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theme/themeOverride3.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theme/themeOverride4.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theme/themeOverride5.xml" ContentType="application/vnd.openxmlformats-officedocument.themeOverride+xml"/>
  <Override PartName="/xl/drawings/drawing27.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8.xml" ContentType="application/vnd.openxmlformats-officedocument.drawingml.chart+xml"/>
  <Override PartName="/xl/drawings/drawing33.xml" ContentType="application/vnd.openxmlformats-officedocument.drawing+xml"/>
  <Override PartName="/xl/charts/chart29.xml" ContentType="application/vnd.openxmlformats-officedocument.drawingml.chart+xml"/>
  <Override PartName="/xl/drawings/drawing34.xml" ContentType="application/vnd.openxmlformats-officedocument.drawing+xml"/>
  <Override PartName="/xl/charts/chart30.xml" ContentType="application/vnd.openxmlformats-officedocument.drawingml.chart+xml"/>
  <Override PartName="/xl/drawings/drawing35.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6.xml" ContentType="application/vnd.openxmlformats-officedocument.themeOverride+xml"/>
  <Override PartName="/xl/drawings/drawing38.xml" ContentType="application/vnd.openxmlformats-officedocument.drawingml.chartshapes+xml"/>
  <Override PartName="/xl/charts/chart33.xml" ContentType="application/vnd.openxmlformats-officedocument.drawingml.chart+xml"/>
  <Override PartName="/xl/theme/themeOverride7.xml" ContentType="application/vnd.openxmlformats-officedocument.themeOverride+xml"/>
  <Override PartName="/xl/drawings/drawing39.xml" ContentType="application/vnd.openxmlformats-officedocument.drawing+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theme/themeOverride8.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6.xml" ContentType="application/vnd.openxmlformats-officedocument.drawingml.chart+xml"/>
  <Override PartName="/xl/theme/themeOverride9.xml" ContentType="application/vnd.openxmlformats-officedocument.themeOverride+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8.xml" ContentType="application/vnd.openxmlformats-officedocument.drawingml.chart+xml"/>
  <Override PartName="/xl/theme/themeOverride10.xml" ContentType="application/vnd.openxmlformats-officedocument.themeOverride+xml"/>
  <Override PartName="/xl/charts/chart39.xml" ContentType="application/vnd.openxmlformats-officedocument.drawingml.chart+xml"/>
  <Override PartName="/xl/theme/themeOverride11.xml" ContentType="application/vnd.openxmlformats-officedocument.themeOverride+xml"/>
  <Override PartName="/xl/drawings/drawing46.xml" ContentType="application/vnd.openxmlformats-officedocument.drawing+xml"/>
  <Override PartName="/xl/charts/chart40.xml" ContentType="application/vnd.openxmlformats-officedocument.drawingml.chart+xml"/>
  <Override PartName="/xl/theme/themeOverride12.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41.xml" ContentType="application/vnd.openxmlformats-officedocument.drawingml.chart+xml"/>
  <Override PartName="/xl/theme/themeOverride13.xml" ContentType="application/vnd.openxmlformats-officedocument.themeOverride+xml"/>
  <Override PartName="/xl/drawings/drawing49.xml" ContentType="application/vnd.openxmlformats-officedocument.drawingml.chartshapes+xml"/>
  <Override PartName="/xl/drawings/drawing50.xml" ContentType="application/vnd.openxmlformats-officedocument.drawing+xml"/>
  <Override PartName="/xl/charts/chart42.xml" ContentType="application/vnd.openxmlformats-officedocument.drawingml.chart+xml"/>
  <Override PartName="/xl/theme/themeOverride14.xml" ContentType="application/vnd.openxmlformats-officedocument.themeOverride+xml"/>
  <Override PartName="/xl/drawings/drawing51.xml" ContentType="application/vnd.openxmlformats-officedocument.drawing+xml"/>
  <Override PartName="/xl/charts/chart43.xml" ContentType="application/vnd.openxmlformats-officedocument.drawingml.chart+xml"/>
  <Override PartName="/xl/theme/themeOverride15.xml" ContentType="application/vnd.openxmlformats-officedocument.themeOverride+xml"/>
  <Override PartName="/xl/drawings/drawing52.xml" ContentType="application/vnd.openxmlformats-officedocument.drawing+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xml"/>
  <Override PartName="/xl/charts/chart46.xml" ContentType="application/vnd.openxmlformats-officedocument.drawingml.chart+xml"/>
  <Override PartName="/xl/theme/themeOverride16.xml" ContentType="application/vnd.openxmlformats-officedocument.themeOverride+xml"/>
  <Override PartName="/xl/drawings/drawing55.xml" ContentType="application/vnd.openxmlformats-officedocument.drawing+xml"/>
  <Override PartName="/xl/charts/chart4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xml"/>
  <Override PartName="/xl/charts/chart4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xml"/>
  <Override PartName="/xl/charts/chart51.xml" ContentType="application/vnd.openxmlformats-officedocument.drawingml.chart+xml"/>
  <Override PartName="/xl/charts/style32.xml" ContentType="application/vnd.ms-office.chartstyle+xml"/>
  <Override PartName="/xl/charts/colors32.xml" ContentType="application/vnd.ms-office.chartcolorstyle+xml"/>
  <Override PartName="/xl/charts/chart52.xml" ContentType="application/vnd.openxmlformats-officedocument.drawingml.chart+xml"/>
  <Override PartName="/xl/charts/style33.xml" ContentType="application/vnd.ms-office.chartstyle+xml"/>
  <Override PartName="/xl/charts/colors33.xml" ContentType="application/vnd.ms-office.chartcolorstyle+xml"/>
  <Override PartName="/xl/charts/chart53.xml" ContentType="application/vnd.openxmlformats-officedocument.drawingml.chart+xml"/>
  <Override PartName="/xl/charts/style34.xml" ContentType="application/vnd.ms-office.chartstyle+xml"/>
  <Override PartName="/xl/charts/colors34.xml" ContentType="application/vnd.ms-office.chartcolorstyle+xml"/>
  <Override PartName="/xl/charts/chart5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5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7.xml" ContentType="application/vnd.openxmlformats-officedocument.drawingml.chart+xml"/>
  <Override PartName="/xl/theme/themeOverride17.xml" ContentType="application/vnd.openxmlformats-officedocument.themeOverride+xml"/>
  <Override PartName="/xl/drawings/drawing68.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9.xml" ContentType="application/vnd.openxmlformats-officedocument.drawingml.chart+xml"/>
  <Override PartName="/xl/charts/style39.xml" ContentType="application/vnd.ms-office.chartstyle+xml"/>
  <Override PartName="/xl/charts/colors39.xml" ContentType="application/vnd.ms-office.chartcolorstyle+xml"/>
  <Override PartName="/xl/charts/chart60.xml" ContentType="application/vnd.openxmlformats-officedocument.drawingml.chart+xml"/>
  <Override PartName="/xl/charts/style40.xml" ContentType="application/vnd.ms-office.chartstyle+xml"/>
  <Override PartName="/xl/charts/colors40.xml" ContentType="application/vnd.ms-office.chartcolorstyle+xml"/>
  <Override PartName="/xl/charts/chart6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1.xml" ContentType="application/vnd.openxmlformats-officedocument.drawing+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65.xml" ContentType="application/vnd.openxmlformats-officedocument.drawingml.chart+xml"/>
  <Override PartName="/xl/drawings/drawing75.xml" ContentType="application/vnd.openxmlformats-officedocument.drawing+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6.xml" ContentType="application/vnd.openxmlformats-officedocument.drawingml.chartshapes+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81.xml" ContentType="application/vnd.openxmlformats-officedocument.drawing+xml"/>
  <Override PartName="/xl/charts/chart74.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8.xml" ContentType="application/vnd.openxmlformats-officedocument.themeOverride+xml"/>
  <Override PartName="/xl/drawings/drawing82.xml" ContentType="application/vnd.openxmlformats-officedocument.drawingml.chartshapes+xml"/>
  <Override PartName="/xl/drawings/drawing83.xml" ContentType="application/vnd.openxmlformats-officedocument.drawing+xml"/>
  <Override PartName="/xl/charts/chart75.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9.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76.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20.xml" ContentType="application/vnd.openxmlformats-officedocument.themeOverride+xml"/>
  <Override PartName="/xl/drawings/drawing86.xml" ContentType="application/vnd.openxmlformats-officedocument.drawing+xml"/>
  <Override PartName="/xl/charts/chart77.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updateLinks="never"/>
  <mc:AlternateContent xmlns:mc="http://schemas.openxmlformats.org/markup-compatibility/2006">
    <mc:Choice Requires="x15">
      <x15ac:absPath xmlns:x15ac="http://schemas.microsoft.com/office/spreadsheetml/2010/11/ac" url="https://fiscalcouncil.sharepoint.com/sites/Secretariat/Shared Documents/Fiscal Assessment Reports/2021/Nov Dec FAR/"/>
    </mc:Choice>
  </mc:AlternateContent>
  <xr:revisionPtr revIDLastSave="3913" documentId="8_{148CB91B-638C-4D48-B1C7-BE3D7FB4169D}" xr6:coauthVersionLast="47" xr6:coauthVersionMax="47" xr10:uidLastSave="{F4FEC418-E48C-44F9-88C5-53BF08DAE1F7}"/>
  <bookViews>
    <workbookView xWindow="-120" yWindow="-120" windowWidth="29040" windowHeight="15840" tabRatio="917" xr2:uid="{00000000-000D-0000-FFFF-FFFF00000000}"/>
  </bookViews>
  <sheets>
    <sheet name="Contents" sheetId="9" r:id="rId1"/>
    <sheet name="Figure 1.1" sheetId="242" r:id="rId2"/>
    <sheet name="Figure 1.2" sheetId="244" r:id="rId3"/>
    <sheet name="Figure 1.3" sheetId="245" r:id="rId4"/>
    <sheet name="Figure 1.4" sheetId="258" r:id="rId5"/>
    <sheet name="Table 1.1" sheetId="257" r:id="rId6"/>
    <sheet name="Figure 1.5" sheetId="247" r:id="rId7"/>
    <sheet name="Figure 1.6" sheetId="248" r:id="rId8"/>
    <sheet name="Figure 1.7" sheetId="243" r:id="rId9"/>
    <sheet name="Table A1" sheetId="249" r:id="rId10"/>
    <sheet name="Figure A1" sheetId="250" r:id="rId11"/>
    <sheet name="Figure A2" sheetId="251" r:id="rId12"/>
    <sheet name="Figure A3" sheetId="252" r:id="rId13"/>
    <sheet name="Figure 1.8" sheetId="253" r:id="rId14"/>
    <sheet name="Figure 1.9" sheetId="254" r:id="rId15"/>
    <sheet name="Figure B1" sheetId="255" r:id="rId16"/>
    <sheet name="Figure B2" sheetId="256" r:id="rId17"/>
    <sheet name="Figure 1.10" sheetId="259" r:id="rId18"/>
    <sheet name="Figure 2.1" sheetId="193" r:id="rId19"/>
    <sheet name="Table 2.1" sheetId="206" r:id="rId20"/>
    <sheet name="Figure 2.2" sheetId="194" r:id="rId21"/>
    <sheet name="Table 2.2" sheetId="207" r:id="rId22"/>
    <sheet name="Table 2.3" sheetId="208" r:id="rId23"/>
    <sheet name="Table 2.4" sheetId="209" r:id="rId24"/>
    <sheet name="Table 2.5" sheetId="210" r:id="rId25"/>
    <sheet name="Figure 2.3" sheetId="205" r:id="rId26"/>
    <sheet name="Figure 2.4" sheetId="234" r:id="rId27"/>
    <sheet name="Figure 2.5" sheetId="233" r:id="rId28"/>
    <sheet name="Figure 2.6" sheetId="232" r:id="rId29"/>
    <sheet name="Figure 2.7" sheetId="195" r:id="rId30"/>
    <sheet name="Figure 2.8" sheetId="231" r:id="rId31"/>
    <sheet name="Figure 2.9" sheetId="196" r:id="rId32"/>
    <sheet name="Figure 2.10" sheetId="230" r:id="rId33"/>
    <sheet name="Figure 2.11" sheetId="197" r:id="rId34"/>
    <sheet name="Figure 2.12" sheetId="198" r:id="rId35"/>
    <sheet name="Figure 2.13" sheetId="199" r:id="rId36"/>
    <sheet name="Figure 2.14" sheetId="200" r:id="rId37"/>
    <sheet name="Figure 2.15" sheetId="201" r:id="rId38"/>
    <sheet name="Figure 2.16" sheetId="202" r:id="rId39"/>
    <sheet name="Figure 2.17" sheetId="203" r:id="rId40"/>
    <sheet name="Table 2.6" sheetId="211" r:id="rId41"/>
    <sheet name="Figure 2.18" sheetId="204" r:id="rId42"/>
    <sheet name="Figure 2.19" sheetId="235" r:id="rId43"/>
    <sheet name="Figure 3.1" sheetId="215" r:id="rId44"/>
    <sheet name="Figure 3.2" sheetId="216" r:id="rId45"/>
    <sheet name="Figure 3.3" sheetId="217" r:id="rId46"/>
    <sheet name="Figure 3.4" sheetId="218" r:id="rId47"/>
    <sheet name="Figure 3.5" sheetId="219" r:id="rId48"/>
    <sheet name="Figure 3.6" sheetId="220" r:id="rId49"/>
    <sheet name="Figure 3.7" sheetId="221" r:id="rId50"/>
    <sheet name="Figure 3.8" sheetId="222" r:id="rId51"/>
    <sheet name="Figure 3.9" sheetId="223" r:id="rId52"/>
    <sheet name="Figure 3.10" sheetId="224" r:id="rId53"/>
    <sheet name="Figure 3.11" sheetId="225" r:id="rId54"/>
    <sheet name="Box C" sheetId="226" r:id="rId55"/>
    <sheet name="Box D" sheetId="227" r:id="rId56"/>
    <sheet name="Figure 4.1" sheetId="188" r:id="rId57"/>
    <sheet name="Figure E.1" sheetId="189" r:id="rId58"/>
    <sheet name="Figure 4.2" sheetId="190" r:id="rId59"/>
    <sheet name="Table S4" sheetId="228" r:id="rId60"/>
    <sheet name="Figure S5" sheetId="229" r:id="rId61"/>
    <sheet name="Table S6.1" sheetId="238" r:id="rId62"/>
    <sheet name="Figure S6.1" sheetId="241" r:id="rId63"/>
    <sheet name="Figure S6.2" sheetId="240" r:id="rId64"/>
    <sheet name="Figure S6.3" sheetId="239" r:id="rId65"/>
    <sheet name="Figure S7.1" sheetId="237" r:id="rId66"/>
    <sheet name="Table S7.1" sheetId="236" r:id="rId67"/>
    <sheet name="Table S10.1" sheetId="191" r:id="rId68"/>
    <sheet name="Table S10.2" sheetId="192"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_____" localSheetId="32" hidden="1">'[1]2'!#REF!</definedName>
    <definedName name="_____" localSheetId="42" hidden="1">'[1]2'!#REF!</definedName>
    <definedName name="_____" localSheetId="26" hidden="1">'[1]2'!#REF!</definedName>
    <definedName name="_____" localSheetId="27" hidden="1">'[1]2'!#REF!</definedName>
    <definedName name="_____" localSheetId="28" hidden="1">'[1]2'!#REF!</definedName>
    <definedName name="_____" localSheetId="30" hidden="1">'[1]2'!#REF!</definedName>
    <definedName name="_____" localSheetId="62" hidden="1">'[1]2'!#REF!</definedName>
    <definedName name="_____" localSheetId="63" hidden="1">'[1]2'!#REF!</definedName>
    <definedName name="_____" localSheetId="64" hidden="1">'[1]2'!#REF!</definedName>
    <definedName name="_____" localSheetId="65" hidden="1">'[1]2'!#REF!</definedName>
    <definedName name="_____" localSheetId="61" hidden="1">'[1]2'!#REF!</definedName>
    <definedName name="_____" localSheetId="66" hidden="1">'[1]2'!#REF!</definedName>
    <definedName name="_____" hidden="1">'[1]2'!#REF!</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62" hidden="1">{#N/A,#N/A,FALSE,"B061196P";#N/A,#N/A,FALSE,"B061196";#N/A,#N/A,FALSE,"Relatório1";#N/A,#N/A,FALSE,"Relatório2";#N/A,#N/A,FALSE,"Relatório3";#N/A,#N/A,FALSE,"Relatório4 ";#N/A,#N/A,FALSE,"Relatório5";#N/A,#N/A,FALSE,"Relatório6";#N/A,#N/A,FALSE,"Relatório7";#N/A,#N/A,FALSE,"Relatório8"}</definedName>
    <definedName name="__________Ger2001" localSheetId="63" hidden="1">{#N/A,#N/A,FALSE,"B061196P";#N/A,#N/A,FALSE,"B061196";#N/A,#N/A,FALSE,"Relatório1";#N/A,#N/A,FALSE,"Relatório2";#N/A,#N/A,FALSE,"Relatório3";#N/A,#N/A,FALSE,"Relatório4 ";#N/A,#N/A,FALSE,"Relatório5";#N/A,#N/A,FALSE,"Relatório6";#N/A,#N/A,FALSE,"Relatório7";#N/A,#N/A,FALSE,"Relatório8"}</definedName>
    <definedName name="__________Ger2001" localSheetId="64" hidden="1">{#N/A,#N/A,FALSE,"B061196P";#N/A,#N/A,FALSE,"B061196";#N/A,#N/A,FALSE,"Relatório1";#N/A,#N/A,FALSE,"Relatório2";#N/A,#N/A,FALSE,"Relatório3";#N/A,#N/A,FALSE,"Relatório4 ";#N/A,#N/A,FALSE,"Relatório5";#N/A,#N/A,FALSE,"Relatório6";#N/A,#N/A,FALSE,"Relatório7";#N/A,#N/A,FALSE,"Relatório8"}</definedName>
    <definedName name="__________Ger2001" localSheetId="65" hidden="1">{#N/A,#N/A,FALSE,"B061196P";#N/A,#N/A,FALSE,"B061196";#N/A,#N/A,FALSE,"Relatório1";#N/A,#N/A,FALSE,"Relatório2";#N/A,#N/A,FALSE,"Relatório3";#N/A,#N/A,FALSE,"Relatório4 ";#N/A,#N/A,FALSE,"Relatório5";#N/A,#N/A,FALSE,"Relatório6";#N/A,#N/A,FALSE,"Relatório7";#N/A,#N/A,FALSE,"Relatório8"}</definedName>
    <definedName name="__________Ger2001" localSheetId="61" hidden="1">{#N/A,#N/A,FALSE,"B061196P";#N/A,#N/A,FALSE,"B061196";#N/A,#N/A,FALSE,"Relatório1";#N/A,#N/A,FALSE,"Relatório2";#N/A,#N/A,FALSE,"Relatório3";#N/A,#N/A,FALSE,"Relatório4 ";#N/A,#N/A,FALSE,"Relatório5";#N/A,#N/A,FALSE,"Relatório6";#N/A,#N/A,FALSE,"Relatório7";#N/A,#N/A,FALSE,"Relatório8"}</definedName>
    <definedName name="__________Ger2001" localSheetId="6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62" hidden="1">{#N/A,#N/A,FALSE,"B061196P";#N/A,#N/A,FALSE,"B061196";#N/A,#N/A,FALSE,"Relatório1";#N/A,#N/A,FALSE,"Relatório2";#N/A,#N/A,FALSE,"Relatório3";#N/A,#N/A,FALSE,"Relatório4 ";#N/A,#N/A,FALSE,"Relatório5";#N/A,#N/A,FALSE,"Relatório6";#N/A,#N/A,FALSE,"Relatório7";#N/A,#N/A,FALSE,"Relatório8"}</definedName>
    <definedName name="__________ip2" localSheetId="63" hidden="1">{#N/A,#N/A,FALSE,"B061196P";#N/A,#N/A,FALSE,"B061196";#N/A,#N/A,FALSE,"Relatório1";#N/A,#N/A,FALSE,"Relatório2";#N/A,#N/A,FALSE,"Relatório3";#N/A,#N/A,FALSE,"Relatório4 ";#N/A,#N/A,FALSE,"Relatório5";#N/A,#N/A,FALSE,"Relatório6";#N/A,#N/A,FALSE,"Relatório7";#N/A,#N/A,FALSE,"Relatório8"}</definedName>
    <definedName name="__________ip2" localSheetId="64" hidden="1">{#N/A,#N/A,FALSE,"B061196P";#N/A,#N/A,FALSE,"B061196";#N/A,#N/A,FALSE,"Relatório1";#N/A,#N/A,FALSE,"Relatório2";#N/A,#N/A,FALSE,"Relatório3";#N/A,#N/A,FALSE,"Relatório4 ";#N/A,#N/A,FALSE,"Relatório5";#N/A,#N/A,FALSE,"Relatório6";#N/A,#N/A,FALSE,"Relatório7";#N/A,#N/A,FALSE,"Relatório8"}</definedName>
    <definedName name="__________ip2" localSheetId="65" hidden="1">{#N/A,#N/A,FALSE,"B061196P";#N/A,#N/A,FALSE,"B061196";#N/A,#N/A,FALSE,"Relatório1";#N/A,#N/A,FALSE,"Relatório2";#N/A,#N/A,FALSE,"Relatório3";#N/A,#N/A,FALSE,"Relatório4 ";#N/A,#N/A,FALSE,"Relatório5";#N/A,#N/A,FALSE,"Relatório6";#N/A,#N/A,FALSE,"Relatório7";#N/A,#N/A,FALSE,"Relatório8"}</definedName>
    <definedName name="__________ip2" localSheetId="61" hidden="1">{#N/A,#N/A,FALSE,"B061196P";#N/A,#N/A,FALSE,"B061196";#N/A,#N/A,FALSE,"Relatório1";#N/A,#N/A,FALSE,"Relatório2";#N/A,#N/A,FALSE,"Relatório3";#N/A,#N/A,FALSE,"Relatório4 ";#N/A,#N/A,FALSE,"Relatório5";#N/A,#N/A,FALSE,"Relatório6";#N/A,#N/A,FALSE,"Relatório7";#N/A,#N/A,FALSE,"Relatório8"}</definedName>
    <definedName name="__________ip2" localSheetId="6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62" hidden="1">{#N/A,#N/A,FALSE,"B061196P";#N/A,#N/A,FALSE,"B061196";#N/A,#N/A,FALSE,"Relatório1";#N/A,#N/A,FALSE,"Relatório2";#N/A,#N/A,FALSE,"Relatório3";#N/A,#N/A,FALSE,"Relatório4 ";#N/A,#N/A,FALSE,"Relatório5";#N/A,#N/A,FALSE,"Relatório6";#N/A,#N/A,FALSE,"Relatório7";#N/A,#N/A,FALSE,"Relatório8"}</definedName>
    <definedName name="_________Ger2001" localSheetId="63" hidden="1">{#N/A,#N/A,FALSE,"B061196P";#N/A,#N/A,FALSE,"B061196";#N/A,#N/A,FALSE,"Relatório1";#N/A,#N/A,FALSE,"Relatório2";#N/A,#N/A,FALSE,"Relatório3";#N/A,#N/A,FALSE,"Relatório4 ";#N/A,#N/A,FALSE,"Relatório5";#N/A,#N/A,FALSE,"Relatório6";#N/A,#N/A,FALSE,"Relatório7";#N/A,#N/A,FALSE,"Relatório8"}</definedName>
    <definedName name="_________Ger2001" localSheetId="64" hidden="1">{#N/A,#N/A,FALSE,"B061196P";#N/A,#N/A,FALSE,"B061196";#N/A,#N/A,FALSE,"Relatório1";#N/A,#N/A,FALSE,"Relatório2";#N/A,#N/A,FALSE,"Relatório3";#N/A,#N/A,FALSE,"Relatório4 ";#N/A,#N/A,FALSE,"Relatório5";#N/A,#N/A,FALSE,"Relatório6";#N/A,#N/A,FALSE,"Relatório7";#N/A,#N/A,FALSE,"Relatório8"}</definedName>
    <definedName name="_________Ger2001" localSheetId="65" hidden="1">{#N/A,#N/A,FALSE,"B061196P";#N/A,#N/A,FALSE,"B061196";#N/A,#N/A,FALSE,"Relatório1";#N/A,#N/A,FALSE,"Relatório2";#N/A,#N/A,FALSE,"Relatório3";#N/A,#N/A,FALSE,"Relatório4 ";#N/A,#N/A,FALSE,"Relatório5";#N/A,#N/A,FALSE,"Relatório6";#N/A,#N/A,FALSE,"Relatório7";#N/A,#N/A,FALSE,"Relatório8"}</definedName>
    <definedName name="_________Ger2001" localSheetId="61" hidden="1">{#N/A,#N/A,FALSE,"B061196P";#N/A,#N/A,FALSE,"B061196";#N/A,#N/A,FALSE,"Relatório1";#N/A,#N/A,FALSE,"Relatório2";#N/A,#N/A,FALSE,"Relatório3";#N/A,#N/A,FALSE,"Relatório4 ";#N/A,#N/A,FALSE,"Relatório5";#N/A,#N/A,FALSE,"Relatório6";#N/A,#N/A,FALSE,"Relatório7";#N/A,#N/A,FALSE,"Relatório8"}</definedName>
    <definedName name="_________Ger2001" localSheetId="6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62" hidden="1">{#N/A,#N/A,FALSE,"B061196P";#N/A,#N/A,FALSE,"B061196";#N/A,#N/A,FALSE,"Relatório1";#N/A,#N/A,FALSE,"Relatório2";#N/A,#N/A,FALSE,"Relatório3";#N/A,#N/A,FALSE,"Relatório4 ";#N/A,#N/A,FALSE,"Relatório5";#N/A,#N/A,FALSE,"Relatório6";#N/A,#N/A,FALSE,"Relatório7";#N/A,#N/A,FALSE,"Relatório8"}</definedName>
    <definedName name="_________ip2" localSheetId="63" hidden="1">{#N/A,#N/A,FALSE,"B061196P";#N/A,#N/A,FALSE,"B061196";#N/A,#N/A,FALSE,"Relatório1";#N/A,#N/A,FALSE,"Relatório2";#N/A,#N/A,FALSE,"Relatório3";#N/A,#N/A,FALSE,"Relatório4 ";#N/A,#N/A,FALSE,"Relatório5";#N/A,#N/A,FALSE,"Relatório6";#N/A,#N/A,FALSE,"Relatório7";#N/A,#N/A,FALSE,"Relatório8"}</definedName>
    <definedName name="_________ip2" localSheetId="64" hidden="1">{#N/A,#N/A,FALSE,"B061196P";#N/A,#N/A,FALSE,"B061196";#N/A,#N/A,FALSE,"Relatório1";#N/A,#N/A,FALSE,"Relatório2";#N/A,#N/A,FALSE,"Relatório3";#N/A,#N/A,FALSE,"Relatório4 ";#N/A,#N/A,FALSE,"Relatório5";#N/A,#N/A,FALSE,"Relatório6";#N/A,#N/A,FALSE,"Relatório7";#N/A,#N/A,FALSE,"Relatório8"}</definedName>
    <definedName name="_________ip2" localSheetId="65" hidden="1">{#N/A,#N/A,FALSE,"B061196P";#N/A,#N/A,FALSE,"B061196";#N/A,#N/A,FALSE,"Relatório1";#N/A,#N/A,FALSE,"Relatório2";#N/A,#N/A,FALSE,"Relatório3";#N/A,#N/A,FALSE,"Relatório4 ";#N/A,#N/A,FALSE,"Relatório5";#N/A,#N/A,FALSE,"Relatório6";#N/A,#N/A,FALSE,"Relatório7";#N/A,#N/A,FALSE,"Relatório8"}</definedName>
    <definedName name="_________ip2" localSheetId="61" hidden="1">{#N/A,#N/A,FALSE,"B061196P";#N/A,#N/A,FALSE,"B061196";#N/A,#N/A,FALSE,"Relatório1";#N/A,#N/A,FALSE,"Relatório2";#N/A,#N/A,FALSE,"Relatório3";#N/A,#N/A,FALSE,"Relatório4 ";#N/A,#N/A,FALSE,"Relatório5";#N/A,#N/A,FALSE,"Relatório6";#N/A,#N/A,FALSE,"Relatório7";#N/A,#N/A,FALSE,"Relatório8"}</definedName>
    <definedName name="_________ip2" localSheetId="6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62" hidden="1">{#N/A,#N/A,FALSE,"B061196P";#N/A,#N/A,FALSE,"B061196";#N/A,#N/A,FALSE,"Relatório1";#N/A,#N/A,FALSE,"Relatório2";#N/A,#N/A,FALSE,"Relatório3";#N/A,#N/A,FALSE,"Relatório4 ";#N/A,#N/A,FALSE,"Relatório5";#N/A,#N/A,FALSE,"Relatório6";#N/A,#N/A,FALSE,"Relatório7";#N/A,#N/A,FALSE,"Relatório8"}</definedName>
    <definedName name="_______asq1" localSheetId="63" hidden="1">{#N/A,#N/A,FALSE,"B061196P";#N/A,#N/A,FALSE,"B061196";#N/A,#N/A,FALSE,"Relatório1";#N/A,#N/A,FALSE,"Relatório2";#N/A,#N/A,FALSE,"Relatório3";#N/A,#N/A,FALSE,"Relatório4 ";#N/A,#N/A,FALSE,"Relatório5";#N/A,#N/A,FALSE,"Relatório6";#N/A,#N/A,FALSE,"Relatório7";#N/A,#N/A,FALSE,"Relatório8"}</definedName>
    <definedName name="_______asq1" localSheetId="64" hidden="1">{#N/A,#N/A,FALSE,"B061196P";#N/A,#N/A,FALSE,"B061196";#N/A,#N/A,FALSE,"Relatório1";#N/A,#N/A,FALSE,"Relatório2";#N/A,#N/A,FALSE,"Relatório3";#N/A,#N/A,FALSE,"Relatório4 ";#N/A,#N/A,FALSE,"Relatório5";#N/A,#N/A,FALSE,"Relatório6";#N/A,#N/A,FALSE,"Relatório7";#N/A,#N/A,FALSE,"Relatório8"}</definedName>
    <definedName name="_______asq1" localSheetId="65" hidden="1">{#N/A,#N/A,FALSE,"B061196P";#N/A,#N/A,FALSE,"B061196";#N/A,#N/A,FALSE,"Relatório1";#N/A,#N/A,FALSE,"Relatório2";#N/A,#N/A,FALSE,"Relatório3";#N/A,#N/A,FALSE,"Relatório4 ";#N/A,#N/A,FALSE,"Relatório5";#N/A,#N/A,FALSE,"Relatório6";#N/A,#N/A,FALSE,"Relatório7";#N/A,#N/A,FALSE,"Relatório8"}</definedName>
    <definedName name="_______asq1" localSheetId="61" hidden="1">{#N/A,#N/A,FALSE,"B061196P";#N/A,#N/A,FALSE,"B061196";#N/A,#N/A,FALSE,"Relatório1";#N/A,#N/A,FALSE,"Relatório2";#N/A,#N/A,FALSE,"Relatório3";#N/A,#N/A,FALSE,"Relatório4 ";#N/A,#N/A,FALSE,"Relatório5";#N/A,#N/A,FALSE,"Relatório6";#N/A,#N/A,FALSE,"Relatório7";#N/A,#N/A,FALSE,"Relatório8"}</definedName>
    <definedName name="_______asq1" localSheetId="6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62" hidden="1">{#N/A,#N/A,FALSE,"B061196P";#N/A,#N/A,FALSE,"B061196";#N/A,#N/A,FALSE,"Relatório1";#N/A,#N/A,FALSE,"Relatório2";#N/A,#N/A,FALSE,"Relatório3";#N/A,#N/A,FALSE,"Relatório4 ";#N/A,#N/A,FALSE,"Relatório5";#N/A,#N/A,FALSE,"Relatório6";#N/A,#N/A,FALSE,"Relatório7";#N/A,#N/A,FALSE,"Relatório8"}</definedName>
    <definedName name="_______dez2" localSheetId="63" hidden="1">{#N/A,#N/A,FALSE,"B061196P";#N/A,#N/A,FALSE,"B061196";#N/A,#N/A,FALSE,"Relatório1";#N/A,#N/A,FALSE,"Relatório2";#N/A,#N/A,FALSE,"Relatório3";#N/A,#N/A,FALSE,"Relatório4 ";#N/A,#N/A,FALSE,"Relatório5";#N/A,#N/A,FALSE,"Relatório6";#N/A,#N/A,FALSE,"Relatório7";#N/A,#N/A,FALSE,"Relatório8"}</definedName>
    <definedName name="_______dez2" localSheetId="64" hidden="1">{#N/A,#N/A,FALSE,"B061196P";#N/A,#N/A,FALSE,"B061196";#N/A,#N/A,FALSE,"Relatório1";#N/A,#N/A,FALSE,"Relatório2";#N/A,#N/A,FALSE,"Relatório3";#N/A,#N/A,FALSE,"Relatório4 ";#N/A,#N/A,FALSE,"Relatório5";#N/A,#N/A,FALSE,"Relatório6";#N/A,#N/A,FALSE,"Relatório7";#N/A,#N/A,FALSE,"Relatório8"}</definedName>
    <definedName name="_______dez2" localSheetId="65" hidden="1">{#N/A,#N/A,FALSE,"B061196P";#N/A,#N/A,FALSE,"B061196";#N/A,#N/A,FALSE,"Relatório1";#N/A,#N/A,FALSE,"Relatório2";#N/A,#N/A,FALSE,"Relatório3";#N/A,#N/A,FALSE,"Relatório4 ";#N/A,#N/A,FALSE,"Relatório5";#N/A,#N/A,FALSE,"Relatório6";#N/A,#N/A,FALSE,"Relatório7";#N/A,#N/A,FALSE,"Relatório8"}</definedName>
    <definedName name="_______dez2" localSheetId="61" hidden="1">{#N/A,#N/A,FALSE,"B061196P";#N/A,#N/A,FALSE,"B061196";#N/A,#N/A,FALSE,"Relatório1";#N/A,#N/A,FALSE,"Relatório2";#N/A,#N/A,FALSE,"Relatório3";#N/A,#N/A,FALSE,"Relatório4 ";#N/A,#N/A,FALSE,"Relatório5";#N/A,#N/A,FALSE,"Relatório6";#N/A,#N/A,FALSE,"Relatório7";#N/A,#N/A,FALSE,"Relatório8"}</definedName>
    <definedName name="_______dez2" localSheetId="6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62" hidden="1">{#N/A,#N/A,FALSE,"B061196P";#N/A,#N/A,FALSE,"B061196";#N/A,#N/A,FALSE,"Relatório1";#N/A,#N/A,FALSE,"Relatório2";#N/A,#N/A,FALSE,"Relatório3";#N/A,#N/A,FALSE,"Relatório4 ";#N/A,#N/A,FALSE,"Relatório5";#N/A,#N/A,FALSE,"Relatório6";#N/A,#N/A,FALSE,"Relatório7";#N/A,#N/A,FALSE,"Relatório8"}</definedName>
    <definedName name="_______f2" localSheetId="63" hidden="1">{#N/A,#N/A,FALSE,"B061196P";#N/A,#N/A,FALSE,"B061196";#N/A,#N/A,FALSE,"Relatório1";#N/A,#N/A,FALSE,"Relatório2";#N/A,#N/A,FALSE,"Relatório3";#N/A,#N/A,FALSE,"Relatório4 ";#N/A,#N/A,FALSE,"Relatório5";#N/A,#N/A,FALSE,"Relatório6";#N/A,#N/A,FALSE,"Relatório7";#N/A,#N/A,FALSE,"Relatório8"}</definedName>
    <definedName name="_______f2" localSheetId="64" hidden="1">{#N/A,#N/A,FALSE,"B061196P";#N/A,#N/A,FALSE,"B061196";#N/A,#N/A,FALSE,"Relatório1";#N/A,#N/A,FALSE,"Relatório2";#N/A,#N/A,FALSE,"Relatório3";#N/A,#N/A,FALSE,"Relatório4 ";#N/A,#N/A,FALSE,"Relatório5";#N/A,#N/A,FALSE,"Relatório6";#N/A,#N/A,FALSE,"Relatório7";#N/A,#N/A,FALSE,"Relatório8"}</definedName>
    <definedName name="_______f2" localSheetId="65" hidden="1">{#N/A,#N/A,FALSE,"B061196P";#N/A,#N/A,FALSE,"B061196";#N/A,#N/A,FALSE,"Relatório1";#N/A,#N/A,FALSE,"Relatório2";#N/A,#N/A,FALSE,"Relatório3";#N/A,#N/A,FALSE,"Relatório4 ";#N/A,#N/A,FALSE,"Relatório5";#N/A,#N/A,FALSE,"Relatório6";#N/A,#N/A,FALSE,"Relatório7";#N/A,#N/A,FALSE,"Relatório8"}</definedName>
    <definedName name="_______f2" localSheetId="61" hidden="1">{#N/A,#N/A,FALSE,"B061196P";#N/A,#N/A,FALSE,"B061196";#N/A,#N/A,FALSE,"Relatório1";#N/A,#N/A,FALSE,"Relatório2";#N/A,#N/A,FALSE,"Relatório3";#N/A,#N/A,FALSE,"Relatório4 ";#N/A,#N/A,FALSE,"Relatório5";#N/A,#N/A,FALSE,"Relatório6";#N/A,#N/A,FALSE,"Relatório7";#N/A,#N/A,FALSE,"Relatório8"}</definedName>
    <definedName name="_______f2" localSheetId="6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62" hidden="1">{#N/A,#N/A,FALSE,"B061196P";#N/A,#N/A,FALSE,"B061196";#N/A,#N/A,FALSE,"Relatório1";#N/A,#N/A,FALSE,"Relatório2";#N/A,#N/A,FALSE,"Relatório3";#N/A,#N/A,FALSE,"Relatório4 ";#N/A,#N/A,FALSE,"Relatório5";#N/A,#N/A,FALSE,"Relatório6";#N/A,#N/A,FALSE,"Relatório7";#N/A,#N/A,FALSE,"Relatório8"}</definedName>
    <definedName name="_______fer2" localSheetId="63" hidden="1">{#N/A,#N/A,FALSE,"B061196P";#N/A,#N/A,FALSE,"B061196";#N/A,#N/A,FALSE,"Relatório1";#N/A,#N/A,FALSE,"Relatório2";#N/A,#N/A,FALSE,"Relatório3";#N/A,#N/A,FALSE,"Relatório4 ";#N/A,#N/A,FALSE,"Relatório5";#N/A,#N/A,FALSE,"Relatório6";#N/A,#N/A,FALSE,"Relatório7";#N/A,#N/A,FALSE,"Relatório8"}</definedName>
    <definedName name="_______fer2" localSheetId="64" hidden="1">{#N/A,#N/A,FALSE,"B061196P";#N/A,#N/A,FALSE,"B061196";#N/A,#N/A,FALSE,"Relatório1";#N/A,#N/A,FALSE,"Relatório2";#N/A,#N/A,FALSE,"Relatório3";#N/A,#N/A,FALSE,"Relatório4 ";#N/A,#N/A,FALSE,"Relatório5";#N/A,#N/A,FALSE,"Relatório6";#N/A,#N/A,FALSE,"Relatório7";#N/A,#N/A,FALSE,"Relatório8"}</definedName>
    <definedName name="_______fer2" localSheetId="65" hidden="1">{#N/A,#N/A,FALSE,"B061196P";#N/A,#N/A,FALSE,"B061196";#N/A,#N/A,FALSE,"Relatório1";#N/A,#N/A,FALSE,"Relatório2";#N/A,#N/A,FALSE,"Relatório3";#N/A,#N/A,FALSE,"Relatório4 ";#N/A,#N/A,FALSE,"Relatório5";#N/A,#N/A,FALSE,"Relatório6";#N/A,#N/A,FALSE,"Relatório7";#N/A,#N/A,FALSE,"Relatório8"}</definedName>
    <definedName name="_______fer2" localSheetId="61" hidden="1">{#N/A,#N/A,FALSE,"B061196P";#N/A,#N/A,FALSE,"B061196";#N/A,#N/A,FALSE,"Relatório1";#N/A,#N/A,FALSE,"Relatório2";#N/A,#N/A,FALSE,"Relatório3";#N/A,#N/A,FALSE,"Relatório4 ";#N/A,#N/A,FALSE,"Relatório5";#N/A,#N/A,FALSE,"Relatório6";#N/A,#N/A,FALSE,"Relatório7";#N/A,#N/A,FALSE,"Relatório8"}</definedName>
    <definedName name="_______fer2" localSheetId="6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62" hidden="1">{#N/A,#N/A,FALSE,"B061196P";#N/A,#N/A,FALSE,"B061196";#N/A,#N/A,FALSE,"Relatório1";#N/A,#N/A,FALSE,"Relatório2";#N/A,#N/A,FALSE,"Relatório3";#N/A,#N/A,FALSE,"Relatório4 ";#N/A,#N/A,FALSE,"Relatório5";#N/A,#N/A,FALSE,"Relatório6";#N/A,#N/A,FALSE,"Relatório7";#N/A,#N/A,FALSE,"Relatório8"}</definedName>
    <definedName name="_______ger2" localSheetId="63" hidden="1">{#N/A,#N/A,FALSE,"B061196P";#N/A,#N/A,FALSE,"B061196";#N/A,#N/A,FALSE,"Relatório1";#N/A,#N/A,FALSE,"Relatório2";#N/A,#N/A,FALSE,"Relatório3";#N/A,#N/A,FALSE,"Relatório4 ";#N/A,#N/A,FALSE,"Relatório5";#N/A,#N/A,FALSE,"Relatório6";#N/A,#N/A,FALSE,"Relatório7";#N/A,#N/A,FALSE,"Relatório8"}</definedName>
    <definedName name="_______ger2" localSheetId="64" hidden="1">{#N/A,#N/A,FALSE,"B061196P";#N/A,#N/A,FALSE,"B061196";#N/A,#N/A,FALSE,"Relatório1";#N/A,#N/A,FALSE,"Relatório2";#N/A,#N/A,FALSE,"Relatório3";#N/A,#N/A,FALSE,"Relatório4 ";#N/A,#N/A,FALSE,"Relatório5";#N/A,#N/A,FALSE,"Relatório6";#N/A,#N/A,FALSE,"Relatório7";#N/A,#N/A,FALSE,"Relatório8"}</definedName>
    <definedName name="_______ger2" localSheetId="65" hidden="1">{#N/A,#N/A,FALSE,"B061196P";#N/A,#N/A,FALSE,"B061196";#N/A,#N/A,FALSE,"Relatório1";#N/A,#N/A,FALSE,"Relatório2";#N/A,#N/A,FALSE,"Relatório3";#N/A,#N/A,FALSE,"Relatório4 ";#N/A,#N/A,FALSE,"Relatório5";#N/A,#N/A,FALSE,"Relatório6";#N/A,#N/A,FALSE,"Relatório7";#N/A,#N/A,FALSE,"Relatório8"}</definedName>
    <definedName name="_______ger2" localSheetId="61" hidden="1">{#N/A,#N/A,FALSE,"B061196P";#N/A,#N/A,FALSE,"B061196";#N/A,#N/A,FALSE,"Relatório1";#N/A,#N/A,FALSE,"Relatório2";#N/A,#N/A,FALSE,"Relatório3";#N/A,#N/A,FALSE,"Relatório4 ";#N/A,#N/A,FALSE,"Relatório5";#N/A,#N/A,FALSE,"Relatório6";#N/A,#N/A,FALSE,"Relatório7";#N/A,#N/A,FALSE,"Relatório8"}</definedName>
    <definedName name="_______ger2" localSheetId="6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62" hidden="1">{#N/A,#N/A,FALSE,"B061196P";#N/A,#N/A,FALSE,"B061196";#N/A,#N/A,FALSE,"Relatório1";#N/A,#N/A,FALSE,"Relatório2";#N/A,#N/A,FALSE,"Relatório3";#N/A,#N/A,FALSE,"Relatório4 ";#N/A,#N/A,FALSE,"Relatório5";#N/A,#N/A,FALSE,"Relatório6";#N/A,#N/A,FALSE,"Relatório7";#N/A,#N/A,FALSE,"Relatório8"}</definedName>
    <definedName name="_______ger20012" localSheetId="63" hidden="1">{#N/A,#N/A,FALSE,"B061196P";#N/A,#N/A,FALSE,"B061196";#N/A,#N/A,FALSE,"Relatório1";#N/A,#N/A,FALSE,"Relatório2";#N/A,#N/A,FALSE,"Relatório3";#N/A,#N/A,FALSE,"Relatório4 ";#N/A,#N/A,FALSE,"Relatório5";#N/A,#N/A,FALSE,"Relatório6";#N/A,#N/A,FALSE,"Relatório7";#N/A,#N/A,FALSE,"Relatório8"}</definedName>
    <definedName name="_______ger20012" localSheetId="64" hidden="1">{#N/A,#N/A,FALSE,"B061196P";#N/A,#N/A,FALSE,"B061196";#N/A,#N/A,FALSE,"Relatório1";#N/A,#N/A,FALSE,"Relatório2";#N/A,#N/A,FALSE,"Relatório3";#N/A,#N/A,FALSE,"Relatório4 ";#N/A,#N/A,FALSE,"Relatório5";#N/A,#N/A,FALSE,"Relatório6";#N/A,#N/A,FALSE,"Relatório7";#N/A,#N/A,FALSE,"Relatório8"}</definedName>
    <definedName name="_______ger20012" localSheetId="65" hidden="1">{#N/A,#N/A,FALSE,"B061196P";#N/A,#N/A,FALSE,"B061196";#N/A,#N/A,FALSE,"Relatório1";#N/A,#N/A,FALSE,"Relatório2";#N/A,#N/A,FALSE,"Relatório3";#N/A,#N/A,FALSE,"Relatório4 ";#N/A,#N/A,FALSE,"Relatório5";#N/A,#N/A,FALSE,"Relatório6";#N/A,#N/A,FALSE,"Relatório7";#N/A,#N/A,FALSE,"Relatório8"}</definedName>
    <definedName name="_______ger20012" localSheetId="61" hidden="1">{#N/A,#N/A,FALSE,"B061196P";#N/A,#N/A,FALSE,"B061196";#N/A,#N/A,FALSE,"Relatório1";#N/A,#N/A,FALSE,"Relatório2";#N/A,#N/A,FALSE,"Relatório3";#N/A,#N/A,FALSE,"Relatório4 ";#N/A,#N/A,FALSE,"Relatório5";#N/A,#N/A,FALSE,"Relatório6";#N/A,#N/A,FALSE,"Relatório7";#N/A,#N/A,FALSE,"Relatório8"}</definedName>
    <definedName name="_______ger20012" localSheetId="6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62" hidden="1">{#N/A,#N/A,FALSE,"B061196P";#N/A,#N/A,FALSE,"B061196";#N/A,#N/A,FALSE,"Relatório1";#N/A,#N/A,FALSE,"Relatório2";#N/A,#N/A,FALSE,"Relatório3";#N/A,#N/A,FALSE,"Relatório4 ";#N/A,#N/A,FALSE,"Relatório5";#N/A,#N/A,FALSE,"Relatório6";#N/A,#N/A,FALSE,"Relatório7";#N/A,#N/A,FALSE,"Relatório8"}</definedName>
    <definedName name="______asq1" localSheetId="63" hidden="1">{#N/A,#N/A,FALSE,"B061196P";#N/A,#N/A,FALSE,"B061196";#N/A,#N/A,FALSE,"Relatório1";#N/A,#N/A,FALSE,"Relatório2";#N/A,#N/A,FALSE,"Relatório3";#N/A,#N/A,FALSE,"Relatório4 ";#N/A,#N/A,FALSE,"Relatório5";#N/A,#N/A,FALSE,"Relatório6";#N/A,#N/A,FALSE,"Relatório7";#N/A,#N/A,FALSE,"Relatório8"}</definedName>
    <definedName name="______asq1" localSheetId="64" hidden="1">{#N/A,#N/A,FALSE,"B061196P";#N/A,#N/A,FALSE,"B061196";#N/A,#N/A,FALSE,"Relatório1";#N/A,#N/A,FALSE,"Relatório2";#N/A,#N/A,FALSE,"Relatório3";#N/A,#N/A,FALSE,"Relatório4 ";#N/A,#N/A,FALSE,"Relatório5";#N/A,#N/A,FALSE,"Relatório6";#N/A,#N/A,FALSE,"Relatório7";#N/A,#N/A,FALSE,"Relatório8"}</definedName>
    <definedName name="______asq1" localSheetId="65" hidden="1">{#N/A,#N/A,FALSE,"B061196P";#N/A,#N/A,FALSE,"B061196";#N/A,#N/A,FALSE,"Relatório1";#N/A,#N/A,FALSE,"Relatório2";#N/A,#N/A,FALSE,"Relatório3";#N/A,#N/A,FALSE,"Relatório4 ";#N/A,#N/A,FALSE,"Relatório5";#N/A,#N/A,FALSE,"Relatório6";#N/A,#N/A,FALSE,"Relatório7";#N/A,#N/A,FALSE,"Relatório8"}</definedName>
    <definedName name="______asq1" localSheetId="61" hidden="1">{#N/A,#N/A,FALSE,"B061196P";#N/A,#N/A,FALSE,"B061196";#N/A,#N/A,FALSE,"Relatório1";#N/A,#N/A,FALSE,"Relatório2";#N/A,#N/A,FALSE,"Relatório3";#N/A,#N/A,FALSE,"Relatório4 ";#N/A,#N/A,FALSE,"Relatório5";#N/A,#N/A,FALSE,"Relatório6";#N/A,#N/A,FALSE,"Relatório7";#N/A,#N/A,FALSE,"Relatório8"}</definedName>
    <definedName name="______asq1" localSheetId="6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62" hidden="1">{#N/A,#N/A,FALSE,"B061196P";#N/A,#N/A,FALSE,"B061196";#N/A,#N/A,FALSE,"Relatório1";#N/A,#N/A,FALSE,"Relatório2";#N/A,#N/A,FALSE,"Relatório3";#N/A,#N/A,FALSE,"Relatório4 ";#N/A,#N/A,FALSE,"Relatório5";#N/A,#N/A,FALSE,"Relatório6";#N/A,#N/A,FALSE,"Relatório7";#N/A,#N/A,FALSE,"Relatório8"}</definedName>
    <definedName name="______dez2" localSheetId="63" hidden="1">{#N/A,#N/A,FALSE,"B061196P";#N/A,#N/A,FALSE,"B061196";#N/A,#N/A,FALSE,"Relatório1";#N/A,#N/A,FALSE,"Relatório2";#N/A,#N/A,FALSE,"Relatório3";#N/A,#N/A,FALSE,"Relatório4 ";#N/A,#N/A,FALSE,"Relatório5";#N/A,#N/A,FALSE,"Relatório6";#N/A,#N/A,FALSE,"Relatório7";#N/A,#N/A,FALSE,"Relatório8"}</definedName>
    <definedName name="______dez2" localSheetId="64" hidden="1">{#N/A,#N/A,FALSE,"B061196P";#N/A,#N/A,FALSE,"B061196";#N/A,#N/A,FALSE,"Relatório1";#N/A,#N/A,FALSE,"Relatório2";#N/A,#N/A,FALSE,"Relatório3";#N/A,#N/A,FALSE,"Relatório4 ";#N/A,#N/A,FALSE,"Relatório5";#N/A,#N/A,FALSE,"Relatório6";#N/A,#N/A,FALSE,"Relatório7";#N/A,#N/A,FALSE,"Relatório8"}</definedName>
    <definedName name="______dez2" localSheetId="65" hidden="1">{#N/A,#N/A,FALSE,"B061196P";#N/A,#N/A,FALSE,"B061196";#N/A,#N/A,FALSE,"Relatório1";#N/A,#N/A,FALSE,"Relatório2";#N/A,#N/A,FALSE,"Relatório3";#N/A,#N/A,FALSE,"Relatório4 ";#N/A,#N/A,FALSE,"Relatório5";#N/A,#N/A,FALSE,"Relatório6";#N/A,#N/A,FALSE,"Relatório7";#N/A,#N/A,FALSE,"Relatório8"}</definedName>
    <definedName name="______dez2" localSheetId="61" hidden="1">{#N/A,#N/A,FALSE,"B061196P";#N/A,#N/A,FALSE,"B061196";#N/A,#N/A,FALSE,"Relatório1";#N/A,#N/A,FALSE,"Relatório2";#N/A,#N/A,FALSE,"Relatório3";#N/A,#N/A,FALSE,"Relatório4 ";#N/A,#N/A,FALSE,"Relatório5";#N/A,#N/A,FALSE,"Relatório6";#N/A,#N/A,FALSE,"Relatório7";#N/A,#N/A,FALSE,"Relatório8"}</definedName>
    <definedName name="______dez2" localSheetId="6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62" hidden="1">{#N/A,#N/A,FALSE,"B061196P";#N/A,#N/A,FALSE,"B061196";#N/A,#N/A,FALSE,"Relatório1";#N/A,#N/A,FALSE,"Relatório2";#N/A,#N/A,FALSE,"Relatório3";#N/A,#N/A,FALSE,"Relatório4 ";#N/A,#N/A,FALSE,"Relatório5";#N/A,#N/A,FALSE,"Relatório6";#N/A,#N/A,FALSE,"Relatório7";#N/A,#N/A,FALSE,"Relatório8"}</definedName>
    <definedName name="______f2" localSheetId="63" hidden="1">{#N/A,#N/A,FALSE,"B061196P";#N/A,#N/A,FALSE,"B061196";#N/A,#N/A,FALSE,"Relatório1";#N/A,#N/A,FALSE,"Relatório2";#N/A,#N/A,FALSE,"Relatório3";#N/A,#N/A,FALSE,"Relatório4 ";#N/A,#N/A,FALSE,"Relatório5";#N/A,#N/A,FALSE,"Relatório6";#N/A,#N/A,FALSE,"Relatório7";#N/A,#N/A,FALSE,"Relatório8"}</definedName>
    <definedName name="______f2" localSheetId="64" hidden="1">{#N/A,#N/A,FALSE,"B061196P";#N/A,#N/A,FALSE,"B061196";#N/A,#N/A,FALSE,"Relatório1";#N/A,#N/A,FALSE,"Relatório2";#N/A,#N/A,FALSE,"Relatório3";#N/A,#N/A,FALSE,"Relatório4 ";#N/A,#N/A,FALSE,"Relatório5";#N/A,#N/A,FALSE,"Relatório6";#N/A,#N/A,FALSE,"Relatório7";#N/A,#N/A,FALSE,"Relatório8"}</definedName>
    <definedName name="______f2" localSheetId="65" hidden="1">{#N/A,#N/A,FALSE,"B061196P";#N/A,#N/A,FALSE,"B061196";#N/A,#N/A,FALSE,"Relatório1";#N/A,#N/A,FALSE,"Relatório2";#N/A,#N/A,FALSE,"Relatório3";#N/A,#N/A,FALSE,"Relatório4 ";#N/A,#N/A,FALSE,"Relatório5";#N/A,#N/A,FALSE,"Relatório6";#N/A,#N/A,FALSE,"Relatório7";#N/A,#N/A,FALSE,"Relatório8"}</definedName>
    <definedName name="______f2" localSheetId="61" hidden="1">{#N/A,#N/A,FALSE,"B061196P";#N/A,#N/A,FALSE,"B061196";#N/A,#N/A,FALSE,"Relatório1";#N/A,#N/A,FALSE,"Relatório2";#N/A,#N/A,FALSE,"Relatório3";#N/A,#N/A,FALSE,"Relatório4 ";#N/A,#N/A,FALSE,"Relatório5";#N/A,#N/A,FALSE,"Relatório6";#N/A,#N/A,FALSE,"Relatório7";#N/A,#N/A,FALSE,"Relatório8"}</definedName>
    <definedName name="______f2" localSheetId="6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62" hidden="1">{#N/A,#N/A,FALSE,"B061196P";#N/A,#N/A,FALSE,"B061196";#N/A,#N/A,FALSE,"Relatório1";#N/A,#N/A,FALSE,"Relatório2";#N/A,#N/A,FALSE,"Relatório3";#N/A,#N/A,FALSE,"Relatório4 ";#N/A,#N/A,FALSE,"Relatório5";#N/A,#N/A,FALSE,"Relatório6";#N/A,#N/A,FALSE,"Relatório7";#N/A,#N/A,FALSE,"Relatório8"}</definedName>
    <definedName name="______fer2" localSheetId="63" hidden="1">{#N/A,#N/A,FALSE,"B061196P";#N/A,#N/A,FALSE,"B061196";#N/A,#N/A,FALSE,"Relatório1";#N/A,#N/A,FALSE,"Relatório2";#N/A,#N/A,FALSE,"Relatório3";#N/A,#N/A,FALSE,"Relatório4 ";#N/A,#N/A,FALSE,"Relatório5";#N/A,#N/A,FALSE,"Relatório6";#N/A,#N/A,FALSE,"Relatório7";#N/A,#N/A,FALSE,"Relatório8"}</definedName>
    <definedName name="______fer2" localSheetId="64" hidden="1">{#N/A,#N/A,FALSE,"B061196P";#N/A,#N/A,FALSE,"B061196";#N/A,#N/A,FALSE,"Relatório1";#N/A,#N/A,FALSE,"Relatório2";#N/A,#N/A,FALSE,"Relatório3";#N/A,#N/A,FALSE,"Relatório4 ";#N/A,#N/A,FALSE,"Relatório5";#N/A,#N/A,FALSE,"Relatório6";#N/A,#N/A,FALSE,"Relatório7";#N/A,#N/A,FALSE,"Relatório8"}</definedName>
    <definedName name="______fer2" localSheetId="65" hidden="1">{#N/A,#N/A,FALSE,"B061196P";#N/A,#N/A,FALSE,"B061196";#N/A,#N/A,FALSE,"Relatório1";#N/A,#N/A,FALSE,"Relatório2";#N/A,#N/A,FALSE,"Relatório3";#N/A,#N/A,FALSE,"Relatório4 ";#N/A,#N/A,FALSE,"Relatório5";#N/A,#N/A,FALSE,"Relatório6";#N/A,#N/A,FALSE,"Relatório7";#N/A,#N/A,FALSE,"Relatório8"}</definedName>
    <definedName name="______fer2" localSheetId="61" hidden="1">{#N/A,#N/A,FALSE,"B061196P";#N/A,#N/A,FALSE,"B061196";#N/A,#N/A,FALSE,"Relatório1";#N/A,#N/A,FALSE,"Relatório2";#N/A,#N/A,FALSE,"Relatório3";#N/A,#N/A,FALSE,"Relatório4 ";#N/A,#N/A,FALSE,"Relatório5";#N/A,#N/A,FALSE,"Relatório6";#N/A,#N/A,FALSE,"Relatório7";#N/A,#N/A,FALSE,"Relatório8"}</definedName>
    <definedName name="______fer2" localSheetId="6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62" hidden="1">{#N/A,#N/A,FALSE,"B061196P";#N/A,#N/A,FALSE,"B061196";#N/A,#N/A,FALSE,"Relatório1";#N/A,#N/A,FALSE,"Relatório2";#N/A,#N/A,FALSE,"Relatório3";#N/A,#N/A,FALSE,"Relatório4 ";#N/A,#N/A,FALSE,"Relatório5";#N/A,#N/A,FALSE,"Relatório6";#N/A,#N/A,FALSE,"Relatório7";#N/A,#N/A,FALSE,"Relatório8"}</definedName>
    <definedName name="______ger2" localSheetId="63" hidden="1">{#N/A,#N/A,FALSE,"B061196P";#N/A,#N/A,FALSE,"B061196";#N/A,#N/A,FALSE,"Relatório1";#N/A,#N/A,FALSE,"Relatório2";#N/A,#N/A,FALSE,"Relatório3";#N/A,#N/A,FALSE,"Relatório4 ";#N/A,#N/A,FALSE,"Relatório5";#N/A,#N/A,FALSE,"Relatório6";#N/A,#N/A,FALSE,"Relatório7";#N/A,#N/A,FALSE,"Relatório8"}</definedName>
    <definedName name="______ger2" localSheetId="64" hidden="1">{#N/A,#N/A,FALSE,"B061196P";#N/A,#N/A,FALSE,"B061196";#N/A,#N/A,FALSE,"Relatório1";#N/A,#N/A,FALSE,"Relatório2";#N/A,#N/A,FALSE,"Relatório3";#N/A,#N/A,FALSE,"Relatório4 ";#N/A,#N/A,FALSE,"Relatório5";#N/A,#N/A,FALSE,"Relatório6";#N/A,#N/A,FALSE,"Relatório7";#N/A,#N/A,FALSE,"Relatório8"}</definedName>
    <definedName name="______ger2" localSheetId="65" hidden="1">{#N/A,#N/A,FALSE,"B061196P";#N/A,#N/A,FALSE,"B061196";#N/A,#N/A,FALSE,"Relatório1";#N/A,#N/A,FALSE,"Relatório2";#N/A,#N/A,FALSE,"Relatório3";#N/A,#N/A,FALSE,"Relatório4 ";#N/A,#N/A,FALSE,"Relatório5";#N/A,#N/A,FALSE,"Relatório6";#N/A,#N/A,FALSE,"Relatório7";#N/A,#N/A,FALSE,"Relatório8"}</definedName>
    <definedName name="______ger2" localSheetId="61" hidden="1">{#N/A,#N/A,FALSE,"B061196P";#N/A,#N/A,FALSE,"B061196";#N/A,#N/A,FALSE,"Relatório1";#N/A,#N/A,FALSE,"Relatório2";#N/A,#N/A,FALSE,"Relatório3";#N/A,#N/A,FALSE,"Relatório4 ";#N/A,#N/A,FALSE,"Relatório5";#N/A,#N/A,FALSE,"Relatório6";#N/A,#N/A,FALSE,"Relatório7";#N/A,#N/A,FALSE,"Relatório8"}</definedName>
    <definedName name="______ger2" localSheetId="6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62" hidden="1">{#N/A,#N/A,FALSE,"B061196P";#N/A,#N/A,FALSE,"B061196";#N/A,#N/A,FALSE,"Relatório1";#N/A,#N/A,FALSE,"Relatório2";#N/A,#N/A,FALSE,"Relatório3";#N/A,#N/A,FALSE,"Relatório4 ";#N/A,#N/A,FALSE,"Relatório5";#N/A,#N/A,FALSE,"Relatório6";#N/A,#N/A,FALSE,"Relatório7";#N/A,#N/A,FALSE,"Relatório8"}</definedName>
    <definedName name="______Ger2001" localSheetId="63" hidden="1">{#N/A,#N/A,FALSE,"B061196P";#N/A,#N/A,FALSE,"B061196";#N/A,#N/A,FALSE,"Relatório1";#N/A,#N/A,FALSE,"Relatório2";#N/A,#N/A,FALSE,"Relatório3";#N/A,#N/A,FALSE,"Relatório4 ";#N/A,#N/A,FALSE,"Relatório5";#N/A,#N/A,FALSE,"Relatório6";#N/A,#N/A,FALSE,"Relatório7";#N/A,#N/A,FALSE,"Relatório8"}</definedName>
    <definedName name="______Ger2001" localSheetId="64" hidden="1">{#N/A,#N/A,FALSE,"B061196P";#N/A,#N/A,FALSE,"B061196";#N/A,#N/A,FALSE,"Relatório1";#N/A,#N/A,FALSE,"Relatório2";#N/A,#N/A,FALSE,"Relatório3";#N/A,#N/A,FALSE,"Relatório4 ";#N/A,#N/A,FALSE,"Relatório5";#N/A,#N/A,FALSE,"Relatório6";#N/A,#N/A,FALSE,"Relatório7";#N/A,#N/A,FALSE,"Relatório8"}</definedName>
    <definedName name="______Ger2001" localSheetId="65" hidden="1">{#N/A,#N/A,FALSE,"B061196P";#N/A,#N/A,FALSE,"B061196";#N/A,#N/A,FALSE,"Relatório1";#N/A,#N/A,FALSE,"Relatório2";#N/A,#N/A,FALSE,"Relatório3";#N/A,#N/A,FALSE,"Relatório4 ";#N/A,#N/A,FALSE,"Relatório5";#N/A,#N/A,FALSE,"Relatório6";#N/A,#N/A,FALSE,"Relatório7";#N/A,#N/A,FALSE,"Relatório8"}</definedName>
    <definedName name="______Ger2001" localSheetId="61" hidden="1">{#N/A,#N/A,FALSE,"B061196P";#N/A,#N/A,FALSE,"B061196";#N/A,#N/A,FALSE,"Relatório1";#N/A,#N/A,FALSE,"Relatório2";#N/A,#N/A,FALSE,"Relatório3";#N/A,#N/A,FALSE,"Relatório4 ";#N/A,#N/A,FALSE,"Relatório5";#N/A,#N/A,FALSE,"Relatório6";#N/A,#N/A,FALSE,"Relatório7";#N/A,#N/A,FALSE,"Relatório8"}</definedName>
    <definedName name="______Ger2001" localSheetId="6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62" hidden="1">{#N/A,#N/A,FALSE,"B061196P";#N/A,#N/A,FALSE,"B061196";#N/A,#N/A,FALSE,"Relatório1";#N/A,#N/A,FALSE,"Relatório2";#N/A,#N/A,FALSE,"Relatório3";#N/A,#N/A,FALSE,"Relatório4 ";#N/A,#N/A,FALSE,"Relatório5";#N/A,#N/A,FALSE,"Relatório6";#N/A,#N/A,FALSE,"Relatório7";#N/A,#N/A,FALSE,"Relatório8"}</definedName>
    <definedName name="______ger20012" localSheetId="63" hidden="1">{#N/A,#N/A,FALSE,"B061196P";#N/A,#N/A,FALSE,"B061196";#N/A,#N/A,FALSE,"Relatório1";#N/A,#N/A,FALSE,"Relatório2";#N/A,#N/A,FALSE,"Relatório3";#N/A,#N/A,FALSE,"Relatório4 ";#N/A,#N/A,FALSE,"Relatório5";#N/A,#N/A,FALSE,"Relatório6";#N/A,#N/A,FALSE,"Relatório7";#N/A,#N/A,FALSE,"Relatório8"}</definedName>
    <definedName name="______ger20012" localSheetId="64" hidden="1">{#N/A,#N/A,FALSE,"B061196P";#N/A,#N/A,FALSE,"B061196";#N/A,#N/A,FALSE,"Relatório1";#N/A,#N/A,FALSE,"Relatório2";#N/A,#N/A,FALSE,"Relatório3";#N/A,#N/A,FALSE,"Relatório4 ";#N/A,#N/A,FALSE,"Relatório5";#N/A,#N/A,FALSE,"Relatório6";#N/A,#N/A,FALSE,"Relatório7";#N/A,#N/A,FALSE,"Relatório8"}</definedName>
    <definedName name="______ger20012" localSheetId="65" hidden="1">{#N/A,#N/A,FALSE,"B061196P";#N/A,#N/A,FALSE,"B061196";#N/A,#N/A,FALSE,"Relatório1";#N/A,#N/A,FALSE,"Relatório2";#N/A,#N/A,FALSE,"Relatório3";#N/A,#N/A,FALSE,"Relatório4 ";#N/A,#N/A,FALSE,"Relatório5";#N/A,#N/A,FALSE,"Relatório6";#N/A,#N/A,FALSE,"Relatório7";#N/A,#N/A,FALSE,"Relatório8"}</definedName>
    <definedName name="______ger20012" localSheetId="61" hidden="1">{#N/A,#N/A,FALSE,"B061196P";#N/A,#N/A,FALSE,"B061196";#N/A,#N/A,FALSE,"Relatório1";#N/A,#N/A,FALSE,"Relatório2";#N/A,#N/A,FALSE,"Relatório3";#N/A,#N/A,FALSE,"Relatório4 ";#N/A,#N/A,FALSE,"Relatório5";#N/A,#N/A,FALSE,"Relatório6";#N/A,#N/A,FALSE,"Relatório7";#N/A,#N/A,FALSE,"Relatório8"}</definedName>
    <definedName name="______ger20012" localSheetId="6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62" hidden="1">{#N/A,#N/A,FALSE,"B061196P";#N/A,#N/A,FALSE,"B061196";#N/A,#N/A,FALSE,"Relatório1";#N/A,#N/A,FALSE,"Relatório2";#N/A,#N/A,FALSE,"Relatório3";#N/A,#N/A,FALSE,"Relatório4 ";#N/A,#N/A,FALSE,"Relatório5";#N/A,#N/A,FALSE,"Relatório6";#N/A,#N/A,FALSE,"Relatório7";#N/A,#N/A,FALSE,"Relatório8"}</definedName>
    <definedName name="______ip2" localSheetId="63" hidden="1">{#N/A,#N/A,FALSE,"B061196P";#N/A,#N/A,FALSE,"B061196";#N/A,#N/A,FALSE,"Relatório1";#N/A,#N/A,FALSE,"Relatório2";#N/A,#N/A,FALSE,"Relatório3";#N/A,#N/A,FALSE,"Relatório4 ";#N/A,#N/A,FALSE,"Relatório5";#N/A,#N/A,FALSE,"Relatório6";#N/A,#N/A,FALSE,"Relatório7";#N/A,#N/A,FALSE,"Relatório8"}</definedName>
    <definedName name="______ip2" localSheetId="64" hidden="1">{#N/A,#N/A,FALSE,"B061196P";#N/A,#N/A,FALSE,"B061196";#N/A,#N/A,FALSE,"Relatório1";#N/A,#N/A,FALSE,"Relatório2";#N/A,#N/A,FALSE,"Relatório3";#N/A,#N/A,FALSE,"Relatório4 ";#N/A,#N/A,FALSE,"Relatório5";#N/A,#N/A,FALSE,"Relatório6";#N/A,#N/A,FALSE,"Relatório7";#N/A,#N/A,FALSE,"Relatório8"}</definedName>
    <definedName name="______ip2" localSheetId="65" hidden="1">{#N/A,#N/A,FALSE,"B061196P";#N/A,#N/A,FALSE,"B061196";#N/A,#N/A,FALSE,"Relatório1";#N/A,#N/A,FALSE,"Relatório2";#N/A,#N/A,FALSE,"Relatório3";#N/A,#N/A,FALSE,"Relatório4 ";#N/A,#N/A,FALSE,"Relatório5";#N/A,#N/A,FALSE,"Relatório6";#N/A,#N/A,FALSE,"Relatório7";#N/A,#N/A,FALSE,"Relatório8"}</definedName>
    <definedName name="______ip2" localSheetId="61" hidden="1">{#N/A,#N/A,FALSE,"B061196P";#N/A,#N/A,FALSE,"B061196";#N/A,#N/A,FALSE,"Relatório1";#N/A,#N/A,FALSE,"Relatório2";#N/A,#N/A,FALSE,"Relatório3";#N/A,#N/A,FALSE,"Relatório4 ";#N/A,#N/A,FALSE,"Relatório5";#N/A,#N/A,FALSE,"Relatório6";#N/A,#N/A,FALSE,"Relatório7";#N/A,#N/A,FALSE,"Relatório8"}</definedName>
    <definedName name="______ip2" localSheetId="6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62" hidden="1">{#N/A,#N/A,FALSE,"B061196P";#N/A,#N/A,FALSE,"B061196";#N/A,#N/A,FALSE,"Relatório1";#N/A,#N/A,FALSE,"Relatório2";#N/A,#N/A,FALSE,"Relatório3";#N/A,#N/A,FALSE,"Relatório4 ";#N/A,#N/A,FALSE,"Relatório5";#N/A,#N/A,FALSE,"Relatório6";#N/A,#N/A,FALSE,"Relatório7";#N/A,#N/A,FALSE,"Relatório8"}</definedName>
    <definedName name="_____asq1" localSheetId="63" hidden="1">{#N/A,#N/A,FALSE,"B061196P";#N/A,#N/A,FALSE,"B061196";#N/A,#N/A,FALSE,"Relatório1";#N/A,#N/A,FALSE,"Relatório2";#N/A,#N/A,FALSE,"Relatório3";#N/A,#N/A,FALSE,"Relatório4 ";#N/A,#N/A,FALSE,"Relatório5";#N/A,#N/A,FALSE,"Relatório6";#N/A,#N/A,FALSE,"Relatório7";#N/A,#N/A,FALSE,"Relatório8"}</definedName>
    <definedName name="_____asq1" localSheetId="64" hidden="1">{#N/A,#N/A,FALSE,"B061196P";#N/A,#N/A,FALSE,"B061196";#N/A,#N/A,FALSE,"Relatório1";#N/A,#N/A,FALSE,"Relatório2";#N/A,#N/A,FALSE,"Relatório3";#N/A,#N/A,FALSE,"Relatório4 ";#N/A,#N/A,FALSE,"Relatório5";#N/A,#N/A,FALSE,"Relatório6";#N/A,#N/A,FALSE,"Relatório7";#N/A,#N/A,FALSE,"Relatório8"}</definedName>
    <definedName name="_____asq1" localSheetId="65" hidden="1">{#N/A,#N/A,FALSE,"B061196P";#N/A,#N/A,FALSE,"B061196";#N/A,#N/A,FALSE,"Relatório1";#N/A,#N/A,FALSE,"Relatório2";#N/A,#N/A,FALSE,"Relatório3";#N/A,#N/A,FALSE,"Relatório4 ";#N/A,#N/A,FALSE,"Relatório5";#N/A,#N/A,FALSE,"Relatório6";#N/A,#N/A,FALSE,"Relatório7";#N/A,#N/A,FALSE,"Relatório8"}</definedName>
    <definedName name="_____asq1" localSheetId="61" hidden="1">{#N/A,#N/A,FALSE,"B061196P";#N/A,#N/A,FALSE,"B061196";#N/A,#N/A,FALSE,"Relatório1";#N/A,#N/A,FALSE,"Relatório2";#N/A,#N/A,FALSE,"Relatório3";#N/A,#N/A,FALSE,"Relatório4 ";#N/A,#N/A,FALSE,"Relatório5";#N/A,#N/A,FALSE,"Relatório6";#N/A,#N/A,FALSE,"Relatório7";#N/A,#N/A,FALSE,"Relatório8"}</definedName>
    <definedName name="_____asq1" localSheetId="6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62" hidden="1">{#N/A,#N/A,FALSE,"B061196P";#N/A,#N/A,FALSE,"B061196";#N/A,#N/A,FALSE,"Relatório1";#N/A,#N/A,FALSE,"Relatório2";#N/A,#N/A,FALSE,"Relatório3";#N/A,#N/A,FALSE,"Relatório4 ";#N/A,#N/A,FALSE,"Relatório5";#N/A,#N/A,FALSE,"Relatório6";#N/A,#N/A,FALSE,"Relatório7";#N/A,#N/A,FALSE,"Relatório8"}</definedName>
    <definedName name="_____dez2" localSheetId="63" hidden="1">{#N/A,#N/A,FALSE,"B061196P";#N/A,#N/A,FALSE,"B061196";#N/A,#N/A,FALSE,"Relatório1";#N/A,#N/A,FALSE,"Relatório2";#N/A,#N/A,FALSE,"Relatório3";#N/A,#N/A,FALSE,"Relatório4 ";#N/A,#N/A,FALSE,"Relatório5";#N/A,#N/A,FALSE,"Relatório6";#N/A,#N/A,FALSE,"Relatório7";#N/A,#N/A,FALSE,"Relatório8"}</definedName>
    <definedName name="_____dez2" localSheetId="64" hidden="1">{#N/A,#N/A,FALSE,"B061196P";#N/A,#N/A,FALSE,"B061196";#N/A,#N/A,FALSE,"Relatório1";#N/A,#N/A,FALSE,"Relatório2";#N/A,#N/A,FALSE,"Relatório3";#N/A,#N/A,FALSE,"Relatório4 ";#N/A,#N/A,FALSE,"Relatório5";#N/A,#N/A,FALSE,"Relatório6";#N/A,#N/A,FALSE,"Relatório7";#N/A,#N/A,FALSE,"Relatório8"}</definedName>
    <definedName name="_____dez2" localSheetId="65" hidden="1">{#N/A,#N/A,FALSE,"B061196P";#N/A,#N/A,FALSE,"B061196";#N/A,#N/A,FALSE,"Relatório1";#N/A,#N/A,FALSE,"Relatório2";#N/A,#N/A,FALSE,"Relatório3";#N/A,#N/A,FALSE,"Relatório4 ";#N/A,#N/A,FALSE,"Relatório5";#N/A,#N/A,FALSE,"Relatório6";#N/A,#N/A,FALSE,"Relatório7";#N/A,#N/A,FALSE,"Relatório8"}</definedName>
    <definedName name="_____dez2" localSheetId="61" hidden="1">{#N/A,#N/A,FALSE,"B061196P";#N/A,#N/A,FALSE,"B061196";#N/A,#N/A,FALSE,"Relatório1";#N/A,#N/A,FALSE,"Relatório2";#N/A,#N/A,FALSE,"Relatório3";#N/A,#N/A,FALSE,"Relatório4 ";#N/A,#N/A,FALSE,"Relatório5";#N/A,#N/A,FALSE,"Relatório6";#N/A,#N/A,FALSE,"Relatório7";#N/A,#N/A,FALSE,"Relatório8"}</definedName>
    <definedName name="_____dez2" localSheetId="6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62" hidden="1">{#N/A,#N/A,FALSE,"B061196P";#N/A,#N/A,FALSE,"B061196";#N/A,#N/A,FALSE,"Relatório1";#N/A,#N/A,FALSE,"Relatório2";#N/A,#N/A,FALSE,"Relatório3";#N/A,#N/A,FALSE,"Relatório4 ";#N/A,#N/A,FALSE,"Relatório5";#N/A,#N/A,FALSE,"Relatório6";#N/A,#N/A,FALSE,"Relatório7";#N/A,#N/A,FALSE,"Relatório8"}</definedName>
    <definedName name="_____f2" localSheetId="63" hidden="1">{#N/A,#N/A,FALSE,"B061196P";#N/A,#N/A,FALSE,"B061196";#N/A,#N/A,FALSE,"Relatório1";#N/A,#N/A,FALSE,"Relatório2";#N/A,#N/A,FALSE,"Relatório3";#N/A,#N/A,FALSE,"Relatório4 ";#N/A,#N/A,FALSE,"Relatório5";#N/A,#N/A,FALSE,"Relatório6";#N/A,#N/A,FALSE,"Relatório7";#N/A,#N/A,FALSE,"Relatório8"}</definedName>
    <definedName name="_____f2" localSheetId="64" hidden="1">{#N/A,#N/A,FALSE,"B061196P";#N/A,#N/A,FALSE,"B061196";#N/A,#N/A,FALSE,"Relatório1";#N/A,#N/A,FALSE,"Relatório2";#N/A,#N/A,FALSE,"Relatório3";#N/A,#N/A,FALSE,"Relatório4 ";#N/A,#N/A,FALSE,"Relatório5";#N/A,#N/A,FALSE,"Relatório6";#N/A,#N/A,FALSE,"Relatório7";#N/A,#N/A,FALSE,"Relatório8"}</definedName>
    <definedName name="_____f2" localSheetId="65" hidden="1">{#N/A,#N/A,FALSE,"B061196P";#N/A,#N/A,FALSE,"B061196";#N/A,#N/A,FALSE,"Relatório1";#N/A,#N/A,FALSE,"Relatório2";#N/A,#N/A,FALSE,"Relatório3";#N/A,#N/A,FALSE,"Relatório4 ";#N/A,#N/A,FALSE,"Relatório5";#N/A,#N/A,FALSE,"Relatório6";#N/A,#N/A,FALSE,"Relatório7";#N/A,#N/A,FALSE,"Relatório8"}</definedName>
    <definedName name="_____f2" localSheetId="61" hidden="1">{#N/A,#N/A,FALSE,"B061196P";#N/A,#N/A,FALSE,"B061196";#N/A,#N/A,FALSE,"Relatório1";#N/A,#N/A,FALSE,"Relatório2";#N/A,#N/A,FALSE,"Relatório3";#N/A,#N/A,FALSE,"Relatório4 ";#N/A,#N/A,FALSE,"Relatório5";#N/A,#N/A,FALSE,"Relatório6";#N/A,#N/A,FALSE,"Relatório7";#N/A,#N/A,FALSE,"Relatório8"}</definedName>
    <definedName name="_____f2" localSheetId="6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62" hidden="1">{#N/A,#N/A,FALSE,"B061196P";#N/A,#N/A,FALSE,"B061196";#N/A,#N/A,FALSE,"Relatório1";#N/A,#N/A,FALSE,"Relatório2";#N/A,#N/A,FALSE,"Relatório3";#N/A,#N/A,FALSE,"Relatório4 ";#N/A,#N/A,FALSE,"Relatório5";#N/A,#N/A,FALSE,"Relatório6";#N/A,#N/A,FALSE,"Relatório7";#N/A,#N/A,FALSE,"Relatório8"}</definedName>
    <definedName name="_____fer2" localSheetId="63" hidden="1">{#N/A,#N/A,FALSE,"B061196P";#N/A,#N/A,FALSE,"B061196";#N/A,#N/A,FALSE,"Relatório1";#N/A,#N/A,FALSE,"Relatório2";#N/A,#N/A,FALSE,"Relatório3";#N/A,#N/A,FALSE,"Relatório4 ";#N/A,#N/A,FALSE,"Relatório5";#N/A,#N/A,FALSE,"Relatório6";#N/A,#N/A,FALSE,"Relatório7";#N/A,#N/A,FALSE,"Relatório8"}</definedName>
    <definedName name="_____fer2" localSheetId="64" hidden="1">{#N/A,#N/A,FALSE,"B061196P";#N/A,#N/A,FALSE,"B061196";#N/A,#N/A,FALSE,"Relatório1";#N/A,#N/A,FALSE,"Relatório2";#N/A,#N/A,FALSE,"Relatório3";#N/A,#N/A,FALSE,"Relatório4 ";#N/A,#N/A,FALSE,"Relatório5";#N/A,#N/A,FALSE,"Relatório6";#N/A,#N/A,FALSE,"Relatório7";#N/A,#N/A,FALSE,"Relatório8"}</definedName>
    <definedName name="_____fer2" localSheetId="65" hidden="1">{#N/A,#N/A,FALSE,"B061196P";#N/A,#N/A,FALSE,"B061196";#N/A,#N/A,FALSE,"Relatório1";#N/A,#N/A,FALSE,"Relatório2";#N/A,#N/A,FALSE,"Relatório3";#N/A,#N/A,FALSE,"Relatório4 ";#N/A,#N/A,FALSE,"Relatório5";#N/A,#N/A,FALSE,"Relatório6";#N/A,#N/A,FALSE,"Relatório7";#N/A,#N/A,FALSE,"Relatório8"}</definedName>
    <definedName name="_____fer2" localSheetId="61" hidden="1">{#N/A,#N/A,FALSE,"B061196P";#N/A,#N/A,FALSE,"B061196";#N/A,#N/A,FALSE,"Relatório1";#N/A,#N/A,FALSE,"Relatório2";#N/A,#N/A,FALSE,"Relatório3";#N/A,#N/A,FALSE,"Relatório4 ";#N/A,#N/A,FALSE,"Relatório5";#N/A,#N/A,FALSE,"Relatório6";#N/A,#N/A,FALSE,"Relatório7";#N/A,#N/A,FALSE,"Relatório8"}</definedName>
    <definedName name="_____fer2" localSheetId="6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62" hidden="1">{#N/A,#N/A,FALSE,"B061196P";#N/A,#N/A,FALSE,"B061196";#N/A,#N/A,FALSE,"Relatório1";#N/A,#N/A,FALSE,"Relatório2";#N/A,#N/A,FALSE,"Relatório3";#N/A,#N/A,FALSE,"Relatório4 ";#N/A,#N/A,FALSE,"Relatório5";#N/A,#N/A,FALSE,"Relatório6";#N/A,#N/A,FALSE,"Relatório7";#N/A,#N/A,FALSE,"Relatório8"}</definedName>
    <definedName name="_____ger2" localSheetId="63" hidden="1">{#N/A,#N/A,FALSE,"B061196P";#N/A,#N/A,FALSE,"B061196";#N/A,#N/A,FALSE,"Relatório1";#N/A,#N/A,FALSE,"Relatório2";#N/A,#N/A,FALSE,"Relatório3";#N/A,#N/A,FALSE,"Relatório4 ";#N/A,#N/A,FALSE,"Relatório5";#N/A,#N/A,FALSE,"Relatório6";#N/A,#N/A,FALSE,"Relatório7";#N/A,#N/A,FALSE,"Relatório8"}</definedName>
    <definedName name="_____ger2" localSheetId="64" hidden="1">{#N/A,#N/A,FALSE,"B061196P";#N/A,#N/A,FALSE,"B061196";#N/A,#N/A,FALSE,"Relatório1";#N/A,#N/A,FALSE,"Relatório2";#N/A,#N/A,FALSE,"Relatório3";#N/A,#N/A,FALSE,"Relatório4 ";#N/A,#N/A,FALSE,"Relatório5";#N/A,#N/A,FALSE,"Relatório6";#N/A,#N/A,FALSE,"Relatório7";#N/A,#N/A,FALSE,"Relatório8"}</definedName>
    <definedName name="_____ger2" localSheetId="65" hidden="1">{#N/A,#N/A,FALSE,"B061196P";#N/A,#N/A,FALSE,"B061196";#N/A,#N/A,FALSE,"Relatório1";#N/A,#N/A,FALSE,"Relatório2";#N/A,#N/A,FALSE,"Relatório3";#N/A,#N/A,FALSE,"Relatório4 ";#N/A,#N/A,FALSE,"Relatório5";#N/A,#N/A,FALSE,"Relatório6";#N/A,#N/A,FALSE,"Relatório7";#N/A,#N/A,FALSE,"Relatório8"}</definedName>
    <definedName name="_____ger2" localSheetId="61" hidden="1">{#N/A,#N/A,FALSE,"B061196P";#N/A,#N/A,FALSE,"B061196";#N/A,#N/A,FALSE,"Relatório1";#N/A,#N/A,FALSE,"Relatório2";#N/A,#N/A,FALSE,"Relatório3";#N/A,#N/A,FALSE,"Relatório4 ";#N/A,#N/A,FALSE,"Relatório5";#N/A,#N/A,FALSE,"Relatório6";#N/A,#N/A,FALSE,"Relatório7";#N/A,#N/A,FALSE,"Relatório8"}</definedName>
    <definedName name="_____ger2" localSheetId="6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62" hidden="1">{#N/A,#N/A,FALSE,"B061196P";#N/A,#N/A,FALSE,"B061196";#N/A,#N/A,FALSE,"Relatório1";#N/A,#N/A,FALSE,"Relatório2";#N/A,#N/A,FALSE,"Relatório3";#N/A,#N/A,FALSE,"Relatório4 ";#N/A,#N/A,FALSE,"Relatório5";#N/A,#N/A,FALSE,"Relatório6";#N/A,#N/A,FALSE,"Relatório7";#N/A,#N/A,FALSE,"Relatório8"}</definedName>
    <definedName name="_____ger20012" localSheetId="63" hidden="1">{#N/A,#N/A,FALSE,"B061196P";#N/A,#N/A,FALSE,"B061196";#N/A,#N/A,FALSE,"Relatório1";#N/A,#N/A,FALSE,"Relatório2";#N/A,#N/A,FALSE,"Relatório3";#N/A,#N/A,FALSE,"Relatório4 ";#N/A,#N/A,FALSE,"Relatório5";#N/A,#N/A,FALSE,"Relatório6";#N/A,#N/A,FALSE,"Relatório7";#N/A,#N/A,FALSE,"Relatório8"}</definedName>
    <definedName name="_____ger20012" localSheetId="64" hidden="1">{#N/A,#N/A,FALSE,"B061196P";#N/A,#N/A,FALSE,"B061196";#N/A,#N/A,FALSE,"Relatório1";#N/A,#N/A,FALSE,"Relatório2";#N/A,#N/A,FALSE,"Relatório3";#N/A,#N/A,FALSE,"Relatório4 ";#N/A,#N/A,FALSE,"Relatório5";#N/A,#N/A,FALSE,"Relatório6";#N/A,#N/A,FALSE,"Relatório7";#N/A,#N/A,FALSE,"Relatório8"}</definedName>
    <definedName name="_____ger20012" localSheetId="65" hidden="1">{#N/A,#N/A,FALSE,"B061196P";#N/A,#N/A,FALSE,"B061196";#N/A,#N/A,FALSE,"Relatório1";#N/A,#N/A,FALSE,"Relatório2";#N/A,#N/A,FALSE,"Relatório3";#N/A,#N/A,FALSE,"Relatório4 ";#N/A,#N/A,FALSE,"Relatório5";#N/A,#N/A,FALSE,"Relatório6";#N/A,#N/A,FALSE,"Relatório7";#N/A,#N/A,FALSE,"Relatório8"}</definedName>
    <definedName name="_____ger20012" localSheetId="61" hidden="1">{#N/A,#N/A,FALSE,"B061196P";#N/A,#N/A,FALSE,"B061196";#N/A,#N/A,FALSE,"Relatório1";#N/A,#N/A,FALSE,"Relatório2";#N/A,#N/A,FALSE,"Relatório3";#N/A,#N/A,FALSE,"Relatório4 ";#N/A,#N/A,FALSE,"Relatório5";#N/A,#N/A,FALSE,"Relatório6";#N/A,#N/A,FALSE,"Relatório7";#N/A,#N/A,FALSE,"Relatório8"}</definedName>
    <definedName name="_____ger20012" localSheetId="6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62" hidden="1">{#N/A,#N/A,FALSE,"B061196P";#N/A,#N/A,FALSE,"B061196";#N/A,#N/A,FALSE,"Relatório1";#N/A,#N/A,FALSE,"Relatório2";#N/A,#N/A,FALSE,"Relatório3";#N/A,#N/A,FALSE,"Relatório4 ";#N/A,#N/A,FALSE,"Relatório5";#N/A,#N/A,FALSE,"Relatório6";#N/A,#N/A,FALSE,"Relatório7";#N/A,#N/A,FALSE,"Relatório8"}</definedName>
    <definedName name="____Ger2001" localSheetId="63" hidden="1">{#N/A,#N/A,FALSE,"B061196P";#N/A,#N/A,FALSE,"B061196";#N/A,#N/A,FALSE,"Relatório1";#N/A,#N/A,FALSE,"Relatório2";#N/A,#N/A,FALSE,"Relatório3";#N/A,#N/A,FALSE,"Relatório4 ";#N/A,#N/A,FALSE,"Relatório5";#N/A,#N/A,FALSE,"Relatório6";#N/A,#N/A,FALSE,"Relatório7";#N/A,#N/A,FALSE,"Relatório8"}</definedName>
    <definedName name="____Ger2001" localSheetId="64" hidden="1">{#N/A,#N/A,FALSE,"B061196P";#N/A,#N/A,FALSE,"B061196";#N/A,#N/A,FALSE,"Relatório1";#N/A,#N/A,FALSE,"Relatório2";#N/A,#N/A,FALSE,"Relatório3";#N/A,#N/A,FALSE,"Relatório4 ";#N/A,#N/A,FALSE,"Relatório5";#N/A,#N/A,FALSE,"Relatório6";#N/A,#N/A,FALSE,"Relatório7";#N/A,#N/A,FALSE,"Relatório8"}</definedName>
    <definedName name="____Ger2001" localSheetId="65" hidden="1">{#N/A,#N/A,FALSE,"B061196P";#N/A,#N/A,FALSE,"B061196";#N/A,#N/A,FALSE,"Relatório1";#N/A,#N/A,FALSE,"Relatório2";#N/A,#N/A,FALSE,"Relatório3";#N/A,#N/A,FALSE,"Relatório4 ";#N/A,#N/A,FALSE,"Relatório5";#N/A,#N/A,FALSE,"Relatório6";#N/A,#N/A,FALSE,"Relatório7";#N/A,#N/A,FALSE,"Relatório8"}</definedName>
    <definedName name="____Ger2001" localSheetId="61" hidden="1">{#N/A,#N/A,FALSE,"B061196P";#N/A,#N/A,FALSE,"B061196";#N/A,#N/A,FALSE,"Relatório1";#N/A,#N/A,FALSE,"Relatório2";#N/A,#N/A,FALSE,"Relatório3";#N/A,#N/A,FALSE,"Relatório4 ";#N/A,#N/A,FALSE,"Relatório5";#N/A,#N/A,FALSE,"Relatório6";#N/A,#N/A,FALSE,"Relatório7";#N/A,#N/A,FALSE,"Relatório8"}</definedName>
    <definedName name="____Ger2001" localSheetId="6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62" hidden="1">{#N/A,#N/A,FALSE,"B061196P";#N/A,#N/A,FALSE,"B061196";#N/A,#N/A,FALSE,"Relatório1";#N/A,#N/A,FALSE,"Relatório2";#N/A,#N/A,FALSE,"Relatório3";#N/A,#N/A,FALSE,"Relatório4 ";#N/A,#N/A,FALSE,"Relatório5";#N/A,#N/A,FALSE,"Relatório6";#N/A,#N/A,FALSE,"Relatório7";#N/A,#N/A,FALSE,"Relatório8"}</definedName>
    <definedName name="___Ger2001" localSheetId="63" hidden="1">{#N/A,#N/A,FALSE,"B061196P";#N/A,#N/A,FALSE,"B061196";#N/A,#N/A,FALSE,"Relatório1";#N/A,#N/A,FALSE,"Relatório2";#N/A,#N/A,FALSE,"Relatório3";#N/A,#N/A,FALSE,"Relatório4 ";#N/A,#N/A,FALSE,"Relatório5";#N/A,#N/A,FALSE,"Relatório6";#N/A,#N/A,FALSE,"Relatório7";#N/A,#N/A,FALSE,"Relatório8"}</definedName>
    <definedName name="___Ger2001" localSheetId="64" hidden="1">{#N/A,#N/A,FALSE,"B061196P";#N/A,#N/A,FALSE,"B061196";#N/A,#N/A,FALSE,"Relatório1";#N/A,#N/A,FALSE,"Relatório2";#N/A,#N/A,FALSE,"Relatório3";#N/A,#N/A,FALSE,"Relatório4 ";#N/A,#N/A,FALSE,"Relatório5";#N/A,#N/A,FALSE,"Relatório6";#N/A,#N/A,FALSE,"Relatório7";#N/A,#N/A,FALSE,"Relatório8"}</definedName>
    <definedName name="___Ger2001" localSheetId="65" hidden="1">{#N/A,#N/A,FALSE,"B061196P";#N/A,#N/A,FALSE,"B061196";#N/A,#N/A,FALSE,"Relatório1";#N/A,#N/A,FALSE,"Relatório2";#N/A,#N/A,FALSE,"Relatório3";#N/A,#N/A,FALSE,"Relatório4 ";#N/A,#N/A,FALSE,"Relatório5";#N/A,#N/A,FALSE,"Relatório6";#N/A,#N/A,FALSE,"Relatório7";#N/A,#N/A,FALSE,"Relatório8"}</definedName>
    <definedName name="___Ger2001" localSheetId="61" hidden="1">{#N/A,#N/A,FALSE,"B061196P";#N/A,#N/A,FALSE,"B061196";#N/A,#N/A,FALSE,"Relatório1";#N/A,#N/A,FALSE,"Relatório2";#N/A,#N/A,FALSE,"Relatório3";#N/A,#N/A,FALSE,"Relatório4 ";#N/A,#N/A,FALSE,"Relatório5";#N/A,#N/A,FALSE,"Relatório6";#N/A,#N/A,FALSE,"Relatório7";#N/A,#N/A,FALSE,"Relatório8"}</definedName>
    <definedName name="___Ger2001" localSheetId="6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62" hidden="1">{#N/A,#N/A,FALSE,"B061196P";#N/A,#N/A,FALSE,"B061196";#N/A,#N/A,FALSE,"Relatório1";#N/A,#N/A,FALSE,"Relatório2";#N/A,#N/A,FALSE,"Relatório3";#N/A,#N/A,FALSE,"Relatório4 ";#N/A,#N/A,FALSE,"Relatório5";#N/A,#N/A,FALSE,"Relatório6";#N/A,#N/A,FALSE,"Relatório7";#N/A,#N/A,FALSE,"Relatório8"}</definedName>
    <definedName name="___ip2" localSheetId="63" hidden="1">{#N/A,#N/A,FALSE,"B061196P";#N/A,#N/A,FALSE,"B061196";#N/A,#N/A,FALSE,"Relatório1";#N/A,#N/A,FALSE,"Relatório2";#N/A,#N/A,FALSE,"Relatório3";#N/A,#N/A,FALSE,"Relatório4 ";#N/A,#N/A,FALSE,"Relatório5";#N/A,#N/A,FALSE,"Relatório6";#N/A,#N/A,FALSE,"Relatório7";#N/A,#N/A,FALSE,"Relatório8"}</definedName>
    <definedName name="___ip2" localSheetId="64" hidden="1">{#N/A,#N/A,FALSE,"B061196P";#N/A,#N/A,FALSE,"B061196";#N/A,#N/A,FALSE,"Relatório1";#N/A,#N/A,FALSE,"Relatório2";#N/A,#N/A,FALSE,"Relatório3";#N/A,#N/A,FALSE,"Relatório4 ";#N/A,#N/A,FALSE,"Relatório5";#N/A,#N/A,FALSE,"Relatório6";#N/A,#N/A,FALSE,"Relatório7";#N/A,#N/A,FALSE,"Relatório8"}</definedName>
    <definedName name="___ip2" localSheetId="65" hidden="1">{#N/A,#N/A,FALSE,"B061196P";#N/A,#N/A,FALSE,"B061196";#N/A,#N/A,FALSE,"Relatório1";#N/A,#N/A,FALSE,"Relatório2";#N/A,#N/A,FALSE,"Relatório3";#N/A,#N/A,FALSE,"Relatório4 ";#N/A,#N/A,FALSE,"Relatório5";#N/A,#N/A,FALSE,"Relatório6";#N/A,#N/A,FALSE,"Relatório7";#N/A,#N/A,FALSE,"Relatório8"}</definedName>
    <definedName name="___ip2" localSheetId="61" hidden="1">{#N/A,#N/A,FALSE,"B061196P";#N/A,#N/A,FALSE,"B061196";#N/A,#N/A,FALSE,"Relatório1";#N/A,#N/A,FALSE,"Relatório2";#N/A,#N/A,FALSE,"Relatório3";#N/A,#N/A,FALSE,"Relatório4 ";#N/A,#N/A,FALSE,"Relatório5";#N/A,#N/A,FALSE,"Relatório6";#N/A,#N/A,FALSE,"Relatório7";#N/A,#N/A,FALSE,"Relatório8"}</definedName>
    <definedName name="___ip2" localSheetId="6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'[2]Time series'!#REF!</definedName>
    <definedName name="__123Graph_AGRAPH41" hidden="1">'[2]Time series'!#REF!</definedName>
    <definedName name="__123Graph_AGRAPH42" hidden="1">'[2]Time series'!#REF!</definedName>
    <definedName name="__123Graph_AGRAPH44" hidden="1">'[2]Time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'[2]Time series'!#REF!</definedName>
    <definedName name="__123Graph_APIPELINE" hidden="1">[10]BoP!$U$359:$AQ$359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[10]ER!#REF!</definedName>
    <definedName name="__123Graph_ARESCOV" hidden="1">[12]fiscout!$J$146:$J$166</definedName>
    <definedName name="__123Graph_ARESERVES" hidden="1">[3]BOG!#REF!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[14]CPI!#REF!</definedName>
    <definedName name="__123Graph_AUSRATE" hidden="1">'[7]ex rate'!$K$36:$AN$36</definedName>
    <definedName name="__123Graph_AUTRECHT" hidden="1">'[2]Time series'!#REF!</definedName>
    <definedName name="__123Graph_AWEEKLY" hidden="1">#REF!</definedName>
    <definedName name="__123Graph_AXRATE" hidden="1">[15]data!$K$125:$K$243</definedName>
    <definedName name="__123Graph_B" hidden="1">'[16]Table 5'!$C$11:$C$11</definedName>
    <definedName name="__123Graph_BBERLGRAP" hidden="1">'[2]Time series'!#REF!</definedName>
    <definedName name="__123Graph_BBKSRESRV" hidden="1">[3]BOG!#REF!</definedName>
    <definedName name="__123Graph_BBSYSASST" hidden="1">[12]interv!$C$38:$K$38</definedName>
    <definedName name="__123Graph_BCATCH1" hidden="1">'[2]Time series'!#REF!</definedName>
    <definedName name="__123Graph_BCBASSETS" hidden="1">[12]interv!$C$35:$K$35</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[17]G!#REF!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'[2]Time series'!#REF!</definedName>
    <definedName name="__123Graph_BGRAPH41" hidden="1">'[2]Time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'[2]Time series'!#REF!</definedName>
    <definedName name="__123Graph_BPIPELINE" hidden="1">[10]BoP!$U$358:$AQ$358</definedName>
    <definedName name="__123Graph_BPRODABSC" hidden="1">'[2]Time series'!#REF!</definedName>
    <definedName name="__123Graph_BPRODABSD" hidden="1">'[2]Time series'!#REF!</definedName>
    <definedName name="__123Graph_BREALRATE" hidden="1">'[7]ex rate'!$F$37:$AU$37</definedName>
    <definedName name="__123Graph_BREER" hidden="1">[10]ER!#REF!</definedName>
    <definedName name="__123Graph_BRESCOV" hidden="1">[12]fiscout!$K$146:$K$166</definedName>
    <definedName name="__123Graph_BRESERVES" hidden="1">[3]BOG!#REF!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[14]CPI!#REF!</definedName>
    <definedName name="__123Graph_BUSRATE" hidden="1">'[7]ex rate'!$K$30:$AN$30</definedName>
    <definedName name="__123Graph_C" hidden="1">[8]GFS!$T$16:$V$16</definedName>
    <definedName name="__123Graph_CBERLGRAP" hidden="1">'[2]Time series'!#REF!</definedName>
    <definedName name="__123Graph_CBKSRESRV" hidden="1">[3]BOG!#REF!</definedName>
    <definedName name="__123Graph_CBSYSASST" hidden="1">[12]interv!$C$39:$K$39</definedName>
    <definedName name="__123Graph_CCATCH1" hidden="1">'[2]Time series'!#REF!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'[18]Dep fonct'!#REF!</definedName>
    <definedName name="__123Graph_CECTOT" hidden="1">#REF!</definedName>
    <definedName name="__123Graph_CGFS.3" hidden="1">[8]GFS!$T$16:$V$16</definedName>
    <definedName name="__123Graph_CGRAPH1" hidden="1">[19]T17_T18_MSURC!$E$834:$I$834</definedName>
    <definedName name="__123Graph_CGRAPH41" hidden="1">'[2]Time series'!#REF!</definedName>
    <definedName name="__123Graph_CGRAPH44" hidden="1">'[2]Time series'!#REF!</definedName>
    <definedName name="__123Graph_CIMPORTS" hidden="1">#REF!</definedName>
    <definedName name="__123Graph_CMONEY" hidden="1">'[13]MonSurv-BC'!#REF!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[10]ER!#REF!</definedName>
    <definedName name="__123Graph_CRESCOV" hidden="1">[12]fiscout!$I$146:$I$166</definedName>
    <definedName name="__123Graph_CRESERVES" hidden="1">[3]BOG!#REF!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'[2]Time series'!#REF!</definedName>
    <definedName name="__123Graph_CXRATE" hidden="1">[15]data!$V$125:$V$243</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[14]CPI!#REF!</definedName>
    <definedName name="__123Graph_DCURRENT" hidden="1">'[18]Dep fonct'!#REF!</definedName>
    <definedName name="__123Graph_DECTOT" hidden="1">#REF!</definedName>
    <definedName name="__123Graph_DGRAPH1" hidden="1">[19]T17_T18_MSURC!$E$835:$I$835</definedName>
    <definedName name="__123Graph_DGRAPH41" hidden="1">'[2]Time series'!#REF!</definedName>
    <definedName name="__123Graph_DPERIA" hidden="1">'[2]Time series'!#REF!</definedName>
    <definedName name="__123Graph_DPERIB" hidden="1">'[2]Time series'!#REF!</definedName>
    <definedName name="__123Graph_DPRODABSC" hidden="1">'[2]Time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[14]CPI!#REF!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'[18]Dep fonct'!#REF!</definedName>
    <definedName name="__123Graph_EECTOT" hidden="1">#REF!</definedName>
    <definedName name="__123Graph_EGRAPH1" hidden="1">[19]T17_T18_MSURC!$E$837:$I$837</definedName>
    <definedName name="__123Graph_EGRAPH41" hidden="1">'[2]Time series'!#REF!</definedName>
    <definedName name="__123Graph_EPERIA" hidden="1">'[2]Time series'!#REF!</definedName>
    <definedName name="__123Graph_EPRODABSC" hidden="1">'[2]Time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'[20]Table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[19]T17_T18_MSURC!$E$838:$I$838</definedName>
    <definedName name="__123Graph_FGRAPH41" hidden="1">'[2]Time series'!#REF!</definedName>
    <definedName name="__123Graph_FPRODABSC" hidden="1">'[2]Time series'!#REF!</definedName>
    <definedName name="__123Graph_X" hidden="1">#REF!</definedName>
    <definedName name="__123Graph_XBKSRESRV" hidden="1">[3]BOG!#REF!</definedName>
    <definedName name="__123Graph_XChart1" hidden="1">'[21]Summary BOP'!#REF!</definedName>
    <definedName name="__123Graph_XCREDIT" hidden="1">'[13]MonSurv-BC'!#REF!</definedName>
    <definedName name="__123Graph_XCurrent" hidden="1">[6]CPIINDEX!$B$263:$B$310</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hidden="1">[19]T17_T18_MSURC!$E$829:$I$829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62" hidden="1">{#N/A,#N/A,FALSE,"B061196P";#N/A,#N/A,FALSE,"B061196";#N/A,#N/A,FALSE,"Relatório1";#N/A,#N/A,FALSE,"Relatório2";#N/A,#N/A,FALSE,"Relatório3";#N/A,#N/A,FALSE,"Relatório4 ";#N/A,#N/A,FALSE,"Relatório5";#N/A,#N/A,FALSE,"Relatório6";#N/A,#N/A,FALSE,"Relatório7";#N/A,#N/A,FALSE,"Relatório8"}</definedName>
    <definedName name="__asq1" localSheetId="63" hidden="1">{#N/A,#N/A,FALSE,"B061196P";#N/A,#N/A,FALSE,"B061196";#N/A,#N/A,FALSE,"Relatório1";#N/A,#N/A,FALSE,"Relatório2";#N/A,#N/A,FALSE,"Relatório3";#N/A,#N/A,FALSE,"Relatório4 ";#N/A,#N/A,FALSE,"Relatório5";#N/A,#N/A,FALSE,"Relatório6";#N/A,#N/A,FALSE,"Relatório7";#N/A,#N/A,FALSE,"Relatório8"}</definedName>
    <definedName name="__asq1" localSheetId="64" hidden="1">{#N/A,#N/A,FALSE,"B061196P";#N/A,#N/A,FALSE,"B061196";#N/A,#N/A,FALSE,"Relatório1";#N/A,#N/A,FALSE,"Relatório2";#N/A,#N/A,FALSE,"Relatório3";#N/A,#N/A,FALSE,"Relatório4 ";#N/A,#N/A,FALSE,"Relatório5";#N/A,#N/A,FALSE,"Relatório6";#N/A,#N/A,FALSE,"Relatório7";#N/A,#N/A,FALSE,"Relatório8"}</definedName>
    <definedName name="__asq1" localSheetId="65" hidden="1">{#N/A,#N/A,FALSE,"B061196P";#N/A,#N/A,FALSE,"B061196";#N/A,#N/A,FALSE,"Relatório1";#N/A,#N/A,FALSE,"Relatório2";#N/A,#N/A,FALSE,"Relatório3";#N/A,#N/A,FALSE,"Relatório4 ";#N/A,#N/A,FALSE,"Relatório5";#N/A,#N/A,FALSE,"Relatório6";#N/A,#N/A,FALSE,"Relatório7";#N/A,#N/A,FALSE,"Relatório8"}</definedName>
    <definedName name="__asq1" localSheetId="61" hidden="1">{#N/A,#N/A,FALSE,"B061196P";#N/A,#N/A,FALSE,"B061196";#N/A,#N/A,FALSE,"Relatório1";#N/A,#N/A,FALSE,"Relatório2";#N/A,#N/A,FALSE,"Relatório3";#N/A,#N/A,FALSE,"Relatório4 ";#N/A,#N/A,FALSE,"Relatório5";#N/A,#N/A,FALSE,"Relatório6";#N/A,#N/A,FALSE,"Relatório7";#N/A,#N/A,FALSE,"Relatório8"}</definedName>
    <definedName name="__asq1" localSheetId="6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'[22]Time series'!#REF!</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62" hidden="1">{#N/A,#N/A,FALSE,"B061196P";#N/A,#N/A,FALSE,"B061196";#N/A,#N/A,FALSE,"Relatório1";#N/A,#N/A,FALSE,"Relatório2";#N/A,#N/A,FALSE,"Relatório3";#N/A,#N/A,FALSE,"Relatório4 ";#N/A,#N/A,FALSE,"Relatório5";#N/A,#N/A,FALSE,"Relatório6";#N/A,#N/A,FALSE,"Relatório7";#N/A,#N/A,FALSE,"Relatório8"}</definedName>
    <definedName name="__dez2" localSheetId="63" hidden="1">{#N/A,#N/A,FALSE,"B061196P";#N/A,#N/A,FALSE,"B061196";#N/A,#N/A,FALSE,"Relatório1";#N/A,#N/A,FALSE,"Relatório2";#N/A,#N/A,FALSE,"Relatório3";#N/A,#N/A,FALSE,"Relatório4 ";#N/A,#N/A,FALSE,"Relatório5";#N/A,#N/A,FALSE,"Relatório6";#N/A,#N/A,FALSE,"Relatório7";#N/A,#N/A,FALSE,"Relatório8"}</definedName>
    <definedName name="__dez2" localSheetId="64" hidden="1">{#N/A,#N/A,FALSE,"B061196P";#N/A,#N/A,FALSE,"B061196";#N/A,#N/A,FALSE,"Relatório1";#N/A,#N/A,FALSE,"Relatório2";#N/A,#N/A,FALSE,"Relatório3";#N/A,#N/A,FALSE,"Relatório4 ";#N/A,#N/A,FALSE,"Relatório5";#N/A,#N/A,FALSE,"Relatório6";#N/A,#N/A,FALSE,"Relatório7";#N/A,#N/A,FALSE,"Relatório8"}</definedName>
    <definedName name="__dez2" localSheetId="65" hidden="1">{#N/A,#N/A,FALSE,"B061196P";#N/A,#N/A,FALSE,"B061196";#N/A,#N/A,FALSE,"Relatório1";#N/A,#N/A,FALSE,"Relatório2";#N/A,#N/A,FALSE,"Relatório3";#N/A,#N/A,FALSE,"Relatório4 ";#N/A,#N/A,FALSE,"Relatório5";#N/A,#N/A,FALSE,"Relatório6";#N/A,#N/A,FALSE,"Relatório7";#N/A,#N/A,FALSE,"Relatório8"}</definedName>
    <definedName name="__dez2" localSheetId="61" hidden="1">{#N/A,#N/A,FALSE,"B061196P";#N/A,#N/A,FALSE,"B061196";#N/A,#N/A,FALSE,"Relatório1";#N/A,#N/A,FALSE,"Relatório2";#N/A,#N/A,FALSE,"Relatório3";#N/A,#N/A,FALSE,"Relatório4 ";#N/A,#N/A,FALSE,"Relatório5";#N/A,#N/A,FALSE,"Relatório6";#N/A,#N/A,FALSE,"Relatório7";#N/A,#N/A,FALSE,"Relatório8"}</definedName>
    <definedName name="__dez2" localSheetId="6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62" hidden="1">{#N/A,#N/A,FALSE,"B061196P";#N/A,#N/A,FALSE,"B061196";#N/A,#N/A,FALSE,"Relatório1";#N/A,#N/A,FALSE,"Relatório2";#N/A,#N/A,FALSE,"Relatório3";#N/A,#N/A,FALSE,"Relatório4 ";#N/A,#N/A,FALSE,"Relatório5";#N/A,#N/A,FALSE,"Relatório6";#N/A,#N/A,FALSE,"Relatório7";#N/A,#N/A,FALSE,"Relatório8"}</definedName>
    <definedName name="__f2" localSheetId="63" hidden="1">{#N/A,#N/A,FALSE,"B061196P";#N/A,#N/A,FALSE,"B061196";#N/A,#N/A,FALSE,"Relatório1";#N/A,#N/A,FALSE,"Relatório2";#N/A,#N/A,FALSE,"Relatório3";#N/A,#N/A,FALSE,"Relatório4 ";#N/A,#N/A,FALSE,"Relatório5";#N/A,#N/A,FALSE,"Relatório6";#N/A,#N/A,FALSE,"Relatório7";#N/A,#N/A,FALSE,"Relatório8"}</definedName>
    <definedName name="__f2" localSheetId="64" hidden="1">{#N/A,#N/A,FALSE,"B061196P";#N/A,#N/A,FALSE,"B061196";#N/A,#N/A,FALSE,"Relatório1";#N/A,#N/A,FALSE,"Relatório2";#N/A,#N/A,FALSE,"Relatório3";#N/A,#N/A,FALSE,"Relatório4 ";#N/A,#N/A,FALSE,"Relatório5";#N/A,#N/A,FALSE,"Relatório6";#N/A,#N/A,FALSE,"Relatório7";#N/A,#N/A,FALSE,"Relatório8"}</definedName>
    <definedName name="__f2" localSheetId="65" hidden="1">{#N/A,#N/A,FALSE,"B061196P";#N/A,#N/A,FALSE,"B061196";#N/A,#N/A,FALSE,"Relatório1";#N/A,#N/A,FALSE,"Relatório2";#N/A,#N/A,FALSE,"Relatório3";#N/A,#N/A,FALSE,"Relatório4 ";#N/A,#N/A,FALSE,"Relatório5";#N/A,#N/A,FALSE,"Relatório6";#N/A,#N/A,FALSE,"Relatório7";#N/A,#N/A,FALSE,"Relatório8"}</definedName>
    <definedName name="__f2" localSheetId="61" hidden="1">{#N/A,#N/A,FALSE,"B061196P";#N/A,#N/A,FALSE,"B061196";#N/A,#N/A,FALSE,"Relatório1";#N/A,#N/A,FALSE,"Relatório2";#N/A,#N/A,FALSE,"Relatório3";#N/A,#N/A,FALSE,"Relatório4 ";#N/A,#N/A,FALSE,"Relatório5";#N/A,#N/A,FALSE,"Relatório6";#N/A,#N/A,FALSE,"Relatório7";#N/A,#N/A,FALSE,"Relatório8"}</definedName>
    <definedName name="__f2" localSheetId="6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62" hidden="1">{#N/A,#N/A,FALSE,"B061196P";#N/A,#N/A,FALSE,"B061196";#N/A,#N/A,FALSE,"Relatório1";#N/A,#N/A,FALSE,"Relatório2";#N/A,#N/A,FALSE,"Relatório3";#N/A,#N/A,FALSE,"Relatório4 ";#N/A,#N/A,FALSE,"Relatório5";#N/A,#N/A,FALSE,"Relatório6";#N/A,#N/A,FALSE,"Relatório7";#N/A,#N/A,FALSE,"Relatório8"}</definedName>
    <definedName name="__fer2" localSheetId="63" hidden="1">{#N/A,#N/A,FALSE,"B061196P";#N/A,#N/A,FALSE,"B061196";#N/A,#N/A,FALSE,"Relatório1";#N/A,#N/A,FALSE,"Relatório2";#N/A,#N/A,FALSE,"Relatório3";#N/A,#N/A,FALSE,"Relatório4 ";#N/A,#N/A,FALSE,"Relatório5";#N/A,#N/A,FALSE,"Relatório6";#N/A,#N/A,FALSE,"Relatório7";#N/A,#N/A,FALSE,"Relatório8"}</definedName>
    <definedName name="__fer2" localSheetId="64" hidden="1">{#N/A,#N/A,FALSE,"B061196P";#N/A,#N/A,FALSE,"B061196";#N/A,#N/A,FALSE,"Relatório1";#N/A,#N/A,FALSE,"Relatório2";#N/A,#N/A,FALSE,"Relatório3";#N/A,#N/A,FALSE,"Relatório4 ";#N/A,#N/A,FALSE,"Relatório5";#N/A,#N/A,FALSE,"Relatório6";#N/A,#N/A,FALSE,"Relatório7";#N/A,#N/A,FALSE,"Relatório8"}</definedName>
    <definedName name="__fer2" localSheetId="65" hidden="1">{#N/A,#N/A,FALSE,"B061196P";#N/A,#N/A,FALSE,"B061196";#N/A,#N/A,FALSE,"Relatório1";#N/A,#N/A,FALSE,"Relatório2";#N/A,#N/A,FALSE,"Relatório3";#N/A,#N/A,FALSE,"Relatório4 ";#N/A,#N/A,FALSE,"Relatório5";#N/A,#N/A,FALSE,"Relatório6";#N/A,#N/A,FALSE,"Relatório7";#N/A,#N/A,FALSE,"Relatório8"}</definedName>
    <definedName name="__fer2" localSheetId="61" hidden="1">{#N/A,#N/A,FALSE,"B061196P";#N/A,#N/A,FALSE,"B061196";#N/A,#N/A,FALSE,"Relatório1";#N/A,#N/A,FALSE,"Relatório2";#N/A,#N/A,FALSE,"Relatório3";#N/A,#N/A,FALSE,"Relatório4 ";#N/A,#N/A,FALSE,"Relatório5";#N/A,#N/A,FALSE,"Relatório6";#N/A,#N/A,FALSE,"Relatório7";#N/A,#N/A,FALSE,"Relatório8"}</definedName>
    <definedName name="__fer2" localSheetId="6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62" hidden="1">{#N/A,#N/A,FALSE,"B061196P";#N/A,#N/A,FALSE,"B061196";#N/A,#N/A,FALSE,"Relatório1";#N/A,#N/A,FALSE,"Relatório2";#N/A,#N/A,FALSE,"Relatório3";#N/A,#N/A,FALSE,"Relatório4 ";#N/A,#N/A,FALSE,"Relatório5";#N/A,#N/A,FALSE,"Relatório6";#N/A,#N/A,FALSE,"Relatório7";#N/A,#N/A,FALSE,"Relatório8"}</definedName>
    <definedName name="__ger2" localSheetId="63" hidden="1">{#N/A,#N/A,FALSE,"B061196P";#N/A,#N/A,FALSE,"B061196";#N/A,#N/A,FALSE,"Relatório1";#N/A,#N/A,FALSE,"Relatório2";#N/A,#N/A,FALSE,"Relatório3";#N/A,#N/A,FALSE,"Relatório4 ";#N/A,#N/A,FALSE,"Relatório5";#N/A,#N/A,FALSE,"Relatório6";#N/A,#N/A,FALSE,"Relatório7";#N/A,#N/A,FALSE,"Relatório8"}</definedName>
    <definedName name="__ger2" localSheetId="64" hidden="1">{#N/A,#N/A,FALSE,"B061196P";#N/A,#N/A,FALSE,"B061196";#N/A,#N/A,FALSE,"Relatório1";#N/A,#N/A,FALSE,"Relatório2";#N/A,#N/A,FALSE,"Relatório3";#N/A,#N/A,FALSE,"Relatório4 ";#N/A,#N/A,FALSE,"Relatório5";#N/A,#N/A,FALSE,"Relatório6";#N/A,#N/A,FALSE,"Relatório7";#N/A,#N/A,FALSE,"Relatório8"}</definedName>
    <definedName name="__ger2" localSheetId="65" hidden="1">{#N/A,#N/A,FALSE,"B061196P";#N/A,#N/A,FALSE,"B061196";#N/A,#N/A,FALSE,"Relatório1";#N/A,#N/A,FALSE,"Relatório2";#N/A,#N/A,FALSE,"Relatório3";#N/A,#N/A,FALSE,"Relatório4 ";#N/A,#N/A,FALSE,"Relatório5";#N/A,#N/A,FALSE,"Relatório6";#N/A,#N/A,FALSE,"Relatório7";#N/A,#N/A,FALSE,"Relatório8"}</definedName>
    <definedName name="__ger2" localSheetId="61" hidden="1">{#N/A,#N/A,FALSE,"B061196P";#N/A,#N/A,FALSE,"B061196";#N/A,#N/A,FALSE,"Relatório1";#N/A,#N/A,FALSE,"Relatório2";#N/A,#N/A,FALSE,"Relatório3";#N/A,#N/A,FALSE,"Relatório4 ";#N/A,#N/A,FALSE,"Relatório5";#N/A,#N/A,FALSE,"Relatório6";#N/A,#N/A,FALSE,"Relatório7";#N/A,#N/A,FALSE,"Relatório8"}</definedName>
    <definedName name="__ger2" localSheetId="6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62" hidden="1">{#N/A,#N/A,FALSE,"B061196P";#N/A,#N/A,FALSE,"B061196";#N/A,#N/A,FALSE,"Relatório1";#N/A,#N/A,FALSE,"Relatório2";#N/A,#N/A,FALSE,"Relatório3";#N/A,#N/A,FALSE,"Relatório4 ";#N/A,#N/A,FALSE,"Relatório5";#N/A,#N/A,FALSE,"Relatório6";#N/A,#N/A,FALSE,"Relatório7";#N/A,#N/A,FALSE,"Relatório8"}</definedName>
    <definedName name="__Ger2001" localSheetId="63" hidden="1">{#N/A,#N/A,FALSE,"B061196P";#N/A,#N/A,FALSE,"B061196";#N/A,#N/A,FALSE,"Relatório1";#N/A,#N/A,FALSE,"Relatório2";#N/A,#N/A,FALSE,"Relatório3";#N/A,#N/A,FALSE,"Relatório4 ";#N/A,#N/A,FALSE,"Relatório5";#N/A,#N/A,FALSE,"Relatório6";#N/A,#N/A,FALSE,"Relatório7";#N/A,#N/A,FALSE,"Relatório8"}</definedName>
    <definedName name="__Ger2001" localSheetId="64" hidden="1">{#N/A,#N/A,FALSE,"B061196P";#N/A,#N/A,FALSE,"B061196";#N/A,#N/A,FALSE,"Relatório1";#N/A,#N/A,FALSE,"Relatório2";#N/A,#N/A,FALSE,"Relatório3";#N/A,#N/A,FALSE,"Relatório4 ";#N/A,#N/A,FALSE,"Relatório5";#N/A,#N/A,FALSE,"Relatório6";#N/A,#N/A,FALSE,"Relatório7";#N/A,#N/A,FALSE,"Relatório8"}</definedName>
    <definedName name="__Ger2001" localSheetId="65" hidden="1">{#N/A,#N/A,FALSE,"B061196P";#N/A,#N/A,FALSE,"B061196";#N/A,#N/A,FALSE,"Relatório1";#N/A,#N/A,FALSE,"Relatório2";#N/A,#N/A,FALSE,"Relatório3";#N/A,#N/A,FALSE,"Relatório4 ";#N/A,#N/A,FALSE,"Relatório5";#N/A,#N/A,FALSE,"Relatório6";#N/A,#N/A,FALSE,"Relatório7";#N/A,#N/A,FALSE,"Relatório8"}</definedName>
    <definedName name="__Ger2001" localSheetId="61" hidden="1">{#N/A,#N/A,FALSE,"B061196P";#N/A,#N/A,FALSE,"B061196";#N/A,#N/A,FALSE,"Relatório1";#N/A,#N/A,FALSE,"Relatório2";#N/A,#N/A,FALSE,"Relatório3";#N/A,#N/A,FALSE,"Relatório4 ";#N/A,#N/A,FALSE,"Relatório5";#N/A,#N/A,FALSE,"Relatório6";#N/A,#N/A,FALSE,"Relatório7";#N/A,#N/A,FALSE,"Relatório8"}</definedName>
    <definedName name="__Ger2001" localSheetId="6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62" hidden="1">{#N/A,#N/A,FALSE,"B061196P";#N/A,#N/A,FALSE,"B061196";#N/A,#N/A,FALSE,"Relatório1";#N/A,#N/A,FALSE,"Relatório2";#N/A,#N/A,FALSE,"Relatório3";#N/A,#N/A,FALSE,"Relatório4 ";#N/A,#N/A,FALSE,"Relatório5";#N/A,#N/A,FALSE,"Relatório6";#N/A,#N/A,FALSE,"Relatório7";#N/A,#N/A,FALSE,"Relatório8"}</definedName>
    <definedName name="__ger20012" localSheetId="63" hidden="1">{#N/A,#N/A,FALSE,"B061196P";#N/A,#N/A,FALSE,"B061196";#N/A,#N/A,FALSE,"Relatório1";#N/A,#N/A,FALSE,"Relatório2";#N/A,#N/A,FALSE,"Relatório3";#N/A,#N/A,FALSE,"Relatório4 ";#N/A,#N/A,FALSE,"Relatório5";#N/A,#N/A,FALSE,"Relatório6";#N/A,#N/A,FALSE,"Relatório7";#N/A,#N/A,FALSE,"Relatório8"}</definedName>
    <definedName name="__ger20012" localSheetId="64" hidden="1">{#N/A,#N/A,FALSE,"B061196P";#N/A,#N/A,FALSE,"B061196";#N/A,#N/A,FALSE,"Relatório1";#N/A,#N/A,FALSE,"Relatório2";#N/A,#N/A,FALSE,"Relatório3";#N/A,#N/A,FALSE,"Relatório4 ";#N/A,#N/A,FALSE,"Relatório5";#N/A,#N/A,FALSE,"Relatório6";#N/A,#N/A,FALSE,"Relatório7";#N/A,#N/A,FALSE,"Relatório8"}</definedName>
    <definedName name="__ger20012" localSheetId="65" hidden="1">{#N/A,#N/A,FALSE,"B061196P";#N/A,#N/A,FALSE,"B061196";#N/A,#N/A,FALSE,"Relatório1";#N/A,#N/A,FALSE,"Relatório2";#N/A,#N/A,FALSE,"Relatório3";#N/A,#N/A,FALSE,"Relatório4 ";#N/A,#N/A,FALSE,"Relatório5";#N/A,#N/A,FALSE,"Relatório6";#N/A,#N/A,FALSE,"Relatório7";#N/A,#N/A,FALSE,"Relatório8"}</definedName>
    <definedName name="__ger20012" localSheetId="61" hidden="1">{#N/A,#N/A,FALSE,"B061196P";#N/A,#N/A,FALSE,"B061196";#N/A,#N/A,FALSE,"Relatório1";#N/A,#N/A,FALSE,"Relatório2";#N/A,#N/A,FALSE,"Relatório3";#N/A,#N/A,FALSE,"Relatório4 ";#N/A,#N/A,FALSE,"Relatório5";#N/A,#N/A,FALSE,"Relatório6";#N/A,#N/A,FALSE,"Relatório7";#N/A,#N/A,FALSE,"Relatório8"}</definedName>
    <definedName name="__ger20012" localSheetId="6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1___123Graph_AChart_1A" hidden="1">[6]CPIINDEX!$O$263:$O$310</definedName>
    <definedName name="_1__123Graph_AChart_1A" hidden="1">[24]CPIINDEX!$O$263:$O$310</definedName>
    <definedName name="_10___123Graph_XChart_3A" hidden="1">[6]CPIINDEX!$B$203:$B$310</definedName>
    <definedName name="_10__123Graph_BChart_1A" hidden="1">[25]CPIINDEX!$S$263:$S$310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[10]WB!$Q$257:$AK$257</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hidden="1">#REF!</definedName>
    <definedName name="_116__123Graph_DGROWTH_CPI" hidden="1">[29]Data!#REF!</definedName>
    <definedName name="_117__123Graph_DMIMPMA_1" hidden="1">#REF!</definedName>
    <definedName name="_118__123Graph_EMIMPMA_0"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[24]CPIINDEX!$B$263:$B$310</definedName>
    <definedName name="_12__123Graph_XCHART_2" hidden="1">[26]A!$C$39:$AJ$39</definedName>
    <definedName name="_120__123Graph_FMIMPMA_0" hidden="1">#REF!</definedName>
    <definedName name="_121__123Graph_XCHART_2" hidden="1">[30]IPC1988!$A$176:$A$182</definedName>
    <definedName name="_122__123Graph_XMIMPMA_0" hidden="1">#REF!</definedName>
    <definedName name="_123__123Graph_XR_BMONEY" hidden="1">#REF!</definedName>
    <definedName name="_1234graph_b" hidden="1">[31]GFS!$T$15:$V$15</definedName>
    <definedName name="_123Graph_A1" hidden="1">#REF!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[24]CPIINDEX!$B$203:$B$310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[24]CPIINDEX!$B$203:$B$310</definedName>
    <definedName name="_15__123Graph_CCHART_1" hidden="1">[26]A!$C$24:$AJ$24</definedName>
    <definedName name="_15__123Graph_XCHART_2" hidden="1">[26]A!$C$39:$AJ$39</definedName>
    <definedName name="_15__123Graph_XChart_4A" hidden="1">[24]CPIINDEX!$B$239:$B$298</definedName>
    <definedName name="_16__123Graph_CCHART_2" hidden="1">[26]A!$C$38:$AJ$38</definedName>
    <definedName name="_165_0ju" hidden="1">#REF!</definedName>
    <definedName name="_17__123Graph_XCHART_1" hidden="1">[26]A!$C$5:$AJ$5</definedName>
    <definedName name="_18__123Graph_XChart_1A" hidden="1">[25]CPIINDEX!$B$263:$B$310</definedName>
    <definedName name="_18__123Graph_XCHART_2" hidden="1">[26]A!$C$39:$AJ$39</definedName>
    <definedName name="_2___123Graph_AChart_2A" hidden="1">[6]CPIINDEX!$K$203:$K$304</definedName>
    <definedName name="_2__123Graph_AChart_1A" hidden="1">[25]CPIINDEX!$O$263:$O$310</definedName>
    <definedName name="_2__123Graph_AChart_2A" hidden="1">[24]CPIINDEX!$K$203:$K$304</definedName>
    <definedName name="_2__123Graph_ACHART_8" hidden="1">#REF!</definedName>
    <definedName name="_2__123Graph_BCHART_1A" hidden="1">[15]data!$K$13:$K$91</definedName>
    <definedName name="_20__123Graph_BWB_ADJ_PRJ" hidden="1">[28]WB!$Q$257:$AK$257</definedName>
    <definedName name="_20__123Graph_XChart_2A" hidden="1">[25]CPIINDEX!$B$203:$B$310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[25]CPIINDEX!$B$203:$B$310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[25]CPIINDEX!$B$239:$B$298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[24]CPIINDEX!$O$203:$O$304</definedName>
    <definedName name="_3__123Graph_AGROWTH_CPI" hidden="1">[34]Data!#REF!</definedName>
    <definedName name="_3__123Graph_BCHART_8" hidden="1">#REF!</definedName>
    <definedName name="_3__123Graph_XCHART_1A" hidden="1">[15]data!$B$13:$B$91</definedName>
    <definedName name="_37__123Graph_ACPI_ER_LOG" hidden="1">[35]ER!#REF!</definedName>
    <definedName name="_4___123Graph_AChart_4A" hidden="1">[6]CPIINDEX!$O$239:$O$298</definedName>
    <definedName name="_4__123Graph_ACHART_1" hidden="1">[26]A!$C$31:$AJ$31</definedName>
    <definedName name="_4__123Graph_ACHART_2" hidden="1">[26]A!$C$31:$AJ$31</definedName>
    <definedName name="_4__123Graph_AChart_2A" hidden="1">[25]CPIINDEX!$K$203:$K$304</definedName>
    <definedName name="_4__123Graph_AChart_4A" hidden="1">[24]CPIINDEX!$O$239:$O$298</definedName>
    <definedName name="_4__123Graph_CCHART_8" hidden="1">#REF!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[24]CPIINDEX!$S$263:$S$310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[25]CPIINDEX!$O$203:$O$304</definedName>
    <definedName name="_6__123Graph_AIBA_IBRD" hidden="1">[28]WB!$Q$62:$AK$62</definedName>
    <definedName name="_6__123Graph_BCHART_1" hidden="1">[26]A!$C$28:$AJ$28</definedName>
    <definedName name="_6__123Graph_DGROWTH_CPI" hidden="1">[34]Data!#REF!</definedName>
    <definedName name="_6__123Graph_XCHART_8" hidden="1">#REF!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hidden="1">[6]CPIINDEX!#REF!</definedName>
    <definedName name="_7__123Graph_BCHART_2" hidden="1">[26]A!$C$36:$AJ$36</definedName>
    <definedName name="_7__123Graph_XREALEX_WAGE" hidden="1">[36]PRIVATE!#REF!</definedName>
    <definedName name="_79__123Graph_BCPI_ER_LOG" hidden="1">[35]ER!#REF!</definedName>
    <definedName name="_8___123Graph_XChart_1A" hidden="1">[6]CPIINDEX!$B$263:$B$310</definedName>
    <definedName name="_8__123Graph_AChart_4A" hidden="1">[25]CPIINDEX!$O$239:$O$298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hidden="1">[35]WB!#REF!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62" hidden="1">{#N/A,#N/A,FALSE,"B061196P";#N/A,#N/A,FALSE,"B061196";#N/A,#N/A,FALSE,"Relatório1";#N/A,#N/A,FALSE,"Relatório2";#N/A,#N/A,FALSE,"Relatório3";#N/A,#N/A,FALSE,"Relatório4 ";#N/A,#N/A,FALSE,"Relatório5";#N/A,#N/A,FALSE,"Relatório6";#N/A,#N/A,FALSE,"Relatório7";#N/A,#N/A,FALSE,"Relatório8"}</definedName>
    <definedName name="_asq1" localSheetId="63" hidden="1">{#N/A,#N/A,FALSE,"B061196P";#N/A,#N/A,FALSE,"B061196";#N/A,#N/A,FALSE,"Relatório1";#N/A,#N/A,FALSE,"Relatório2";#N/A,#N/A,FALSE,"Relatório3";#N/A,#N/A,FALSE,"Relatório4 ";#N/A,#N/A,FALSE,"Relatório5";#N/A,#N/A,FALSE,"Relatório6";#N/A,#N/A,FALSE,"Relatório7";#N/A,#N/A,FALSE,"Relatório8"}</definedName>
    <definedName name="_asq1" localSheetId="64" hidden="1">{#N/A,#N/A,FALSE,"B061196P";#N/A,#N/A,FALSE,"B061196";#N/A,#N/A,FALSE,"Relatório1";#N/A,#N/A,FALSE,"Relatório2";#N/A,#N/A,FALSE,"Relatório3";#N/A,#N/A,FALSE,"Relatório4 ";#N/A,#N/A,FALSE,"Relatório5";#N/A,#N/A,FALSE,"Relatório6";#N/A,#N/A,FALSE,"Relatório7";#N/A,#N/A,FALSE,"Relatório8"}</definedName>
    <definedName name="_asq1" localSheetId="65" hidden="1">{#N/A,#N/A,FALSE,"B061196P";#N/A,#N/A,FALSE,"B061196";#N/A,#N/A,FALSE,"Relatório1";#N/A,#N/A,FALSE,"Relatório2";#N/A,#N/A,FALSE,"Relatório3";#N/A,#N/A,FALSE,"Relatório4 ";#N/A,#N/A,FALSE,"Relatório5";#N/A,#N/A,FALSE,"Relatório6";#N/A,#N/A,FALSE,"Relatório7";#N/A,#N/A,FALSE,"Relatório8"}</definedName>
    <definedName name="_asq1" localSheetId="61" hidden="1">{#N/A,#N/A,FALSE,"B061196P";#N/A,#N/A,FALSE,"B061196";#N/A,#N/A,FALSE,"Relatório1";#N/A,#N/A,FALSE,"Relatório2";#N/A,#N/A,FALSE,"Relatório3";#N/A,#N/A,FALSE,"Relatório4 ";#N/A,#N/A,FALSE,"Relatório5";#N/A,#N/A,FALSE,"Relatório6";#N/A,#N/A,FALSE,"Relatório7";#N/A,#N/A,FALSE,"Relatório8"}</definedName>
    <definedName name="_asq1" localSheetId="6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62" hidden="1">{#N/A,#N/A,FALSE,"B061196P";#N/A,#N/A,FALSE,"B061196";#N/A,#N/A,FALSE,"Relatório1";#N/A,#N/A,FALSE,"Relatório2";#N/A,#N/A,FALSE,"Relatório3";#N/A,#N/A,FALSE,"Relatório4 ";#N/A,#N/A,FALSE,"Relatório5";#N/A,#N/A,FALSE,"Relatório6";#N/A,#N/A,FALSE,"Relatório7";#N/A,#N/A,FALSE,"Relatório8"}</definedName>
    <definedName name="_dez2" localSheetId="63" hidden="1">{#N/A,#N/A,FALSE,"B061196P";#N/A,#N/A,FALSE,"B061196";#N/A,#N/A,FALSE,"Relatório1";#N/A,#N/A,FALSE,"Relatório2";#N/A,#N/A,FALSE,"Relatório3";#N/A,#N/A,FALSE,"Relatório4 ";#N/A,#N/A,FALSE,"Relatório5";#N/A,#N/A,FALSE,"Relatório6";#N/A,#N/A,FALSE,"Relatório7";#N/A,#N/A,FALSE,"Relatório8"}</definedName>
    <definedName name="_dez2" localSheetId="64" hidden="1">{#N/A,#N/A,FALSE,"B061196P";#N/A,#N/A,FALSE,"B061196";#N/A,#N/A,FALSE,"Relatório1";#N/A,#N/A,FALSE,"Relatório2";#N/A,#N/A,FALSE,"Relatório3";#N/A,#N/A,FALSE,"Relatório4 ";#N/A,#N/A,FALSE,"Relatório5";#N/A,#N/A,FALSE,"Relatório6";#N/A,#N/A,FALSE,"Relatório7";#N/A,#N/A,FALSE,"Relatório8"}</definedName>
    <definedName name="_dez2" localSheetId="65" hidden="1">{#N/A,#N/A,FALSE,"B061196P";#N/A,#N/A,FALSE,"B061196";#N/A,#N/A,FALSE,"Relatório1";#N/A,#N/A,FALSE,"Relatório2";#N/A,#N/A,FALSE,"Relatório3";#N/A,#N/A,FALSE,"Relatório4 ";#N/A,#N/A,FALSE,"Relatório5";#N/A,#N/A,FALSE,"Relatório6";#N/A,#N/A,FALSE,"Relatório7";#N/A,#N/A,FALSE,"Relatório8"}</definedName>
    <definedName name="_dez2" localSheetId="61" hidden="1">{#N/A,#N/A,FALSE,"B061196P";#N/A,#N/A,FALSE,"B061196";#N/A,#N/A,FALSE,"Relatório1";#N/A,#N/A,FALSE,"Relatório2";#N/A,#N/A,FALSE,"Relatório3";#N/A,#N/A,FALSE,"Relatório4 ";#N/A,#N/A,FALSE,"Relatório5";#N/A,#N/A,FALSE,"Relatório6";#N/A,#N/A,FALSE,"Relatório7";#N/A,#N/A,FALSE,"Relatório8"}</definedName>
    <definedName name="_dez2" localSheetId="6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62" hidden="1">{#N/A,#N/A,FALSE,"B061196P";#N/A,#N/A,FALSE,"B061196";#N/A,#N/A,FALSE,"Relatório1";#N/A,#N/A,FALSE,"Relatório2";#N/A,#N/A,FALSE,"Relatório3";#N/A,#N/A,FALSE,"Relatório4 ";#N/A,#N/A,FALSE,"Relatório5";#N/A,#N/A,FALSE,"Relatório6";#N/A,#N/A,FALSE,"Relatório7";#N/A,#N/A,FALSE,"Relatório8"}</definedName>
    <definedName name="_f2" localSheetId="63" hidden="1">{#N/A,#N/A,FALSE,"B061196P";#N/A,#N/A,FALSE,"B061196";#N/A,#N/A,FALSE,"Relatório1";#N/A,#N/A,FALSE,"Relatório2";#N/A,#N/A,FALSE,"Relatório3";#N/A,#N/A,FALSE,"Relatório4 ";#N/A,#N/A,FALSE,"Relatório5";#N/A,#N/A,FALSE,"Relatório6";#N/A,#N/A,FALSE,"Relatório7";#N/A,#N/A,FALSE,"Relatório8"}</definedName>
    <definedName name="_f2" localSheetId="64" hidden="1">{#N/A,#N/A,FALSE,"B061196P";#N/A,#N/A,FALSE,"B061196";#N/A,#N/A,FALSE,"Relatório1";#N/A,#N/A,FALSE,"Relatório2";#N/A,#N/A,FALSE,"Relatório3";#N/A,#N/A,FALSE,"Relatório4 ";#N/A,#N/A,FALSE,"Relatório5";#N/A,#N/A,FALSE,"Relatório6";#N/A,#N/A,FALSE,"Relatório7";#N/A,#N/A,FALSE,"Relatório8"}</definedName>
    <definedName name="_f2" localSheetId="65" hidden="1">{#N/A,#N/A,FALSE,"B061196P";#N/A,#N/A,FALSE,"B061196";#N/A,#N/A,FALSE,"Relatório1";#N/A,#N/A,FALSE,"Relatório2";#N/A,#N/A,FALSE,"Relatório3";#N/A,#N/A,FALSE,"Relatório4 ";#N/A,#N/A,FALSE,"Relatório5";#N/A,#N/A,FALSE,"Relatório6";#N/A,#N/A,FALSE,"Relatório7";#N/A,#N/A,FALSE,"Relatório8"}</definedName>
    <definedName name="_f2" localSheetId="61" hidden="1">{#N/A,#N/A,FALSE,"B061196P";#N/A,#N/A,FALSE,"B061196";#N/A,#N/A,FALSE,"Relatório1";#N/A,#N/A,FALSE,"Relatório2";#N/A,#N/A,FALSE,"Relatório3";#N/A,#N/A,FALSE,"Relatório4 ";#N/A,#N/A,FALSE,"Relatório5";#N/A,#N/A,FALSE,"Relatório6";#N/A,#N/A,FALSE,"Relatório7";#N/A,#N/A,FALSE,"Relatório8"}</definedName>
    <definedName name="_f2" localSheetId="6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62" hidden="1">{#N/A,#N/A,FALSE,"B061196P";#N/A,#N/A,FALSE,"B061196";#N/A,#N/A,FALSE,"Relatório1";#N/A,#N/A,FALSE,"Relatório2";#N/A,#N/A,FALSE,"Relatório3";#N/A,#N/A,FALSE,"Relatório4 ";#N/A,#N/A,FALSE,"Relatório5";#N/A,#N/A,FALSE,"Relatório6";#N/A,#N/A,FALSE,"Relatório7";#N/A,#N/A,FALSE,"Relatório8"}</definedName>
    <definedName name="_fer2" localSheetId="63" hidden="1">{#N/A,#N/A,FALSE,"B061196P";#N/A,#N/A,FALSE,"B061196";#N/A,#N/A,FALSE,"Relatório1";#N/A,#N/A,FALSE,"Relatório2";#N/A,#N/A,FALSE,"Relatório3";#N/A,#N/A,FALSE,"Relatório4 ";#N/A,#N/A,FALSE,"Relatório5";#N/A,#N/A,FALSE,"Relatório6";#N/A,#N/A,FALSE,"Relatório7";#N/A,#N/A,FALSE,"Relatório8"}</definedName>
    <definedName name="_fer2" localSheetId="64" hidden="1">{#N/A,#N/A,FALSE,"B061196P";#N/A,#N/A,FALSE,"B061196";#N/A,#N/A,FALSE,"Relatório1";#N/A,#N/A,FALSE,"Relatório2";#N/A,#N/A,FALSE,"Relatório3";#N/A,#N/A,FALSE,"Relatório4 ";#N/A,#N/A,FALSE,"Relatório5";#N/A,#N/A,FALSE,"Relatório6";#N/A,#N/A,FALSE,"Relatório7";#N/A,#N/A,FALSE,"Relatório8"}</definedName>
    <definedName name="_fer2" localSheetId="65" hidden="1">{#N/A,#N/A,FALSE,"B061196P";#N/A,#N/A,FALSE,"B061196";#N/A,#N/A,FALSE,"Relatório1";#N/A,#N/A,FALSE,"Relatório2";#N/A,#N/A,FALSE,"Relatório3";#N/A,#N/A,FALSE,"Relatório4 ";#N/A,#N/A,FALSE,"Relatório5";#N/A,#N/A,FALSE,"Relatório6";#N/A,#N/A,FALSE,"Relatório7";#N/A,#N/A,FALSE,"Relatório8"}</definedName>
    <definedName name="_fer2" localSheetId="61" hidden="1">{#N/A,#N/A,FALSE,"B061196P";#N/A,#N/A,FALSE,"B061196";#N/A,#N/A,FALSE,"Relatório1";#N/A,#N/A,FALSE,"Relatório2";#N/A,#N/A,FALSE,"Relatório3";#N/A,#N/A,FALSE,"Relatório4 ";#N/A,#N/A,FALSE,"Relatório5";#N/A,#N/A,FALSE,"Relatório6";#N/A,#N/A,FALSE,"Relatório7";#N/A,#N/A,FALSE,"Relatório8"}</definedName>
    <definedName name="_fer2" localSheetId="6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[37]A!$A$43:$A$598</definedName>
    <definedName name="_FILLL" hidden="1">[38]Fund_Credit!#REF!</definedName>
    <definedName name="_filterd" hidden="1">[39]C!$P$428:$T$428</definedName>
    <definedName name="_xlnm._FilterDatabase" hidden="1">[40]C!$P$428:$T$428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62" hidden="1">{#N/A,#N/A,FALSE,"B061196P";#N/A,#N/A,FALSE,"B061196";#N/A,#N/A,FALSE,"Relatório1";#N/A,#N/A,FALSE,"Relatório2";#N/A,#N/A,FALSE,"Relatório3";#N/A,#N/A,FALSE,"Relatório4 ";#N/A,#N/A,FALSE,"Relatório5";#N/A,#N/A,FALSE,"Relatório6";#N/A,#N/A,FALSE,"Relatório7";#N/A,#N/A,FALSE,"Relatório8"}</definedName>
    <definedName name="_ger2" localSheetId="63" hidden="1">{#N/A,#N/A,FALSE,"B061196P";#N/A,#N/A,FALSE,"B061196";#N/A,#N/A,FALSE,"Relatório1";#N/A,#N/A,FALSE,"Relatório2";#N/A,#N/A,FALSE,"Relatório3";#N/A,#N/A,FALSE,"Relatório4 ";#N/A,#N/A,FALSE,"Relatório5";#N/A,#N/A,FALSE,"Relatório6";#N/A,#N/A,FALSE,"Relatório7";#N/A,#N/A,FALSE,"Relatório8"}</definedName>
    <definedName name="_ger2" localSheetId="64" hidden="1">{#N/A,#N/A,FALSE,"B061196P";#N/A,#N/A,FALSE,"B061196";#N/A,#N/A,FALSE,"Relatório1";#N/A,#N/A,FALSE,"Relatório2";#N/A,#N/A,FALSE,"Relatório3";#N/A,#N/A,FALSE,"Relatório4 ";#N/A,#N/A,FALSE,"Relatório5";#N/A,#N/A,FALSE,"Relatório6";#N/A,#N/A,FALSE,"Relatório7";#N/A,#N/A,FALSE,"Relatório8"}</definedName>
    <definedName name="_ger2" localSheetId="65" hidden="1">{#N/A,#N/A,FALSE,"B061196P";#N/A,#N/A,FALSE,"B061196";#N/A,#N/A,FALSE,"Relatório1";#N/A,#N/A,FALSE,"Relatório2";#N/A,#N/A,FALSE,"Relatório3";#N/A,#N/A,FALSE,"Relatório4 ";#N/A,#N/A,FALSE,"Relatório5";#N/A,#N/A,FALSE,"Relatório6";#N/A,#N/A,FALSE,"Relatório7";#N/A,#N/A,FALSE,"Relatório8"}</definedName>
    <definedName name="_ger2" localSheetId="61" hidden="1">{#N/A,#N/A,FALSE,"B061196P";#N/A,#N/A,FALSE,"B061196";#N/A,#N/A,FALSE,"Relatório1";#N/A,#N/A,FALSE,"Relatório2";#N/A,#N/A,FALSE,"Relatório3";#N/A,#N/A,FALSE,"Relatório4 ";#N/A,#N/A,FALSE,"Relatório5";#N/A,#N/A,FALSE,"Relatório6";#N/A,#N/A,FALSE,"Relatório7";#N/A,#N/A,FALSE,"Relatório8"}</definedName>
    <definedName name="_ger2" localSheetId="6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62" hidden="1">{#N/A,#N/A,FALSE,"B061196P";#N/A,#N/A,FALSE,"B061196";#N/A,#N/A,FALSE,"Relatório1";#N/A,#N/A,FALSE,"Relatório2";#N/A,#N/A,FALSE,"Relatório3";#N/A,#N/A,FALSE,"Relatório4 ";#N/A,#N/A,FALSE,"Relatório5";#N/A,#N/A,FALSE,"Relatório6";#N/A,#N/A,FALSE,"Relatório7";#N/A,#N/A,FALSE,"Relatório8"}</definedName>
    <definedName name="_Ger2001" localSheetId="63" hidden="1">{#N/A,#N/A,FALSE,"B061196P";#N/A,#N/A,FALSE,"B061196";#N/A,#N/A,FALSE,"Relatório1";#N/A,#N/A,FALSE,"Relatório2";#N/A,#N/A,FALSE,"Relatório3";#N/A,#N/A,FALSE,"Relatório4 ";#N/A,#N/A,FALSE,"Relatório5";#N/A,#N/A,FALSE,"Relatório6";#N/A,#N/A,FALSE,"Relatório7";#N/A,#N/A,FALSE,"Relatório8"}</definedName>
    <definedName name="_Ger2001" localSheetId="64" hidden="1">{#N/A,#N/A,FALSE,"B061196P";#N/A,#N/A,FALSE,"B061196";#N/A,#N/A,FALSE,"Relatório1";#N/A,#N/A,FALSE,"Relatório2";#N/A,#N/A,FALSE,"Relatório3";#N/A,#N/A,FALSE,"Relatório4 ";#N/A,#N/A,FALSE,"Relatório5";#N/A,#N/A,FALSE,"Relatório6";#N/A,#N/A,FALSE,"Relatório7";#N/A,#N/A,FALSE,"Relatório8"}</definedName>
    <definedName name="_Ger2001" localSheetId="65" hidden="1">{#N/A,#N/A,FALSE,"B061196P";#N/A,#N/A,FALSE,"B061196";#N/A,#N/A,FALSE,"Relatório1";#N/A,#N/A,FALSE,"Relatório2";#N/A,#N/A,FALSE,"Relatório3";#N/A,#N/A,FALSE,"Relatório4 ";#N/A,#N/A,FALSE,"Relatório5";#N/A,#N/A,FALSE,"Relatório6";#N/A,#N/A,FALSE,"Relatório7";#N/A,#N/A,FALSE,"Relatório8"}</definedName>
    <definedName name="_Ger2001" localSheetId="61" hidden="1">{#N/A,#N/A,FALSE,"B061196P";#N/A,#N/A,FALSE,"B061196";#N/A,#N/A,FALSE,"Relatório1";#N/A,#N/A,FALSE,"Relatório2";#N/A,#N/A,FALSE,"Relatório3";#N/A,#N/A,FALSE,"Relatório4 ";#N/A,#N/A,FALSE,"Relatório5";#N/A,#N/A,FALSE,"Relatório6";#N/A,#N/A,FALSE,"Relatório7";#N/A,#N/A,FALSE,"Relatório8"}</definedName>
    <definedName name="_Ger2001" localSheetId="6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62" hidden="1">{#N/A,#N/A,FALSE,"B061196P";#N/A,#N/A,FALSE,"B061196";#N/A,#N/A,FALSE,"Relatório1";#N/A,#N/A,FALSE,"Relatório2";#N/A,#N/A,FALSE,"Relatório3";#N/A,#N/A,FALSE,"Relatório4 ";#N/A,#N/A,FALSE,"Relatório5";#N/A,#N/A,FALSE,"Relatório6";#N/A,#N/A,FALSE,"Relatório7";#N/A,#N/A,FALSE,"Relatório8"}</definedName>
    <definedName name="_ger20012" localSheetId="63" hidden="1">{#N/A,#N/A,FALSE,"B061196P";#N/A,#N/A,FALSE,"B061196";#N/A,#N/A,FALSE,"Relatório1";#N/A,#N/A,FALSE,"Relatório2";#N/A,#N/A,FALSE,"Relatório3";#N/A,#N/A,FALSE,"Relatório4 ";#N/A,#N/A,FALSE,"Relatório5";#N/A,#N/A,FALSE,"Relatório6";#N/A,#N/A,FALSE,"Relatório7";#N/A,#N/A,FALSE,"Relatório8"}</definedName>
    <definedName name="_ger20012" localSheetId="64" hidden="1">{#N/A,#N/A,FALSE,"B061196P";#N/A,#N/A,FALSE,"B061196";#N/A,#N/A,FALSE,"Relatório1";#N/A,#N/A,FALSE,"Relatório2";#N/A,#N/A,FALSE,"Relatório3";#N/A,#N/A,FALSE,"Relatório4 ";#N/A,#N/A,FALSE,"Relatório5";#N/A,#N/A,FALSE,"Relatório6";#N/A,#N/A,FALSE,"Relatório7";#N/A,#N/A,FALSE,"Relatório8"}</definedName>
    <definedName name="_ger20012" localSheetId="65" hidden="1">{#N/A,#N/A,FALSE,"B061196P";#N/A,#N/A,FALSE,"B061196";#N/A,#N/A,FALSE,"Relatório1";#N/A,#N/A,FALSE,"Relatório2";#N/A,#N/A,FALSE,"Relatório3";#N/A,#N/A,FALSE,"Relatório4 ";#N/A,#N/A,FALSE,"Relatório5";#N/A,#N/A,FALSE,"Relatório6";#N/A,#N/A,FALSE,"Relatório7";#N/A,#N/A,FALSE,"Relatório8"}</definedName>
    <definedName name="_ger20012" localSheetId="61" hidden="1">{#N/A,#N/A,FALSE,"B061196P";#N/A,#N/A,FALSE,"B061196";#N/A,#N/A,FALSE,"Relatório1";#N/A,#N/A,FALSE,"Relatório2";#N/A,#N/A,FALSE,"Relatório3";#N/A,#N/A,FALSE,"Relatório4 ";#N/A,#N/A,FALSE,"Relatório5";#N/A,#N/A,FALSE,"Relatório6";#N/A,#N/A,FALSE,"Relatório7";#N/A,#N/A,FALSE,"Relatório8"}</definedName>
    <definedName name="_ger20012" localSheetId="6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32"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62" hidden="1">{#N/A,#N/A,FALSE,"DOC";"TB_28",#N/A,FALSE,"FITB_28";"TB_91",#N/A,FALSE,"FITB_91";"TB_182",#N/A,FALSE,"FITB_182";"TB_273",#N/A,FALSE,"FITB_273";"TB_364",#N/A,FALSE,"FITB_364 ";"SUMMARY",#N/A,FALSE,"Summary"}</definedName>
    <definedName name="_gt4" localSheetId="63" hidden="1">{#N/A,#N/A,FALSE,"DOC";"TB_28",#N/A,FALSE,"FITB_28";"TB_91",#N/A,FALSE,"FITB_91";"TB_182",#N/A,FALSE,"FITB_182";"TB_273",#N/A,FALSE,"FITB_273";"TB_364",#N/A,FALSE,"FITB_364 ";"SUMMARY",#N/A,FALSE,"Summary"}</definedName>
    <definedName name="_gt4" localSheetId="64" hidden="1">{#N/A,#N/A,FALSE,"DOC";"TB_28",#N/A,FALSE,"FITB_28";"TB_91",#N/A,FALSE,"FITB_91";"TB_182",#N/A,FALSE,"FITB_182";"TB_273",#N/A,FALSE,"FITB_273";"TB_364",#N/A,FALSE,"FITB_364 ";"SUMMARY",#N/A,FALSE,"Summary"}</definedName>
    <definedName name="_gt4" localSheetId="65" hidden="1">{#N/A,#N/A,FALSE,"DOC";"TB_28",#N/A,FALSE,"FITB_28";"TB_91",#N/A,FALSE,"FITB_91";"TB_182",#N/A,FALSE,"FITB_182";"TB_273",#N/A,FALSE,"FITB_273";"TB_364",#N/A,FALSE,"FITB_364 ";"SUMMARY",#N/A,FALSE,"Summary"}</definedName>
    <definedName name="_gt4" localSheetId="61" hidden="1">{#N/A,#N/A,FALSE,"DOC";"TB_28",#N/A,FALSE,"FITB_28";"TB_91",#N/A,FALSE,"FITB_91";"TB_182",#N/A,FALSE,"FITB_182";"TB_273",#N/A,FALSE,"FITB_273";"TB_364",#N/A,FALSE,"FITB_364 ";"SUMMARY",#N/A,FALSE,"Summary"}</definedName>
    <definedName name="_gt4" localSheetId="6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62" hidden="1">{#N/A,#N/A,FALSE,"B061196P";#N/A,#N/A,FALSE,"B061196";#N/A,#N/A,FALSE,"Relatório1";#N/A,#N/A,FALSE,"Relatório2";#N/A,#N/A,FALSE,"Relatório3";#N/A,#N/A,FALSE,"Relatório4 ";#N/A,#N/A,FALSE,"Relatório5";#N/A,#N/A,FALSE,"Relatório6";#N/A,#N/A,FALSE,"Relatório7";#N/A,#N/A,FALSE,"Relatório8"}</definedName>
    <definedName name="_ip2" localSheetId="63" hidden="1">{#N/A,#N/A,FALSE,"B061196P";#N/A,#N/A,FALSE,"B061196";#N/A,#N/A,FALSE,"Relatório1";#N/A,#N/A,FALSE,"Relatório2";#N/A,#N/A,FALSE,"Relatório3";#N/A,#N/A,FALSE,"Relatório4 ";#N/A,#N/A,FALSE,"Relatório5";#N/A,#N/A,FALSE,"Relatório6";#N/A,#N/A,FALSE,"Relatório7";#N/A,#N/A,FALSE,"Relatório8"}</definedName>
    <definedName name="_ip2" localSheetId="64" hidden="1">{#N/A,#N/A,FALSE,"B061196P";#N/A,#N/A,FALSE,"B061196";#N/A,#N/A,FALSE,"Relatório1";#N/A,#N/A,FALSE,"Relatório2";#N/A,#N/A,FALSE,"Relatório3";#N/A,#N/A,FALSE,"Relatório4 ";#N/A,#N/A,FALSE,"Relatório5";#N/A,#N/A,FALSE,"Relatório6";#N/A,#N/A,FALSE,"Relatório7";#N/A,#N/A,FALSE,"Relatório8"}</definedName>
    <definedName name="_ip2" localSheetId="65" hidden="1">{#N/A,#N/A,FALSE,"B061196P";#N/A,#N/A,FALSE,"B061196";#N/A,#N/A,FALSE,"Relatório1";#N/A,#N/A,FALSE,"Relatório2";#N/A,#N/A,FALSE,"Relatório3";#N/A,#N/A,FALSE,"Relatório4 ";#N/A,#N/A,FALSE,"Relatório5";#N/A,#N/A,FALSE,"Relatório6";#N/A,#N/A,FALSE,"Relatório7";#N/A,#N/A,FALSE,"Relatório8"}</definedName>
    <definedName name="_ip2" localSheetId="61" hidden="1">{#N/A,#N/A,FALSE,"B061196P";#N/A,#N/A,FALSE,"B061196";#N/A,#N/A,FALSE,"Relatório1";#N/A,#N/A,FALSE,"Relatório2";#N/A,#N/A,FALSE,"Relatório3";#N/A,#N/A,FALSE,"Relatório4 ";#N/A,#N/A,FALSE,"Relatório5";#N/A,#N/A,FALSE,"Relatório6";#N/A,#N/A,FALSE,"Relatório7";#N/A,#N/A,FALSE,"Relatório8"}</definedName>
    <definedName name="_ip2" localSheetId="6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62" hidden="1">{#N/A,#N/A,FALSE,"B061196P";#N/A,#N/A,FALSE,"B061196";#N/A,#N/A,FALSE,"Relatório1";#N/A,#N/A,FALSE,"Relatório2";#N/A,#N/A,FALSE,"Relatório3";#N/A,#N/A,FALSE,"Relatório4 ";#N/A,#N/A,FALSE,"Relatório5";#N/A,#N/A,FALSE,"Relatório6";#N/A,#N/A,FALSE,"Relatório7";#N/A,#N/A,FALSE,"Relatório8"}</definedName>
    <definedName name="_Mai10" localSheetId="63" hidden="1">{#N/A,#N/A,FALSE,"B061196P";#N/A,#N/A,FALSE,"B061196";#N/A,#N/A,FALSE,"Relatório1";#N/A,#N/A,FALSE,"Relatório2";#N/A,#N/A,FALSE,"Relatório3";#N/A,#N/A,FALSE,"Relatório4 ";#N/A,#N/A,FALSE,"Relatório5";#N/A,#N/A,FALSE,"Relatório6";#N/A,#N/A,FALSE,"Relatório7";#N/A,#N/A,FALSE,"Relatório8"}</definedName>
    <definedName name="_Mai10" localSheetId="64" hidden="1">{#N/A,#N/A,FALSE,"B061196P";#N/A,#N/A,FALSE,"B061196";#N/A,#N/A,FALSE,"Relatório1";#N/A,#N/A,FALSE,"Relatório2";#N/A,#N/A,FALSE,"Relatório3";#N/A,#N/A,FALSE,"Relatório4 ";#N/A,#N/A,FALSE,"Relatório5";#N/A,#N/A,FALSE,"Relatório6";#N/A,#N/A,FALSE,"Relatório7";#N/A,#N/A,FALSE,"Relatório8"}</definedName>
    <definedName name="_Mai10" localSheetId="65" hidden="1">{#N/A,#N/A,FALSE,"B061196P";#N/A,#N/A,FALSE,"B061196";#N/A,#N/A,FALSE,"Relatório1";#N/A,#N/A,FALSE,"Relatório2";#N/A,#N/A,FALSE,"Relatório3";#N/A,#N/A,FALSE,"Relatório4 ";#N/A,#N/A,FALSE,"Relatório5";#N/A,#N/A,FALSE,"Relatório6";#N/A,#N/A,FALSE,"Relatório7";#N/A,#N/A,FALSE,"Relatório8"}</definedName>
    <definedName name="_Mai10" localSheetId="61" hidden="1">{#N/A,#N/A,FALSE,"B061196P";#N/A,#N/A,FALSE,"B061196";#N/A,#N/A,FALSE,"Relatório1";#N/A,#N/A,FALSE,"Relatório2";#N/A,#N/A,FALSE,"Relatório3";#N/A,#N/A,FALSE,"Relatório4 ";#N/A,#N/A,FALSE,"Relatório5";#N/A,#N/A,FALSE,"Relatório6";#N/A,#N/A,FALSE,"Relatório7";#N/A,#N/A,FALSE,"Relatório8"}</definedName>
    <definedName name="_Mai10" localSheetId="6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62" hidden="1">{#N/A,#N/A,FALSE,"B061196P";#N/A,#N/A,FALSE,"B061196";#N/A,#N/A,FALSE,"Relatório1";#N/A,#N/A,FALSE,"Relatório2";#N/A,#N/A,FALSE,"Relatório3";#N/A,#N/A,FALSE,"Relatório4 ";#N/A,#N/A,FALSE,"Relatório5";#N/A,#N/A,FALSE,"Relatório6";#N/A,#N/A,FALSE,"Relatório7";#N/A,#N/A,FALSE,"Relatório8"}</definedName>
    <definedName name="_Mar10" localSheetId="63" hidden="1">{#N/A,#N/A,FALSE,"B061196P";#N/A,#N/A,FALSE,"B061196";#N/A,#N/A,FALSE,"Relatório1";#N/A,#N/A,FALSE,"Relatório2";#N/A,#N/A,FALSE,"Relatório3";#N/A,#N/A,FALSE,"Relatório4 ";#N/A,#N/A,FALSE,"Relatório5";#N/A,#N/A,FALSE,"Relatório6";#N/A,#N/A,FALSE,"Relatório7";#N/A,#N/A,FALSE,"Relatório8"}</definedName>
    <definedName name="_Mar10" localSheetId="64" hidden="1">{#N/A,#N/A,FALSE,"B061196P";#N/A,#N/A,FALSE,"B061196";#N/A,#N/A,FALSE,"Relatório1";#N/A,#N/A,FALSE,"Relatório2";#N/A,#N/A,FALSE,"Relatório3";#N/A,#N/A,FALSE,"Relatório4 ";#N/A,#N/A,FALSE,"Relatório5";#N/A,#N/A,FALSE,"Relatório6";#N/A,#N/A,FALSE,"Relatório7";#N/A,#N/A,FALSE,"Relatório8"}</definedName>
    <definedName name="_Mar10" localSheetId="65" hidden="1">{#N/A,#N/A,FALSE,"B061196P";#N/A,#N/A,FALSE,"B061196";#N/A,#N/A,FALSE,"Relatório1";#N/A,#N/A,FALSE,"Relatório2";#N/A,#N/A,FALSE,"Relatório3";#N/A,#N/A,FALSE,"Relatório4 ";#N/A,#N/A,FALSE,"Relatório5";#N/A,#N/A,FALSE,"Relatório6";#N/A,#N/A,FALSE,"Relatório7";#N/A,#N/A,FALSE,"Relatório8"}</definedName>
    <definedName name="_Mar10" localSheetId="61" hidden="1">{#N/A,#N/A,FALSE,"B061196P";#N/A,#N/A,FALSE,"B061196";#N/A,#N/A,FALSE,"Relatório1";#N/A,#N/A,FALSE,"Relatório2";#N/A,#N/A,FALSE,"Relatório3";#N/A,#N/A,FALSE,"Relatório4 ";#N/A,#N/A,FALSE,"Relatório5";#N/A,#N/A,FALSE,"Relatório6";#N/A,#N/A,FALSE,"Relatório7";#N/A,#N/A,FALSE,"Relatório8"}</definedName>
    <definedName name="_Mar10" localSheetId="6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62" hidden="1">{#N/A,#N/A,FALSE,"B061196P";#N/A,#N/A,FALSE,"B061196";#N/A,#N/A,FALSE,"Relatório1";#N/A,#N/A,FALSE,"Relatório2";#N/A,#N/A,FALSE,"Relatório3";#N/A,#N/A,FALSE,"Relatório4 ";#N/A,#N/A,FALSE,"Relatório5";#N/A,#N/A,FALSE,"Relatório6";#N/A,#N/A,FALSE,"Relatório7";#N/A,#N/A,FALSE,"Relatório8"}</definedName>
    <definedName name="_Mar12" localSheetId="63" hidden="1">{#N/A,#N/A,FALSE,"B061196P";#N/A,#N/A,FALSE,"B061196";#N/A,#N/A,FALSE,"Relatório1";#N/A,#N/A,FALSE,"Relatório2";#N/A,#N/A,FALSE,"Relatório3";#N/A,#N/A,FALSE,"Relatório4 ";#N/A,#N/A,FALSE,"Relatório5";#N/A,#N/A,FALSE,"Relatório6";#N/A,#N/A,FALSE,"Relatório7";#N/A,#N/A,FALSE,"Relatório8"}</definedName>
    <definedName name="_Mar12" localSheetId="64" hidden="1">{#N/A,#N/A,FALSE,"B061196P";#N/A,#N/A,FALSE,"B061196";#N/A,#N/A,FALSE,"Relatório1";#N/A,#N/A,FALSE,"Relatório2";#N/A,#N/A,FALSE,"Relatório3";#N/A,#N/A,FALSE,"Relatório4 ";#N/A,#N/A,FALSE,"Relatório5";#N/A,#N/A,FALSE,"Relatório6";#N/A,#N/A,FALSE,"Relatório7";#N/A,#N/A,FALSE,"Relatório8"}</definedName>
    <definedName name="_Mar12" localSheetId="65" hidden="1">{#N/A,#N/A,FALSE,"B061196P";#N/A,#N/A,FALSE,"B061196";#N/A,#N/A,FALSE,"Relatório1";#N/A,#N/A,FALSE,"Relatório2";#N/A,#N/A,FALSE,"Relatório3";#N/A,#N/A,FALSE,"Relatório4 ";#N/A,#N/A,FALSE,"Relatório5";#N/A,#N/A,FALSE,"Relatório6";#N/A,#N/A,FALSE,"Relatório7";#N/A,#N/A,FALSE,"Relatório8"}</definedName>
    <definedName name="_Mar12" localSheetId="61" hidden="1">{#N/A,#N/A,FALSE,"B061196P";#N/A,#N/A,FALSE,"B061196";#N/A,#N/A,FALSE,"Relatório1";#N/A,#N/A,FALSE,"Relatório2";#N/A,#N/A,FALSE,"Relatório3";#N/A,#N/A,FALSE,"Relatório4 ";#N/A,#N/A,FALSE,"Relatório5";#N/A,#N/A,FALSE,"Relatório6";#N/A,#N/A,FALSE,"Relatório7";#N/A,#N/A,FALSE,"Relatório8"}</definedName>
    <definedName name="_Mar12" localSheetId="6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[41]C!$AK$18:$AK$18</definedName>
    <definedName name="_Regression_X" hidden="1">[41]C!$AK$11:$AU$11</definedName>
    <definedName name="_Regression_Y" hidden="1">[41]C!$AK$10:$AU$10</definedName>
    <definedName name="_Sort" hidden="1">#REF!</definedName>
    <definedName name="_SRT11" localSheetId="32" hidden="1">{"Minpmon",#N/A,FALSE,"Monthinput"}</definedName>
    <definedName name="_SRT11" localSheetId="42"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30" hidden="1">{"Minpmon",#N/A,FALSE,"Monthinput"}</definedName>
    <definedName name="_SRT11" localSheetId="62" hidden="1">{"Minpmon",#N/A,FALSE,"Monthinput"}</definedName>
    <definedName name="_SRT11" localSheetId="63" hidden="1">{"Minpmon",#N/A,FALSE,"Monthinput"}</definedName>
    <definedName name="_SRT11" localSheetId="64" hidden="1">{"Minpmon",#N/A,FALSE,"Monthinput"}</definedName>
    <definedName name="_SRT11" localSheetId="65" hidden="1">{"Minpmon",#N/A,FALSE,"Monthinput"}</definedName>
    <definedName name="_SRT11" localSheetId="61" hidden="1">{"Minpmon",#N/A,FALSE,"Monthinput"}</definedName>
    <definedName name="_SRT11" localSheetId="66" hidden="1">{"Minpmon",#N/A,FALSE,"Monthinput"}</definedName>
    <definedName name="_SRT11" hidden="1">{"Minpmon",#N/A,FALSE,"Monthinput"}</definedName>
    <definedName name="_TB2">'[42]TableA data'!#REF!</definedName>
    <definedName name="_TB21">'[42]TableA data'!#REF!</definedName>
    <definedName name="_TB2a">'[43]TableA data'!#REF!</definedName>
    <definedName name="_Toc473794753">#REF!</definedName>
    <definedName name="_Toc88816380" localSheetId="54">'Box C'!$A$1</definedName>
    <definedName name="_Toc88816381" localSheetId="55">'Box D'!$A$1</definedName>
    <definedName name="_ty" hidden="1">'[22]Time series'!#REF!</definedName>
    <definedName name="a">'[42]TableA data'!#REF!</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62"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2" hidden="1">{FALSE,FALSE,-1.25,-15.5,484.5,276.75,FALSE,FALSE,TRUE,TRUE,0,12,#N/A,46,#N/A,2.93460490463215,15.35,1,FALSE,FALSE,3,TRUE,1,FALSE,100,"Swvu.PLA1.","ACwvu.PLA1.",#N/A,FALSE,FALSE,0,0,0,0,2,"","",TRUE,TRUE,FALSE,FALSE,1,60,#N/A,#N/A,FALSE,FALSE,FALSE,FALSE,FALSE,FALSE,FALSE,9,65532,65532,FALSE,FALSE,TRUE,TRUE,TRUE}</definedName>
    <definedName name="aaa" localSheetId="42" hidden="1">{FALSE,FALSE,-1.25,-15.5,484.5,276.75,FALSE,FALSE,TRUE,TRUE,0,12,#N/A,46,#N/A,2.93460490463215,15.35,1,FALSE,FALSE,3,TRUE,1,FALSE,100,"Swvu.PLA1.","ACwvu.PLA1.",#N/A,FALSE,FALSE,0,0,0,0,2,"","",TRUE,TRUE,FALSE,FALSE,1,60,#N/A,#N/A,FALSE,FALSE,FALSE,FALSE,FALSE,FALSE,FALSE,9,65532,65532,FALSE,FALSE,TRUE,TRUE,TRUE}</definedName>
    <definedName name="aaa" localSheetId="26"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localSheetId="30" hidden="1">{FALSE,FALSE,-1.25,-15.5,484.5,276.75,FALSE,FALSE,TRUE,TRUE,0,12,#N/A,46,#N/A,2.93460490463215,15.35,1,FALSE,FALSE,3,TRUE,1,FALSE,100,"Swvu.PLA1.","ACwvu.PLA1.",#N/A,FALSE,FALSE,0,0,0,0,2,"","",TRUE,TRUE,FALSE,FALSE,1,60,#N/A,#N/A,FALSE,FALSE,FALSE,FALSE,FALSE,FALSE,FALSE,9,65532,65532,FALSE,FALSE,TRUE,TRUE,TRUE}</definedName>
    <definedName name="aaa" localSheetId="62" hidden="1">{FALSE,FALSE,-1.25,-15.5,484.5,276.75,FALSE,FALSE,TRUE,TRUE,0,12,#N/A,46,#N/A,2.93460490463215,15.35,1,FALSE,FALSE,3,TRUE,1,FALSE,100,"Swvu.PLA1.","ACwvu.PLA1.",#N/A,FALSE,FALSE,0,0,0,0,2,"","",TRUE,TRUE,FALSE,FALSE,1,60,#N/A,#N/A,FALSE,FALSE,FALSE,FALSE,FALSE,FALSE,FALSE,9,65532,65532,FALSE,FALSE,TRUE,TRUE,TRUE}</definedName>
    <definedName name="aaa" localSheetId="63" hidden="1">{FALSE,FALSE,-1.25,-15.5,484.5,276.75,FALSE,FALSE,TRUE,TRUE,0,12,#N/A,46,#N/A,2.93460490463215,15.35,1,FALSE,FALSE,3,TRUE,1,FALSE,100,"Swvu.PLA1.","ACwvu.PLA1.",#N/A,FALSE,FALSE,0,0,0,0,2,"","",TRUE,TRUE,FALSE,FALSE,1,60,#N/A,#N/A,FALSE,FALSE,FALSE,FALSE,FALSE,FALSE,FALSE,9,65532,65532,FALSE,FALSE,TRUE,TRUE,TRUE}</definedName>
    <definedName name="aaa" localSheetId="64" hidden="1">{FALSE,FALSE,-1.25,-15.5,484.5,276.75,FALSE,FALSE,TRUE,TRUE,0,12,#N/A,46,#N/A,2.93460490463215,15.35,1,FALSE,FALSE,3,TRUE,1,FALSE,100,"Swvu.PLA1.","ACwvu.PLA1.",#N/A,FALSE,FALSE,0,0,0,0,2,"","",TRUE,TRUE,FALSE,FALSE,1,60,#N/A,#N/A,FALSE,FALSE,FALSE,FALSE,FALSE,FALSE,FALSE,9,65532,65532,FALSE,FALSE,TRUE,TRUE,TRUE}</definedName>
    <definedName name="aaa" localSheetId="65" hidden="1">{FALSE,FALSE,-1.25,-15.5,484.5,276.75,FALSE,FALSE,TRUE,TRUE,0,12,#N/A,46,#N/A,2.93460490463215,15.35,1,FALSE,FALSE,3,TRUE,1,FALSE,100,"Swvu.PLA1.","ACwvu.PLA1.",#N/A,FALSE,FALSE,0,0,0,0,2,"","",TRUE,TRUE,FALSE,FALSE,1,60,#N/A,#N/A,FALSE,FALSE,FALSE,FALSE,FALSE,FALSE,FALSE,9,65532,65532,FALSE,FALSE,TRUE,TRUE,TRUE}</definedName>
    <definedName name="aaa" localSheetId="61" hidden="1">{FALSE,FALSE,-1.25,-15.5,484.5,276.75,FALSE,FALSE,TRUE,TRUE,0,12,#N/A,46,#N/A,2.93460490463215,15.35,1,FALSE,FALSE,3,TRUE,1,FALSE,100,"Swvu.PLA1.","ACwvu.PLA1.",#N/A,FALSE,FALSE,0,0,0,0,2,"","",TRUE,TRUE,FALSE,FALSE,1,60,#N/A,#N/A,FALSE,FALSE,FALSE,FALSE,FALSE,FALSE,FALSE,9,65532,65532,FALSE,FALSE,TRUE,TRUE,TRUE}</definedName>
    <definedName name="aaa" localSheetId="66"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32" hidden="1">{"Riqfin97",#N/A,FALSE,"Tran";"Riqfinpro",#N/A,FALSE,"Tran"}</definedName>
    <definedName name="aaaaaa" localSheetId="42"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localSheetId="30" hidden="1">{"Riqfin97",#N/A,FALSE,"Tran";"Riqfinpro",#N/A,FALSE,"Tran"}</definedName>
    <definedName name="aaaaaa" localSheetId="62" hidden="1">{"Riqfin97",#N/A,FALSE,"Tran";"Riqfinpro",#N/A,FALSE,"Tran"}</definedName>
    <definedName name="aaaaaa" localSheetId="63" hidden="1">{"Riqfin97",#N/A,FALSE,"Tran";"Riqfinpro",#N/A,FALSE,"Tran"}</definedName>
    <definedName name="aaaaaa" localSheetId="64" hidden="1">{"Riqfin97",#N/A,FALSE,"Tran";"Riqfinpro",#N/A,FALSE,"Tran"}</definedName>
    <definedName name="aaaaaa" localSheetId="65" hidden="1">{"Riqfin97",#N/A,FALSE,"Tran";"Riqfinpro",#N/A,FALSE,"Tran"}</definedName>
    <definedName name="aaaaaa" localSheetId="61" hidden="1">{"Riqfin97",#N/A,FALSE,"Tran";"Riqfinpro",#N/A,FALSE,"Tran"}</definedName>
    <definedName name="aaaaaa" localSheetId="66" hidden="1">{"Riqfin97",#N/A,FALSE,"Tran";"Riqfinpro",#N/A,FALSE,"Tran"}</definedName>
    <definedName name="aaaaaa" hidden="1">{"Riqfin97",#N/A,FALSE,"Tran";"Riqfinpro",#N/A,FALSE,"Tran"}</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'[44]COP FED'!#REF!</definedName>
    <definedName name="ACwvu.PLA2." hidden="1">'[44]COP FED'!$A$1:$N$49</definedName>
    <definedName name="ACwvu.Print." hidden="1">[45]Med!#REF!</definedName>
    <definedName name="AlgeriaCCS1" localSheetId="32" hidden="1">#REF!</definedName>
    <definedName name="AlgeriaCCS1" localSheetId="42" hidden="1">#REF!</definedName>
    <definedName name="AlgeriaCCS1" localSheetId="26" hidden="1">#REF!</definedName>
    <definedName name="AlgeriaCCS1" localSheetId="27" hidden="1">#REF!</definedName>
    <definedName name="AlgeriaCCS1" localSheetId="28" hidden="1">#REF!</definedName>
    <definedName name="AlgeriaCCS1" localSheetId="30" hidden="1">#REF!</definedName>
    <definedName name="AlgeriaCCS1" localSheetId="62" hidden="1">#REF!</definedName>
    <definedName name="AlgeriaCCS1" localSheetId="63" hidden="1">#REF!</definedName>
    <definedName name="AlgeriaCCS1" localSheetId="64" hidden="1">#REF!</definedName>
    <definedName name="AlgeriaCCS1" localSheetId="65" hidden="1">#REF!</definedName>
    <definedName name="AlgeriaCCS1" localSheetId="61" hidden="1">#REF!</definedName>
    <definedName name="AlgeriaCCS1" localSheetId="66" hidden="1">#REF!</definedName>
    <definedName name="AlgeriaCCS1" hidden="1">#REF!</definedName>
    <definedName name="anscount" hidden="1">1</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32" hidden="1">{"TRADE_COMP",#N/A,FALSE,"TAB23APP";"BOP",#N/A,FALSE,"TAB6";"DOT",#N/A,FALSE,"TAB24APP";"EXTDEBT",#N/A,FALSE,"TAB25APP"}</definedName>
    <definedName name="as" localSheetId="42"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localSheetId="30" hidden="1">{"TRADE_COMP",#N/A,FALSE,"TAB23APP";"BOP",#N/A,FALSE,"TAB6";"DOT",#N/A,FALSE,"TAB24APP";"EXTDEBT",#N/A,FALSE,"TAB25APP"}</definedName>
    <definedName name="as" localSheetId="62" hidden="1">{"TRADE_COMP",#N/A,FALSE,"TAB23APP";"BOP",#N/A,FALSE,"TAB6";"DOT",#N/A,FALSE,"TAB24APP";"EXTDEBT",#N/A,FALSE,"TAB25APP"}</definedName>
    <definedName name="as" localSheetId="63" hidden="1">{"TRADE_COMP",#N/A,FALSE,"TAB23APP";"BOP",#N/A,FALSE,"TAB6";"DOT",#N/A,FALSE,"TAB24APP";"EXTDEBT",#N/A,FALSE,"TAB25APP"}</definedName>
    <definedName name="as" localSheetId="64" hidden="1">{"TRADE_COMP",#N/A,FALSE,"TAB23APP";"BOP",#N/A,FALSE,"TAB6";"DOT",#N/A,FALSE,"TAB24APP";"EXTDEBT",#N/A,FALSE,"TAB25APP"}</definedName>
    <definedName name="as" localSheetId="65" hidden="1">{"TRADE_COMP",#N/A,FALSE,"TAB23APP";"BOP",#N/A,FALSE,"TAB6";"DOT",#N/A,FALSE,"TAB24APP";"EXTDEBT",#N/A,FALSE,"TAB25APP"}</definedName>
    <definedName name="as" localSheetId="61" hidden="1">{"TRADE_COMP",#N/A,FALSE,"TAB23APP";"BOP",#N/A,FALSE,"TAB6";"DOT",#N/A,FALSE,"TAB24APP";"EXTDEBT",#N/A,FALSE,"TAB25APP"}</definedName>
    <definedName name="as" localSheetId="66" hidden="1">{"TRADE_COMP",#N/A,FALSE,"TAB23APP";"BOP",#N/A,FALSE,"TAB6";"DOT",#N/A,FALSE,"TAB24APP";"EXTDEBT",#N/A,FALSE,"TAB25APP"}</definedName>
    <definedName name="as" hidden="1">{"TRADE_COMP",#N/A,FALSE,"TAB23APP";"BOP",#N/A,FALSE,"TAB6";"DOT",#N/A,FALSE,"TAB24APP";"EXTDEBT",#N/A,FALSE,"TAB25APP"}</definedName>
    <definedName name="asd" localSheetId="32" hidden="1">{"Riqfin97",#N/A,FALSE,"Tran";"Riqfinpro",#N/A,FALSE,"Tran"}</definedName>
    <definedName name="asd" localSheetId="42" hidden="1">{"Riqfin97",#N/A,FALSE,"Tran";"Riqfinpro",#N/A,FALSE,"Tran"}</definedName>
    <definedName name="asd" localSheetId="26" hidden="1">{"Riqfin97",#N/A,FALSE,"Tran";"Riqfinpro",#N/A,FALSE,"Tran"}</definedName>
    <definedName name="asd" localSheetId="27" hidden="1">{"Riqfin97",#N/A,FALSE,"Tran";"Riqfinpro",#N/A,FALSE,"Tran"}</definedName>
    <definedName name="asd" localSheetId="28" hidden="1">{"Riqfin97",#N/A,FALSE,"Tran";"Riqfinpro",#N/A,FALSE,"Tran"}</definedName>
    <definedName name="asd" localSheetId="30" hidden="1">{"Riqfin97",#N/A,FALSE,"Tran";"Riqfinpro",#N/A,FALSE,"Tran"}</definedName>
    <definedName name="asd" localSheetId="62" hidden="1">{"Riqfin97",#N/A,FALSE,"Tran";"Riqfinpro",#N/A,FALSE,"Tran"}</definedName>
    <definedName name="asd" localSheetId="63" hidden="1">{"Riqfin97",#N/A,FALSE,"Tran";"Riqfinpro",#N/A,FALSE,"Tran"}</definedName>
    <definedName name="asd" localSheetId="64" hidden="1">{"Riqfin97",#N/A,FALSE,"Tran";"Riqfinpro",#N/A,FALSE,"Tran"}</definedName>
    <definedName name="asd" localSheetId="65" hidden="1">{"Riqfin97",#N/A,FALSE,"Tran";"Riqfinpro",#N/A,FALSE,"Tran"}</definedName>
    <definedName name="asd" localSheetId="61" hidden="1">{"Riqfin97",#N/A,FALSE,"Tran";"Riqfinpro",#N/A,FALSE,"Tran"}</definedName>
    <definedName name="asd" localSheetId="66" hidden="1">{"Riqfin97",#N/A,FALSE,"Tran";"Riqfinpro",#N/A,FALSE,"Tran"}</definedName>
    <definedName name="asd" hidden="1">{"Riqfin97",#N/A,FALSE,"Tran";"Riqfinpro",#N/A,FALSE,"Tran"}</definedName>
    <definedName name="Asda">'[42]TableA data'!#REF!</definedName>
    <definedName name="asdadf">'[42]TableA data'!#REF!</definedName>
    <definedName name="asdasd" localSheetId="32" hidden="1">{"Riqfin97",#N/A,FALSE,"Tran";"Riqfinpro",#N/A,FALSE,"Tran"}</definedName>
    <definedName name="asdasd" localSheetId="42" hidden="1">{"Riqfin97",#N/A,FALSE,"Tran";"Riqfinpro",#N/A,FALSE,"Tran"}</definedName>
    <definedName name="asdasd" localSheetId="26" hidden="1">{"Riqfin97",#N/A,FALSE,"Tran";"Riqfinpro",#N/A,FALSE,"Tran"}</definedName>
    <definedName name="asdasd" localSheetId="27" hidden="1">{"Riqfin97",#N/A,FALSE,"Tran";"Riqfinpro",#N/A,FALSE,"Tran"}</definedName>
    <definedName name="asdasd" localSheetId="28" hidden="1">{"Riqfin97",#N/A,FALSE,"Tran";"Riqfinpro",#N/A,FALSE,"Tran"}</definedName>
    <definedName name="asdasd" localSheetId="30" hidden="1">{"Riqfin97",#N/A,FALSE,"Tran";"Riqfinpro",#N/A,FALSE,"Tran"}</definedName>
    <definedName name="asdasd" localSheetId="62" hidden="1">{"Riqfin97",#N/A,FALSE,"Tran";"Riqfinpro",#N/A,FALSE,"Tran"}</definedName>
    <definedName name="asdasd" localSheetId="63" hidden="1">{"Riqfin97",#N/A,FALSE,"Tran";"Riqfinpro",#N/A,FALSE,"Tran"}</definedName>
    <definedName name="asdasd" localSheetId="64" hidden="1">{"Riqfin97",#N/A,FALSE,"Tran";"Riqfinpro",#N/A,FALSE,"Tran"}</definedName>
    <definedName name="asdasd" localSheetId="65" hidden="1">{"Riqfin97",#N/A,FALSE,"Tran";"Riqfinpro",#N/A,FALSE,"Tran"}</definedName>
    <definedName name="asdasd" localSheetId="61" hidden="1">{"Riqfin97",#N/A,FALSE,"Tran";"Riqfinpro",#N/A,FALSE,"Tran"}</definedName>
    <definedName name="asdasd" localSheetId="66" hidden="1">{"Riqfin97",#N/A,FALSE,"Tran";"Riqfinpro",#N/A,FALSE,"Tran"}</definedName>
    <definedName name="asdasd" hidden="1">{"Riqfin97",#N/A,FALSE,"Tran";"Riqfinpro",#N/A,FALSE,"Tran"}</definedName>
    <definedName name="asdasdad" localSheetId="32" hidden="1">{"Riqfin97",#N/A,FALSE,"Tran";"Riqfinpro",#N/A,FALSE,"Tran"}</definedName>
    <definedName name="asdasdad" localSheetId="42"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localSheetId="30" hidden="1">{"Riqfin97",#N/A,FALSE,"Tran";"Riqfinpro",#N/A,FALSE,"Tran"}</definedName>
    <definedName name="asdasdad" localSheetId="62" hidden="1">{"Riqfin97",#N/A,FALSE,"Tran";"Riqfinpro",#N/A,FALSE,"Tran"}</definedName>
    <definedName name="asdasdad" localSheetId="63" hidden="1">{"Riqfin97",#N/A,FALSE,"Tran";"Riqfinpro",#N/A,FALSE,"Tran"}</definedName>
    <definedName name="asdasdad" localSheetId="64" hidden="1">{"Riqfin97",#N/A,FALSE,"Tran";"Riqfinpro",#N/A,FALSE,"Tran"}</definedName>
    <definedName name="asdasdad" localSheetId="65" hidden="1">{"Riqfin97",#N/A,FALSE,"Tran";"Riqfinpro",#N/A,FALSE,"Tran"}</definedName>
    <definedName name="asdasdad" localSheetId="61" hidden="1">{"Riqfin97",#N/A,FALSE,"Tran";"Riqfinpro",#N/A,FALSE,"Tran"}</definedName>
    <definedName name="asdasdad" localSheetId="66" hidden="1">{"Riqfin97",#N/A,FALSE,"Tran";"Riqfinpro",#N/A,FALSE,"Tran"}</definedName>
    <definedName name="asdasdad" hidden="1">{"Riqfin97",#N/A,FALSE,"Tran";"Riqfinpro",#N/A,FALSE,"Tran"}</definedName>
    <definedName name="asdasdadad" localSheetId="32" hidden="1">{"Riqfin97",#N/A,FALSE,"Tran";"Riqfinpro",#N/A,FALSE,"Tran"}</definedName>
    <definedName name="asdasdadad" localSheetId="42"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localSheetId="30" hidden="1">{"Riqfin97",#N/A,FALSE,"Tran";"Riqfinpro",#N/A,FALSE,"Tran"}</definedName>
    <definedName name="asdasdadad" localSheetId="62" hidden="1">{"Riqfin97",#N/A,FALSE,"Tran";"Riqfinpro",#N/A,FALSE,"Tran"}</definedName>
    <definedName name="asdasdadad" localSheetId="63" hidden="1">{"Riqfin97",#N/A,FALSE,"Tran";"Riqfinpro",#N/A,FALSE,"Tran"}</definedName>
    <definedName name="asdasdadad" localSheetId="64" hidden="1">{"Riqfin97",#N/A,FALSE,"Tran";"Riqfinpro",#N/A,FALSE,"Tran"}</definedName>
    <definedName name="asdasdadad" localSheetId="65" hidden="1">{"Riqfin97",#N/A,FALSE,"Tran";"Riqfinpro",#N/A,FALSE,"Tran"}</definedName>
    <definedName name="asdasdadad" localSheetId="61" hidden="1">{"Riqfin97",#N/A,FALSE,"Tran";"Riqfinpro",#N/A,FALSE,"Tran"}</definedName>
    <definedName name="asdasdadad" localSheetId="66" hidden="1">{"Riqfin97",#N/A,FALSE,"Tran";"Riqfinpro",#N/A,FALSE,"Tran"}</definedName>
    <definedName name="asdasdadad" hidden="1">{"Riqfin97",#N/A,FALSE,"Tran";"Riqfinpro",#N/A,FALSE,"Tran"}</definedName>
    <definedName name="asdawdgaghe">'[42]TableA data'!#REF!</definedName>
    <definedName name="asdf" localSheetId="32" hidden="1">{"BOP_TAB",#N/A,FALSE,"N";"MIDTERM_TAB",#N/A,FALSE,"O"}</definedName>
    <definedName name="asdf" localSheetId="42" hidden="1">{"BOP_TAB",#N/A,FALSE,"N";"MIDTERM_TAB",#N/A,FALSE,"O"}</definedName>
    <definedName name="asdf" localSheetId="26" hidden="1">{"BOP_TAB",#N/A,FALSE,"N";"MIDTERM_TAB",#N/A,FALSE,"O"}</definedName>
    <definedName name="asdf" localSheetId="27" hidden="1">{"BOP_TAB",#N/A,FALSE,"N";"MIDTERM_TAB",#N/A,FALSE,"O"}</definedName>
    <definedName name="asdf" localSheetId="28" hidden="1">{"BOP_TAB",#N/A,FALSE,"N";"MIDTERM_TAB",#N/A,FALSE,"O"}</definedName>
    <definedName name="asdf" localSheetId="30" hidden="1">{"BOP_TAB",#N/A,FALSE,"N";"MIDTERM_TAB",#N/A,FALSE,"O"}</definedName>
    <definedName name="asdf" localSheetId="62" hidden="1">{"BOP_TAB",#N/A,FALSE,"N";"MIDTERM_TAB",#N/A,FALSE,"O"}</definedName>
    <definedName name="asdf" localSheetId="63" hidden="1">{"BOP_TAB",#N/A,FALSE,"N";"MIDTERM_TAB",#N/A,FALSE,"O"}</definedName>
    <definedName name="asdf" localSheetId="64" hidden="1">{"BOP_TAB",#N/A,FALSE,"N";"MIDTERM_TAB",#N/A,FALSE,"O"}</definedName>
    <definedName name="asdf" localSheetId="65" hidden="1">{"BOP_TAB",#N/A,FALSE,"N";"MIDTERM_TAB",#N/A,FALSE,"O"}</definedName>
    <definedName name="asdf" localSheetId="61" hidden="1">{"BOP_TAB",#N/A,FALSE,"N";"MIDTERM_TAB",#N/A,FALSE,"O"}</definedName>
    <definedName name="asdf" localSheetId="66" hidden="1">{"BOP_TAB",#N/A,FALSE,"N";"MIDTERM_TAB",#N/A,FALSE,"O"}</definedName>
    <definedName name="asdf" hidden="1">{"BOP_TAB",#N/A,FALSE,"N";"MIDTERM_TAB",#N/A,FALSE,"O"}</definedName>
    <definedName name="asdfsd" hidden="1">[32]A!#REF!</definedName>
    <definedName name="ase" localSheetId="32" hidden="1">{"Minpmon",#N/A,FALSE,"Monthinput"}</definedName>
    <definedName name="ase" localSheetId="42"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localSheetId="30" hidden="1">{"Minpmon",#N/A,FALSE,"Monthinput"}</definedName>
    <definedName name="ase" localSheetId="62" hidden="1">{"Minpmon",#N/A,FALSE,"Monthinput"}</definedName>
    <definedName name="ase" localSheetId="63" hidden="1">{"Minpmon",#N/A,FALSE,"Monthinput"}</definedName>
    <definedName name="ase" localSheetId="64" hidden="1">{"Minpmon",#N/A,FALSE,"Monthinput"}</definedName>
    <definedName name="ase" localSheetId="65" hidden="1">{"Minpmon",#N/A,FALSE,"Monthinput"}</definedName>
    <definedName name="ase" localSheetId="61" hidden="1">{"Minpmon",#N/A,FALSE,"Monthinput"}</definedName>
    <definedName name="ase" localSheetId="66" hidden="1">{"Minpmon",#N/A,FALSE,"Monthinput"}</definedName>
    <definedName name="ase" hidden="1">{"Minpmon",#N/A,FALSE,"Monthinput"}</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62" hidden="1">{#N/A,#N/A,FALSE,"B061196P";#N/A,#N/A,FALSE,"B061196";#N/A,#N/A,FALSE,"Relatório1";#N/A,#N/A,FALSE,"Relatório2";#N/A,#N/A,FALSE,"Relatório3";#N/A,#N/A,FALSE,"Relatório4 ";#N/A,#N/A,FALSE,"Relatório5";#N/A,#N/A,FALSE,"Relatório6";#N/A,#N/A,FALSE,"Relatório7";#N/A,#N/A,FALSE,"Relatório8"}</definedName>
    <definedName name="asq" localSheetId="63" hidden="1">{#N/A,#N/A,FALSE,"B061196P";#N/A,#N/A,FALSE,"B061196";#N/A,#N/A,FALSE,"Relatório1";#N/A,#N/A,FALSE,"Relatório2";#N/A,#N/A,FALSE,"Relatório3";#N/A,#N/A,FALSE,"Relatório4 ";#N/A,#N/A,FALSE,"Relatório5";#N/A,#N/A,FALSE,"Relatório6";#N/A,#N/A,FALSE,"Relatório7";#N/A,#N/A,FALSE,"Relatório8"}</definedName>
    <definedName name="asq" localSheetId="64" hidden="1">{#N/A,#N/A,FALSE,"B061196P";#N/A,#N/A,FALSE,"B061196";#N/A,#N/A,FALSE,"Relatório1";#N/A,#N/A,FALSE,"Relatório2";#N/A,#N/A,FALSE,"Relatório3";#N/A,#N/A,FALSE,"Relatório4 ";#N/A,#N/A,FALSE,"Relatório5";#N/A,#N/A,FALSE,"Relatório6";#N/A,#N/A,FALSE,"Relatório7";#N/A,#N/A,FALSE,"Relatório8"}</definedName>
    <definedName name="asq" localSheetId="65" hidden="1">{#N/A,#N/A,FALSE,"B061196P";#N/A,#N/A,FALSE,"B061196";#N/A,#N/A,FALSE,"Relatório1";#N/A,#N/A,FALSE,"Relatório2";#N/A,#N/A,FALSE,"Relatório3";#N/A,#N/A,FALSE,"Relatório4 ";#N/A,#N/A,FALSE,"Relatório5";#N/A,#N/A,FALSE,"Relatório6";#N/A,#N/A,FALSE,"Relatório7";#N/A,#N/A,FALSE,"Relatório8"}</definedName>
    <definedName name="asq" localSheetId="61" hidden="1">{#N/A,#N/A,FALSE,"B061196P";#N/A,#N/A,FALSE,"B061196";#N/A,#N/A,FALSE,"Relatório1";#N/A,#N/A,FALSE,"Relatório2";#N/A,#N/A,FALSE,"Relatório3";#N/A,#N/A,FALSE,"Relatório4 ";#N/A,#N/A,FALSE,"Relatório5";#N/A,#N/A,FALSE,"Relatório6";#N/A,#N/A,FALSE,"Relatório7";#N/A,#N/A,FALSE,"Relatório8"}</definedName>
    <definedName name="asq" localSheetId="6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32" hidden="1">{#N/A,#N/A,FALSE,"B061196P";#N/A,#N/A,FALSE,"B061196";#N/A,#N/A,FALSE,"Relatório1";#N/A,#N/A,FALSE,"Relatório2";#N/A,#N/A,FALSE,"Relatório3";#N/A,#N/A,FALSE,"Relatório4 ";#N/A,#N/A,FALSE,"Relatório5";#N/A,#N/A,FALSE,"Relatório6";#N/A,#N/A,FALSE,"Relatório7";#N/A,#N/A,FALSE,"Relatório8"}</definedName>
    <definedName name="b" localSheetId="42" hidden="1">{#N/A,#N/A,FALSE,"B061196P";#N/A,#N/A,FALSE,"B061196";#N/A,#N/A,FALSE,"Relatório1";#N/A,#N/A,FALSE,"Relatório2";#N/A,#N/A,FALSE,"Relatório3";#N/A,#N/A,FALSE,"Relatório4 ";#N/A,#N/A,FALSE,"Relatório5";#N/A,#N/A,FALSE,"Relatório6";#N/A,#N/A,FALSE,"Relatório7";#N/A,#N/A,FALSE,"Relatório8"}</definedName>
    <definedName name="b" localSheetId="26" hidden="1">{#N/A,#N/A,FALSE,"B061196P";#N/A,#N/A,FALSE,"B061196";#N/A,#N/A,FALSE,"Relatório1";#N/A,#N/A,FALSE,"Relatório2";#N/A,#N/A,FALSE,"Relatório3";#N/A,#N/A,FALSE,"Relatório4 ";#N/A,#N/A,FALSE,"Relatório5";#N/A,#N/A,FALSE,"Relatório6";#N/A,#N/A,FALSE,"Relatório7";#N/A,#N/A,FALSE,"Relatório8"}</definedName>
    <definedName name="b" localSheetId="27" hidden="1">{#N/A,#N/A,FALSE,"B061196P";#N/A,#N/A,FALSE,"B061196";#N/A,#N/A,FALSE,"Relatório1";#N/A,#N/A,FALSE,"Relatório2";#N/A,#N/A,FALSE,"Relatório3";#N/A,#N/A,FALSE,"Relatório4 ";#N/A,#N/A,FALSE,"Relatório5";#N/A,#N/A,FALSE,"Relatório6";#N/A,#N/A,FALSE,"Relatório7";#N/A,#N/A,FALSE,"Relatório8"}</definedName>
    <definedName name="b" localSheetId="28" hidden="1">{#N/A,#N/A,FALSE,"B061196P";#N/A,#N/A,FALSE,"B061196";#N/A,#N/A,FALSE,"Relatório1";#N/A,#N/A,FALSE,"Relatório2";#N/A,#N/A,FALSE,"Relatório3";#N/A,#N/A,FALSE,"Relatório4 ";#N/A,#N/A,FALSE,"Relatório5";#N/A,#N/A,FALSE,"Relatório6";#N/A,#N/A,FALSE,"Relatório7";#N/A,#N/A,FALSE,"Relatório8"}</definedName>
    <definedName name="b" localSheetId="30" hidden="1">{#N/A,#N/A,FALSE,"B061196P";#N/A,#N/A,FALSE,"B061196";#N/A,#N/A,FALSE,"Relatório1";#N/A,#N/A,FALSE,"Relatório2";#N/A,#N/A,FALSE,"Relatório3";#N/A,#N/A,FALSE,"Relatório4 ";#N/A,#N/A,FALSE,"Relatório5";#N/A,#N/A,FALSE,"Relatório6";#N/A,#N/A,FALSE,"Relatório7";#N/A,#N/A,FALSE,"Relatório8"}</definedName>
    <definedName name="b" localSheetId="62" hidden="1">{#N/A,#N/A,FALSE,"B061196P";#N/A,#N/A,FALSE,"B061196";#N/A,#N/A,FALSE,"Relatório1";#N/A,#N/A,FALSE,"Relatório2";#N/A,#N/A,FALSE,"Relatório3";#N/A,#N/A,FALSE,"Relatório4 ";#N/A,#N/A,FALSE,"Relatório5";#N/A,#N/A,FALSE,"Relatório6";#N/A,#N/A,FALSE,"Relatório7";#N/A,#N/A,FALSE,"Relatório8"}</definedName>
    <definedName name="b" localSheetId="63" hidden="1">{#N/A,#N/A,FALSE,"B061196P";#N/A,#N/A,FALSE,"B061196";#N/A,#N/A,FALSE,"Relatório1";#N/A,#N/A,FALSE,"Relatório2";#N/A,#N/A,FALSE,"Relatório3";#N/A,#N/A,FALSE,"Relatório4 ";#N/A,#N/A,FALSE,"Relatório5";#N/A,#N/A,FALSE,"Relatório6";#N/A,#N/A,FALSE,"Relatório7";#N/A,#N/A,FALSE,"Relatório8"}</definedName>
    <definedName name="b" localSheetId="64" hidden="1">{#N/A,#N/A,FALSE,"B061196P";#N/A,#N/A,FALSE,"B061196";#N/A,#N/A,FALSE,"Relatório1";#N/A,#N/A,FALSE,"Relatório2";#N/A,#N/A,FALSE,"Relatório3";#N/A,#N/A,FALSE,"Relatório4 ";#N/A,#N/A,FALSE,"Relatório5";#N/A,#N/A,FALSE,"Relatório6";#N/A,#N/A,FALSE,"Relatório7";#N/A,#N/A,FALSE,"Relatório8"}</definedName>
    <definedName name="b" localSheetId="65" hidden="1">{#N/A,#N/A,FALSE,"B061196P";#N/A,#N/A,FALSE,"B061196";#N/A,#N/A,FALSE,"Relatório1";#N/A,#N/A,FALSE,"Relatório2";#N/A,#N/A,FALSE,"Relatório3";#N/A,#N/A,FALSE,"Relatório4 ";#N/A,#N/A,FALSE,"Relatório5";#N/A,#N/A,FALSE,"Relatório6";#N/A,#N/A,FALSE,"Relatório7";#N/A,#N/A,FALSE,"Relatório8"}</definedName>
    <definedName name="b" localSheetId="61" hidden="1">{#N/A,#N/A,FALSE,"B061196P";#N/A,#N/A,FALSE,"B061196";#N/A,#N/A,FALSE,"Relatório1";#N/A,#N/A,FALSE,"Relatório2";#N/A,#N/A,FALSE,"Relatório3";#N/A,#N/A,FALSE,"Relatório4 ";#N/A,#N/A,FALSE,"Relatório5";#N/A,#N/A,FALSE,"Relatório6";#N/A,#N/A,FALSE,"Relatório7";#N/A,#N/A,FALSE,"Relatório8"}</definedName>
    <definedName name="b" localSheetId="66"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32" hidden="1">{"Riqfin97",#N/A,FALSE,"Tran";"Riqfinpro",#N/A,FALSE,"Tran"}</definedName>
    <definedName name="bb" localSheetId="42"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30" hidden="1">{"Riqfin97",#N/A,FALSE,"Tran";"Riqfinpro",#N/A,FALSE,"Tran"}</definedName>
    <definedName name="bb" localSheetId="62" hidden="1">{"Riqfin97",#N/A,FALSE,"Tran";"Riqfinpro",#N/A,FALSE,"Tran"}</definedName>
    <definedName name="bb" localSheetId="63" hidden="1">{"Riqfin97",#N/A,FALSE,"Tran";"Riqfinpro",#N/A,FALSE,"Tran"}</definedName>
    <definedName name="bb" localSheetId="64" hidden="1">{"Riqfin97",#N/A,FALSE,"Tran";"Riqfinpro",#N/A,FALSE,"Tran"}</definedName>
    <definedName name="bb" localSheetId="65" hidden="1">{"Riqfin97",#N/A,FALSE,"Tran";"Riqfinpro",#N/A,FALSE,"Tran"}</definedName>
    <definedName name="bb" localSheetId="61" hidden="1">{"Riqfin97",#N/A,FALSE,"Tran";"Riqfinpro",#N/A,FALSE,"Tran"}</definedName>
    <definedName name="bb" localSheetId="66" hidden="1">{"Riqfin97",#N/A,FALSE,"Tran";"Riqfinpro",#N/A,FALSE,"Tran"}</definedName>
    <definedName name="bb" hidden="1">{"Riqfin97",#N/A,FALSE,"Tran";"Riqfinpro",#N/A,FALSE,"Tran"}</definedName>
    <definedName name="bbbb" localSheetId="32" hidden="1">{"Minpmon",#N/A,FALSE,"Monthinput"}</definedName>
    <definedName name="bbbb" localSheetId="42"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30" hidden="1">{"Minpmon",#N/A,FALSE,"Monthinput"}</definedName>
    <definedName name="bbbb" localSheetId="62" hidden="1">{"Minpmon",#N/A,FALSE,"Monthinput"}</definedName>
    <definedName name="bbbb" localSheetId="63" hidden="1">{"Minpmon",#N/A,FALSE,"Monthinput"}</definedName>
    <definedName name="bbbb" localSheetId="64" hidden="1">{"Minpmon",#N/A,FALSE,"Monthinput"}</definedName>
    <definedName name="bbbb" localSheetId="65" hidden="1">{"Minpmon",#N/A,FALSE,"Monthinput"}</definedName>
    <definedName name="bbbb" localSheetId="61" hidden="1">{"Minpmon",#N/A,FALSE,"Monthinput"}</definedName>
    <definedName name="bbbb" localSheetId="66" hidden="1">{"Minpmon",#N/A,FALSE,"Monthinput"}</definedName>
    <definedName name="bbbb" hidden="1">{"Minpmon",#N/A,FALSE,"Monthinput"}</definedName>
    <definedName name="bbbbb" localSheetId="32" hidden="1">{"Riqfin97",#N/A,FALSE,"Tran";"Riqfinpro",#N/A,FALSE,"Tran"}</definedName>
    <definedName name="bbbbb" localSheetId="42"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localSheetId="30" hidden="1">{"Riqfin97",#N/A,FALSE,"Tran";"Riqfinpro",#N/A,FALSE,"Tran"}</definedName>
    <definedName name="bbbbb" localSheetId="62" hidden="1">{"Riqfin97",#N/A,FALSE,"Tran";"Riqfinpro",#N/A,FALSE,"Tran"}</definedName>
    <definedName name="bbbbb" localSheetId="63" hidden="1">{"Riqfin97",#N/A,FALSE,"Tran";"Riqfinpro",#N/A,FALSE,"Tran"}</definedName>
    <definedName name="bbbbb" localSheetId="64" hidden="1">{"Riqfin97",#N/A,FALSE,"Tran";"Riqfinpro",#N/A,FALSE,"Tran"}</definedName>
    <definedName name="bbbbb" localSheetId="65" hidden="1">{"Riqfin97",#N/A,FALSE,"Tran";"Riqfinpro",#N/A,FALSE,"Tran"}</definedName>
    <definedName name="bbbbb" localSheetId="61" hidden="1">{"Riqfin97",#N/A,FALSE,"Tran";"Riqfinpro",#N/A,FALSE,"Tran"}</definedName>
    <definedName name="bbbbb" localSheetId="66" hidden="1">{"Riqfin97",#N/A,FALSE,"Tran";"Riqfinpro",#N/A,FALSE,"Tran"}</definedName>
    <definedName name="bbbbb" hidden="1">{"Riqfin97",#N/A,FALSE,"Tran";"Riqfinpro",#N/A,FALSE,"Tran"}</definedName>
    <definedName name="bfftsy" hidden="1">[10]ER!#REF!</definedName>
    <definedName name="bfsdhtr" hidden="1">[10]WB!#REF!</definedName>
    <definedName name="bg" localSheetId="32" hidden="1">{"Tab1",#N/A,FALSE,"P";"Tab2",#N/A,FALSE,"P"}</definedName>
    <definedName name="bg" localSheetId="42"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localSheetId="30" hidden="1">{"Tab1",#N/A,FALSE,"P";"Tab2",#N/A,FALSE,"P"}</definedName>
    <definedName name="bg" localSheetId="62" hidden="1">{"Tab1",#N/A,FALSE,"P";"Tab2",#N/A,FALSE,"P"}</definedName>
    <definedName name="bg" localSheetId="63" hidden="1">{"Tab1",#N/A,FALSE,"P";"Tab2",#N/A,FALSE,"P"}</definedName>
    <definedName name="bg" localSheetId="64" hidden="1">{"Tab1",#N/A,FALSE,"P";"Tab2",#N/A,FALSE,"P"}</definedName>
    <definedName name="bg" localSheetId="65" hidden="1">{"Tab1",#N/A,FALSE,"P";"Tab2",#N/A,FALSE,"P"}</definedName>
    <definedName name="bg" localSheetId="61" hidden="1">{"Tab1",#N/A,FALSE,"P";"Tab2",#N/A,FALSE,"P"}</definedName>
    <definedName name="bg" localSheetId="66" hidden="1">{"Tab1",#N/A,FALSE,"P";"Tab2",#N/A,FALSE,"P"}</definedName>
    <definedName name="bg" hidden="1">{"Tab1",#N/A,FALSE,"P";"Tab2",#N/A,FALSE,"P"}</definedName>
    <definedName name="BLPH1" hidden="1">'[46]Ex rate bloom'!$A$4</definedName>
    <definedName name="BLPH10" localSheetId="32" hidden="1">#REF!</definedName>
    <definedName name="BLPH10" localSheetId="42" hidden="1">#REF!</definedName>
    <definedName name="BLPH10" localSheetId="26" hidden="1">#REF!</definedName>
    <definedName name="BLPH10" localSheetId="27" hidden="1">#REF!</definedName>
    <definedName name="BLPH10" localSheetId="28" hidden="1">#REF!</definedName>
    <definedName name="BLPH10" localSheetId="30" hidden="1">#REF!</definedName>
    <definedName name="BLPH10" localSheetId="62" hidden="1">#REF!</definedName>
    <definedName name="BLPH10" localSheetId="63" hidden="1">#REF!</definedName>
    <definedName name="BLPH10" localSheetId="64" hidden="1">#REF!</definedName>
    <definedName name="BLPH10" localSheetId="65" hidden="1">#REF!</definedName>
    <definedName name="BLPH10" localSheetId="61" hidden="1">#REF!</definedName>
    <definedName name="BLPH10" localSheetId="66" hidden="1">#REF!</definedName>
    <definedName name="BLPH10" hidden="1">#REF!</definedName>
    <definedName name="BLPH100" hidden="1">[47]SpotExchangeRates!#REF!</definedName>
    <definedName name="BLPH101" hidden="1">[47]SpotExchangeRates!#REF!</definedName>
    <definedName name="BLPH102" hidden="1">[47]SpotExchangeRates!#REF!</definedName>
    <definedName name="BLPH103" hidden="1">[47]SpotExchangeRates!#REF!</definedName>
    <definedName name="BLPH104" hidden="1">[47]SpotExchangeRates!#REF!</definedName>
    <definedName name="BLPH105" hidden="1">[47]SpotExchangeRates!#REF!</definedName>
    <definedName name="BLPH106" hidden="1">[47]SpotExchangeRates!#REF!</definedName>
    <definedName name="BLPH107" hidden="1">[47]SpotExchangeRates!#REF!</definedName>
    <definedName name="BLPH108" hidden="1">[47]SpotExchangeRates!#REF!</definedName>
    <definedName name="BLPH109" hidden="1">[47]SpotExchangeRates!#REF!</definedName>
    <definedName name="BLPH110" hidden="1">[47]SpotExchangeRates!#REF!</definedName>
    <definedName name="BLPH111" hidden="1">[47]SpotExchangeRates!#REF!</definedName>
    <definedName name="BLPH112" hidden="1">[47]SpotExchangeRates!#REF!</definedName>
    <definedName name="BLPH113" hidden="1">[47]SpotExchangeRates!#REF!</definedName>
    <definedName name="BLPH114" hidden="1">[47]SpotExchangeRates!#REF!</definedName>
    <definedName name="BLPH115" hidden="1">[47]SpotExchangeRates!#REF!</definedName>
    <definedName name="BLPH116" hidden="1">[47]SpotExchangeRates!#REF!</definedName>
    <definedName name="BLPH117" hidden="1">[47]SpotExchangeRates!#REF!</definedName>
    <definedName name="BLPH118" hidden="1">[47]SpotExchangeRates!#REF!</definedName>
    <definedName name="BLPH119" hidden="1">[47]SpotExchangeRates!#REF!</definedName>
    <definedName name="BLPH12" localSheetId="32" hidden="1">#REF!</definedName>
    <definedName name="BLPH12" localSheetId="42" hidden="1">#REF!</definedName>
    <definedName name="BLPH12" localSheetId="26" hidden="1">#REF!</definedName>
    <definedName name="BLPH12" localSheetId="27" hidden="1">#REF!</definedName>
    <definedName name="BLPH12" localSheetId="28" hidden="1">#REF!</definedName>
    <definedName name="BLPH12" localSheetId="30" hidden="1">#REF!</definedName>
    <definedName name="BLPH12" localSheetId="62" hidden="1">#REF!</definedName>
    <definedName name="BLPH12" localSheetId="63" hidden="1">#REF!</definedName>
    <definedName name="BLPH12" localSheetId="64" hidden="1">#REF!</definedName>
    <definedName name="BLPH12" localSheetId="65" hidden="1">#REF!</definedName>
    <definedName name="BLPH12" localSheetId="61" hidden="1">#REF!</definedName>
    <definedName name="BLPH12" localSheetId="66" hidden="1">#REF!</definedName>
    <definedName name="BLPH12" hidden="1">#REF!</definedName>
    <definedName name="BLPH120" hidden="1">[47]SpotExchangeRates!#REF!</definedName>
    <definedName name="BLPH121" hidden="1">[47]SpotExchangeRates!#REF!</definedName>
    <definedName name="BLPH122" hidden="1">[47]SpotExchangeRates!#REF!</definedName>
    <definedName name="BLPH123" hidden="1">[47]SpotExchangeRates!#REF!</definedName>
    <definedName name="BLPH124" hidden="1">[47]SpotExchangeRates!#REF!</definedName>
    <definedName name="BLPH125" hidden="1">[47]SpotExchangeRates!#REF!</definedName>
    <definedName name="BLPH126" hidden="1">[47]SpotExchangeRates!#REF!</definedName>
    <definedName name="BLPH127" hidden="1">[47]SpotExchangeRates!#REF!</definedName>
    <definedName name="BLPH128" hidden="1">[47]SpotExchangeRates!#REF!</definedName>
    <definedName name="BLPH129" hidden="1">[47]SpotExchangeRates!#REF!</definedName>
    <definedName name="BLPH13" localSheetId="32" hidden="1">#REF!</definedName>
    <definedName name="BLPH13" localSheetId="42" hidden="1">#REF!</definedName>
    <definedName name="BLPH13" localSheetId="26" hidden="1">#REF!</definedName>
    <definedName name="BLPH13" localSheetId="27" hidden="1">#REF!</definedName>
    <definedName name="BLPH13" localSheetId="28" hidden="1">#REF!</definedName>
    <definedName name="BLPH13" localSheetId="30" hidden="1">#REF!</definedName>
    <definedName name="BLPH13" localSheetId="62" hidden="1">#REF!</definedName>
    <definedName name="BLPH13" localSheetId="63" hidden="1">#REF!</definedName>
    <definedName name="BLPH13" localSheetId="64" hidden="1">#REF!</definedName>
    <definedName name="BLPH13" localSheetId="65" hidden="1">#REF!</definedName>
    <definedName name="BLPH13" localSheetId="61" hidden="1">#REF!</definedName>
    <definedName name="BLPH13" localSheetId="66" hidden="1">#REF!</definedName>
    <definedName name="BLPH13" hidden="1">#REF!</definedName>
    <definedName name="BLPH130" hidden="1">[47]SpotExchangeRates!#REF!</definedName>
    <definedName name="BLPH131" hidden="1">[47]SpotExchangeRates!#REF!</definedName>
    <definedName name="BLPH132" hidden="1">[47]SpotExchangeRates!#REF!</definedName>
    <definedName name="BLPH133" hidden="1">[47]SpotExchangeRates!#REF!</definedName>
    <definedName name="BLPH134" hidden="1">[47]SpotExchangeRates!#REF!</definedName>
    <definedName name="BLPH135" hidden="1">[47]SpotExchangeRates!#REF!</definedName>
    <definedName name="BLPH136" hidden="1">[47]SpotExchangeRates!#REF!</definedName>
    <definedName name="BLPH137" hidden="1">[47]SpotExchangeRates!#REF!</definedName>
    <definedName name="BLPH138" hidden="1">[47]SpotExchangeRates!#REF!</definedName>
    <definedName name="BLPH139" hidden="1">[47]SpotExchangeRates!#REF!</definedName>
    <definedName name="BLPH14" hidden="1">[48]Raw_1!#REF!</definedName>
    <definedName name="BLPH140" hidden="1">[47]SpotExchangeRates!#REF!</definedName>
    <definedName name="BLPH141" hidden="1">[47]SpotExchangeRates!#REF!</definedName>
    <definedName name="BLPH142" hidden="1">[47]SpotExchangeRates!#REF!</definedName>
    <definedName name="BLPH143" hidden="1">[47]SpotExchangeRates!#REF!</definedName>
    <definedName name="BLPH144" hidden="1">[47]SpotExchangeRates!#REF!</definedName>
    <definedName name="BLPH145" hidden="1">[47]SpotExchangeRates!#REF!</definedName>
    <definedName name="BLPH146" hidden="1">[47]SpotExchangeRates!#REF!</definedName>
    <definedName name="BLPH147" hidden="1">[47]SpotExchangeRates!#REF!</definedName>
    <definedName name="BLPH148" hidden="1">[47]SpotExchangeRates!#REF!</definedName>
    <definedName name="BLPH149" hidden="1">[47]SpotExchangeRates!#REF!</definedName>
    <definedName name="BLPH15" hidden="1">[47]SpotExchangeRates!#REF!</definedName>
    <definedName name="BLPH150" hidden="1">[47]SpotExchangeRates!#REF!</definedName>
    <definedName name="BLPH151" hidden="1">[47]SpotExchangeRates!#REF!</definedName>
    <definedName name="BLPH152" hidden="1">[47]SpotExchangeRates!#REF!</definedName>
    <definedName name="BLPH153" hidden="1">[47]SpotExchangeRates!#REF!</definedName>
    <definedName name="BLPH154" hidden="1">[47]SpotExchangeRates!#REF!</definedName>
    <definedName name="BLPH155" hidden="1">[47]SpotExchangeRates!#REF!</definedName>
    <definedName name="BLPH156" hidden="1">[47]SpotExchangeRates!#REF!</definedName>
    <definedName name="BLPH157" hidden="1">[47]SpotExchangeRates!#REF!</definedName>
    <definedName name="BLPH158" hidden="1">[47]SpotExchangeRates!#REF!</definedName>
    <definedName name="BLPH159" hidden="1">[47]SpotExchangeRates!#REF!</definedName>
    <definedName name="BLPH16" hidden="1">[47]SpotExchangeRates!#REF!</definedName>
    <definedName name="BLPH160" hidden="1">[47]SpotExchangeRates!#REF!</definedName>
    <definedName name="BLPH161" hidden="1">[47]SpotExchangeRates!#REF!</definedName>
    <definedName name="BLPH162" hidden="1">[47]SpotExchangeRates!#REF!</definedName>
    <definedName name="BLPH163" hidden="1">[47]SpotExchangeRates!#REF!</definedName>
    <definedName name="BLPH164" hidden="1">[47]StockMarketIndices!#REF!</definedName>
    <definedName name="BLPH165" hidden="1">[47]StockMarketIndices!#REF!</definedName>
    <definedName name="BLPH166" hidden="1">[47]StockMarketIndices!$J$7</definedName>
    <definedName name="BLPH167" hidden="1">[47]StockMarketIndices!$I$7</definedName>
    <definedName name="BLPH168" hidden="1">[47]StockMarketIndices!$H$7</definedName>
    <definedName name="BLPH169" hidden="1">[47]StockMarketIndices!#REF!</definedName>
    <definedName name="BLPH17" hidden="1">[47]SpotExchangeRates!#REF!</definedName>
    <definedName name="BLPH170" hidden="1">[47]StockMarketIndices!#REF!</definedName>
    <definedName name="BLPH171" hidden="1">[47]StockMarketIndices!$G$7</definedName>
    <definedName name="BLPH172" hidden="1">[47]StockMarketIndices!$F$7</definedName>
    <definedName name="BLPH173" hidden="1">[47]StockMarketIndices!#REF!</definedName>
    <definedName name="BLPH174" hidden="1">[47]StockMarketIndices!$E$7</definedName>
    <definedName name="BLPH175" hidden="1">[47]StockMarketIndices!#REF!</definedName>
    <definedName name="BLPH176" hidden="1">[47]StockMarketIndices!$D$7</definedName>
    <definedName name="BLPH177" hidden="1">[47]StockMarketIndices!$B$7</definedName>
    <definedName name="BLPH18" hidden="1">[47]SpotExchangeRates!#REF!</definedName>
    <definedName name="BLPH19" hidden="1">[47]SpotExchangeRates!#REF!</definedName>
    <definedName name="BLPH2" hidden="1">'[46]Ex rate bloom'!$D$4</definedName>
    <definedName name="BLPH20" hidden="1">[47]SpotExchangeRates!#REF!</definedName>
    <definedName name="BLPH20023" localSheetId="32" hidden="1">#REF!</definedName>
    <definedName name="BLPH20023" localSheetId="42" hidden="1">#REF!</definedName>
    <definedName name="BLPH20023" localSheetId="26" hidden="1">#REF!</definedName>
    <definedName name="BLPH20023" localSheetId="27" hidden="1">#REF!</definedName>
    <definedName name="BLPH20023" localSheetId="28" hidden="1">#REF!</definedName>
    <definedName name="BLPH20023" localSheetId="30" hidden="1">#REF!</definedName>
    <definedName name="BLPH20023" localSheetId="62" hidden="1">#REF!</definedName>
    <definedName name="BLPH20023" localSheetId="63" hidden="1">#REF!</definedName>
    <definedName name="BLPH20023" localSheetId="64" hidden="1">#REF!</definedName>
    <definedName name="BLPH20023" localSheetId="65" hidden="1">#REF!</definedName>
    <definedName name="BLPH20023" localSheetId="61" hidden="1">#REF!</definedName>
    <definedName name="BLPH20023" localSheetId="66" hidden="1">#REF!</definedName>
    <definedName name="BLPH20023" hidden="1">#REF!</definedName>
    <definedName name="BLPH21" hidden="1">[47]SpotExchangeRates!#REF!</definedName>
    <definedName name="BLPH22" hidden="1">[47]SpotExchangeRates!#REF!</definedName>
    <definedName name="BLPH23" hidden="1">[47]SpotExchangeRates!#REF!</definedName>
    <definedName name="BLPH24" hidden="1">[47]SpotExchangeRates!#REF!</definedName>
    <definedName name="BLPH25" hidden="1">[47]SpotExchangeRates!#REF!</definedName>
    <definedName name="BLPH26" hidden="1">[47]SpotExchangeRates!#REF!</definedName>
    <definedName name="BLPH27" hidden="1">[47]SpotExchangeRates!#REF!</definedName>
    <definedName name="BLPH28" hidden="1">[47]SpotExchangeRates!#REF!</definedName>
    <definedName name="BLPH29" hidden="1">[47]SpotExchangeRates!#REF!</definedName>
    <definedName name="BLPH3" hidden="1">'[46]Ex rate bloom'!$G$4</definedName>
    <definedName name="BLPH30" hidden="1">[47]SpotExchangeRates!#REF!</definedName>
    <definedName name="BLPH31" hidden="1">[47]SpotExchangeRates!#REF!</definedName>
    <definedName name="BLPH32" hidden="1">[47]SpotExchangeRates!#REF!</definedName>
    <definedName name="BLPH33" hidden="1">[47]SpotExchangeRates!#REF!</definedName>
    <definedName name="BLPH34" hidden="1">[47]SpotExchangeRates!#REF!</definedName>
    <definedName name="BLPH35" hidden="1">[47]SpotExchangeRates!#REF!</definedName>
    <definedName name="BLPH36" hidden="1">[47]SpotExchangeRates!#REF!</definedName>
    <definedName name="BLPH37" hidden="1">[47]SpotExchangeRates!#REF!</definedName>
    <definedName name="BLPH38" hidden="1">[47]SpotExchangeRates!#REF!</definedName>
    <definedName name="BLPH39" hidden="1">[47]SpotExchangeRates!#REF!</definedName>
    <definedName name="BLPH4" hidden="1">'[46]Ex rate bloom'!$J$4</definedName>
    <definedName name="BLPH40" hidden="1">[47]SpotExchangeRates!#REF!</definedName>
    <definedName name="BLPH40000004" hidden="1">[49]SPOTS!$A$7</definedName>
    <definedName name="BLPH40000007" hidden="1">[49]SPOTS!$B$7</definedName>
    <definedName name="BLPH40000008" hidden="1">[49]SPOTS!$B$8</definedName>
    <definedName name="BLPH40000009" hidden="1">[49]SPOTS!$B$9</definedName>
    <definedName name="BLPH4000002" hidden="1">[50]embi_day!#REF!</definedName>
    <definedName name="BLPH40000026" hidden="1">[49]FUTURES!$I$18</definedName>
    <definedName name="BLPH40000027" hidden="1">[49]FUTURES!$I$21</definedName>
    <definedName name="BLPH40000028" hidden="1">[49]FUTURES!$I$22</definedName>
    <definedName name="BLPH4000003" hidden="1">[50]embi_day!#REF!</definedName>
    <definedName name="BLPH40000036" hidden="1">[49]FUTURES!$H$6</definedName>
    <definedName name="BLPH4000004" hidden="1">[50]embi_day!#REF!</definedName>
    <definedName name="BLPH4000005" hidden="1">[50]embi_day!#REF!</definedName>
    <definedName name="BLPH40000050" hidden="1">[49]FUTURES!$I$6</definedName>
    <definedName name="BLPH40000058" hidden="1">[49]FUTURES!$H$23</definedName>
    <definedName name="BLPH40000059" hidden="1">[49]SPOTS!$D$7</definedName>
    <definedName name="BLPH4000006" hidden="1">[50]embi_day!#REF!</definedName>
    <definedName name="BLPH40000060" hidden="1">[49]SPOTS!$F$7</definedName>
    <definedName name="BLPH40000061" hidden="1">[49]SPOTS!$H$7</definedName>
    <definedName name="BLPH40000062" hidden="1">[49]FUTURES!$H$17</definedName>
    <definedName name="BLPH40000063" hidden="1">[49]FUTURES!$H$16</definedName>
    <definedName name="BLPH40000064" hidden="1">[49]FUTURES!$H$15</definedName>
    <definedName name="BLPH40000065" hidden="1">[49]FUTURES!$H$14</definedName>
    <definedName name="BLPH40000066" hidden="1">[49]FUTURES!$H$13</definedName>
    <definedName name="BLPH40000067" hidden="1">[49]FUTURES!$H$12</definedName>
    <definedName name="BLPH40000068" hidden="1">[49]FUTURES!$H$11</definedName>
    <definedName name="BLPH40000069" hidden="1">[49]FUTURES!$H$10</definedName>
    <definedName name="BLPH4000007" hidden="1">[50]embi_day!#REF!</definedName>
    <definedName name="BLPH40000070" hidden="1">[49]FUTURES!$H$9</definedName>
    <definedName name="BLPH40000071" hidden="1">[49]FUTURES!$H$7</definedName>
    <definedName name="BLPH40000073" hidden="1">[49]FUTURES!$I$9</definedName>
    <definedName name="BLPH40000074" hidden="1">[49]FUTURES!$I$12</definedName>
    <definedName name="BLPH40000075" hidden="1">[49]FUTURES!$H$24</definedName>
    <definedName name="BLPH4000008" hidden="1">[50]embi_day!#REF!</definedName>
    <definedName name="BLPH4000009" hidden="1">[50]embi_day!#REF!</definedName>
    <definedName name="BLPH4000011" hidden="1">[50]embi_day!#REF!</definedName>
    <definedName name="BLPH4000012" hidden="1">[50]embi_day!#REF!</definedName>
    <definedName name="BLPH4000014" hidden="1">[50]embi_day!#REF!</definedName>
    <definedName name="BLPH4000015" hidden="1">[50]embi_day!#REF!</definedName>
    <definedName name="BLPH41" hidden="1">[47]SpotExchangeRates!#REF!</definedName>
    <definedName name="BLPH42" hidden="1">[47]SpotExchangeRates!#REF!</definedName>
    <definedName name="BLPH43" hidden="1">[47]SpotExchangeRates!#REF!</definedName>
    <definedName name="BLPH44" hidden="1">[47]SpotExchangeRates!#REF!</definedName>
    <definedName name="BLPH45" hidden="1">[47]SpotExchangeRates!#REF!</definedName>
    <definedName name="BLPH46" hidden="1">[47]SpotExchangeRates!#REF!</definedName>
    <definedName name="BLPH47" localSheetId="32" hidden="1">#REF!</definedName>
    <definedName name="BLPH47" localSheetId="42" hidden="1">#REF!</definedName>
    <definedName name="BLPH47" localSheetId="26" hidden="1">#REF!</definedName>
    <definedName name="BLPH47" localSheetId="27" hidden="1">#REF!</definedName>
    <definedName name="BLPH47" localSheetId="28" hidden="1">#REF!</definedName>
    <definedName name="BLPH47" localSheetId="30" hidden="1">#REF!</definedName>
    <definedName name="BLPH47" localSheetId="62" hidden="1">#REF!</definedName>
    <definedName name="BLPH47" localSheetId="63" hidden="1">#REF!</definedName>
    <definedName name="BLPH47" localSheetId="64" hidden="1">#REF!</definedName>
    <definedName name="BLPH47" localSheetId="65" hidden="1">#REF!</definedName>
    <definedName name="BLPH47" localSheetId="61" hidden="1">#REF!</definedName>
    <definedName name="BLPH47" localSheetId="66" hidden="1">#REF!</definedName>
    <definedName name="BLPH47" hidden="1">#REF!</definedName>
    <definedName name="BLPH5" hidden="1">'[46]Ex rate bloom'!$M$4</definedName>
    <definedName name="BLPH56" hidden="1">[47]SpotExchangeRates!#REF!</definedName>
    <definedName name="BLPH57" hidden="1">[47]SpotExchangeRates!#REF!</definedName>
    <definedName name="BLPH58" hidden="1">[47]SpotExchangeRates!#REF!</definedName>
    <definedName name="BLPH6" hidden="1">'[46]Ex rate bloom'!$P$4</definedName>
    <definedName name="BLPH7" hidden="1">'[46]Ex rate bloom'!$S$4</definedName>
    <definedName name="BLPH78" hidden="1">[50]GenericIR!#REF!</definedName>
    <definedName name="BLPH8" hidden="1">'[51]Ex rate bloom'!$V$4</definedName>
    <definedName name="BLPH86" hidden="1">[47]SpotExchangeRates!#REF!</definedName>
    <definedName name="BLPH87" hidden="1">[47]SpotExchangeRates!#REF!</definedName>
    <definedName name="BLPH88" hidden="1">[47]SpotExchangeRates!$D$10</definedName>
    <definedName name="BLPH89" hidden="1">[47]SpotExchangeRates!#REF!</definedName>
    <definedName name="BLPH9" hidden="1">'[52]Excel History Wizard'!#REF!</definedName>
    <definedName name="BLPH90" hidden="1">[47]SpotExchangeRates!$E$10</definedName>
    <definedName name="BLPH91" hidden="1">[47]SpotExchangeRates!$F$10</definedName>
    <definedName name="BLPH92" hidden="1">[47]SpotExchangeRates!#REF!</definedName>
    <definedName name="BLPH93" hidden="1">[47]SpotExchangeRates!#REF!</definedName>
    <definedName name="BLPH94" hidden="1">[47]SpotExchangeRates!$G$10</definedName>
    <definedName name="BLPH95" hidden="1">[47]SpotExchangeRates!$H$10</definedName>
    <definedName name="BLPH96" hidden="1">[47]SpotExchangeRates!$I$10</definedName>
    <definedName name="BLPH97" hidden="1">[47]SpotExchangeRates!#REF!</definedName>
    <definedName name="BLPH98" hidden="1">[47]SpotExchangeRates!#REF!</definedName>
    <definedName name="BLPH99" hidden="1">[47]SpotExchangeRates!#REF!</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32" hidden="1">{"Tab1",#N/A,FALSE,"P";"Tab2",#N/A,FALSE,"P"}</definedName>
    <definedName name="brf" localSheetId="42"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localSheetId="30" hidden="1">{"Tab1",#N/A,FALSE,"P";"Tab2",#N/A,FALSE,"P"}</definedName>
    <definedName name="brf" localSheetId="62" hidden="1">{"Tab1",#N/A,FALSE,"P";"Tab2",#N/A,FALSE,"P"}</definedName>
    <definedName name="brf" localSheetId="63" hidden="1">{"Tab1",#N/A,FALSE,"P";"Tab2",#N/A,FALSE,"P"}</definedName>
    <definedName name="brf" localSheetId="64" hidden="1">{"Tab1",#N/A,FALSE,"P";"Tab2",#N/A,FALSE,"P"}</definedName>
    <definedName name="brf" localSheetId="65" hidden="1">{"Tab1",#N/A,FALSE,"P";"Tab2",#N/A,FALSE,"P"}</definedName>
    <definedName name="brf" localSheetId="61" hidden="1">{"Tab1",#N/A,FALSE,"P";"Tab2",#N/A,FALSE,"P"}</definedName>
    <definedName name="brf" localSheetId="66" hidden="1">{"Tab1",#N/A,FALSE,"P";"Tab2",#N/A,FALSE,"P"}</definedName>
    <definedName name="brf" hidden="1">{"Tab1",#N/A,FALSE,"P";"Tab2",#N/A,FALSE,"P"}</definedName>
    <definedName name="BS_Differenz_West">[53]Westdeutschland!#REF!</definedName>
    <definedName name="BundesländerAlt" localSheetId="32" hidden="1">{#N/A,#N/A,FALSE,"MZ GRV";#N/A,#N/A,FALSE,"MZ ArV";#N/A,#N/A,FALSE,"MZ AnV";#N/A,#N/A,FALSE,"MZ KnV"}</definedName>
    <definedName name="BundesländerAlt" localSheetId="42" hidden="1">{#N/A,#N/A,FALSE,"MZ GRV";#N/A,#N/A,FALSE,"MZ ArV";#N/A,#N/A,FALSE,"MZ AnV";#N/A,#N/A,FALSE,"MZ KnV"}</definedName>
    <definedName name="BundesländerAlt" localSheetId="26"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localSheetId="30" hidden="1">{#N/A,#N/A,FALSE,"MZ GRV";#N/A,#N/A,FALSE,"MZ ArV";#N/A,#N/A,FALSE,"MZ AnV";#N/A,#N/A,FALSE,"MZ KnV"}</definedName>
    <definedName name="BundesländerAlt" localSheetId="62" hidden="1">{#N/A,#N/A,FALSE,"MZ GRV";#N/A,#N/A,FALSE,"MZ ArV";#N/A,#N/A,FALSE,"MZ AnV";#N/A,#N/A,FALSE,"MZ KnV"}</definedName>
    <definedName name="BundesländerAlt" localSheetId="63" hidden="1">{#N/A,#N/A,FALSE,"MZ GRV";#N/A,#N/A,FALSE,"MZ ArV";#N/A,#N/A,FALSE,"MZ AnV";#N/A,#N/A,FALSE,"MZ KnV"}</definedName>
    <definedName name="BundesländerAlt" localSheetId="64" hidden="1">{#N/A,#N/A,FALSE,"MZ GRV";#N/A,#N/A,FALSE,"MZ ArV";#N/A,#N/A,FALSE,"MZ AnV";#N/A,#N/A,FALSE,"MZ KnV"}</definedName>
    <definedName name="BundesländerAlt" localSheetId="65" hidden="1">{#N/A,#N/A,FALSE,"MZ GRV";#N/A,#N/A,FALSE,"MZ ArV";#N/A,#N/A,FALSE,"MZ AnV";#N/A,#N/A,FALSE,"MZ KnV"}</definedName>
    <definedName name="BundesländerAlt" localSheetId="61" hidden="1">{#N/A,#N/A,FALSE,"MZ GRV";#N/A,#N/A,FALSE,"MZ ArV";#N/A,#N/A,FALSE,"MZ AnV";#N/A,#N/A,FALSE,"MZ KnV"}</definedName>
    <definedName name="BundesländerAlt" localSheetId="66" hidden="1">{#N/A,#N/A,FALSE,"MZ GRV";#N/A,#N/A,FALSE,"MZ ArV";#N/A,#N/A,FALSE,"MZ AnV";#N/A,#N/A,FALSE,"MZ KnV"}</definedName>
    <definedName name="BundesländerAlt" hidden="1">{#N/A,#N/A,FALSE,"MZ GRV";#N/A,#N/A,FALSE,"MZ ArV";#N/A,#N/A,FALSE,"MZ AnV";#N/A,#N/A,FALSE,"MZ KnV"}</definedName>
    <definedName name="bv" localSheetId="32" hidden="1">{"Main Economic Indicators",#N/A,FALSE,"C"}</definedName>
    <definedName name="bv" localSheetId="42"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localSheetId="30" hidden="1">{"Main Economic Indicators",#N/A,FALSE,"C"}</definedName>
    <definedName name="bv" localSheetId="62" hidden="1">{"Main Economic Indicators",#N/A,FALSE,"C"}</definedName>
    <definedName name="bv" localSheetId="63" hidden="1">{"Main Economic Indicators",#N/A,FALSE,"C"}</definedName>
    <definedName name="bv" localSheetId="64" hidden="1">{"Main Economic Indicators",#N/A,FALSE,"C"}</definedName>
    <definedName name="bv" localSheetId="65" hidden="1">{"Main Economic Indicators",#N/A,FALSE,"C"}</definedName>
    <definedName name="bv" localSheetId="61" hidden="1">{"Main Economic Indicators",#N/A,FALSE,"C"}</definedName>
    <definedName name="bv" localSheetId="66" hidden="1">{"Main Economic Indicators",#N/A,FALSE,"C"}</definedName>
    <definedName name="bv" hidden="1">{"Main Economic Indicators",#N/A,FALSE,"C"}</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32" hidden="1">{"Riqfin97",#N/A,FALSE,"Tran";"Riqfinpro",#N/A,FALSE,"Tran"}</definedName>
    <definedName name="cc" localSheetId="42"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30" hidden="1">{"Riqfin97",#N/A,FALSE,"Tran";"Riqfinpro",#N/A,FALSE,"Tran"}</definedName>
    <definedName name="cc" localSheetId="62" hidden="1">{"Riqfin97",#N/A,FALSE,"Tran";"Riqfinpro",#N/A,FALSE,"Tran"}</definedName>
    <definedName name="cc" localSheetId="63" hidden="1">{"Riqfin97",#N/A,FALSE,"Tran";"Riqfinpro",#N/A,FALSE,"Tran"}</definedName>
    <definedName name="cc" localSheetId="64" hidden="1">{"Riqfin97",#N/A,FALSE,"Tran";"Riqfinpro",#N/A,FALSE,"Tran"}</definedName>
    <definedName name="cc" localSheetId="65" hidden="1">{"Riqfin97",#N/A,FALSE,"Tran";"Riqfinpro",#N/A,FALSE,"Tran"}</definedName>
    <definedName name="cc" localSheetId="61" hidden="1">{"Riqfin97",#N/A,FALSE,"Tran";"Riqfinpro",#N/A,FALSE,"Tran"}</definedName>
    <definedName name="cc" localSheetId="66" hidden="1">{"Riqfin97",#N/A,FALSE,"Tran";"Riqfinpro",#N/A,FALSE,"Tran"}</definedName>
    <definedName name="cc" hidden="1">{"Riqfin97",#N/A,FALSE,"Tran";"Riqfinpro",#N/A,FALSE,"Tran"}</definedName>
    <definedName name="ccc" localSheetId="32" hidden="1">{"Riqfin97",#N/A,FALSE,"Tran";"Riqfinpro",#N/A,FALSE,"Tran"}</definedName>
    <definedName name="ccc" localSheetId="42" hidden="1">{"Riqfin97",#N/A,FALSE,"Tran";"Riqfinpro",#N/A,FALSE,"Tran"}</definedName>
    <definedName name="ccc" localSheetId="26" hidden="1">{"Riqfin97",#N/A,FALSE,"Tran";"Riqfinpro",#N/A,FALSE,"Tran"}</definedName>
    <definedName name="ccc" localSheetId="27" hidden="1">{"Riqfin97",#N/A,FALSE,"Tran";"Riqfinpro",#N/A,FALSE,"Tran"}</definedName>
    <definedName name="ccc" localSheetId="28" hidden="1">{"Riqfin97",#N/A,FALSE,"Tran";"Riqfinpro",#N/A,FALSE,"Tran"}</definedName>
    <definedName name="ccc" localSheetId="30" hidden="1">{"Riqfin97",#N/A,FALSE,"Tran";"Riqfinpro",#N/A,FALSE,"Tran"}</definedName>
    <definedName name="ccc" localSheetId="62" hidden="1">{"Riqfin97",#N/A,FALSE,"Tran";"Riqfinpro",#N/A,FALSE,"Tran"}</definedName>
    <definedName name="ccc" localSheetId="63" hidden="1">{"Riqfin97",#N/A,FALSE,"Tran";"Riqfinpro",#N/A,FALSE,"Tran"}</definedName>
    <definedName name="ccc" localSheetId="64" hidden="1">{"Riqfin97",#N/A,FALSE,"Tran";"Riqfinpro",#N/A,FALSE,"Tran"}</definedName>
    <definedName name="ccc" localSheetId="65" hidden="1">{"Riqfin97",#N/A,FALSE,"Tran";"Riqfinpro",#N/A,FALSE,"Tran"}</definedName>
    <definedName name="ccc" localSheetId="61" hidden="1">{"Riqfin97",#N/A,FALSE,"Tran";"Riqfinpro",#N/A,FALSE,"Tran"}</definedName>
    <definedName name="ccc" localSheetId="66" hidden="1">{"Riqfin97",#N/A,FALSE,"Tran";"Riqfinpro",#N/A,FALSE,"Tran"}</definedName>
    <definedName name="ccc" hidden="1">{"Riqfin97",#N/A,FALSE,"Tran";"Riqfinpro",#N/A,FALSE,"Tran"}</definedName>
    <definedName name="ccccc" localSheetId="32" hidden="1">{"Minpmon",#N/A,FALSE,"Monthinput"}</definedName>
    <definedName name="ccccc" localSheetId="42"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30" hidden="1">{"Minpmon",#N/A,FALSE,"Monthinput"}</definedName>
    <definedName name="ccccc" localSheetId="62" hidden="1">{"Minpmon",#N/A,FALSE,"Monthinput"}</definedName>
    <definedName name="ccccc" localSheetId="63" hidden="1">{"Minpmon",#N/A,FALSE,"Monthinput"}</definedName>
    <definedName name="ccccc" localSheetId="64" hidden="1">{"Minpmon",#N/A,FALSE,"Monthinput"}</definedName>
    <definedName name="ccccc" localSheetId="65" hidden="1">{"Minpmon",#N/A,FALSE,"Monthinput"}</definedName>
    <definedName name="ccccc" localSheetId="61" hidden="1">{"Minpmon",#N/A,FALSE,"Monthinput"}</definedName>
    <definedName name="ccccc" localSheetId="66" hidden="1">{"Minpmon",#N/A,FALSE,"Monthinput"}</definedName>
    <definedName name="ccccc" hidden="1">{"Minpmon",#N/A,FALSE,"Monthinput"}</definedName>
    <definedName name="cccm" localSheetId="32" hidden="1">{"Riqfin97",#N/A,FALSE,"Tran";"Riqfinpro",#N/A,FALSE,"Tran"}</definedName>
    <definedName name="cccm" localSheetId="42"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30" hidden="1">{"Riqfin97",#N/A,FALSE,"Tran";"Riqfinpro",#N/A,FALSE,"Tran"}</definedName>
    <definedName name="cccm" localSheetId="62" hidden="1">{"Riqfin97",#N/A,FALSE,"Tran";"Riqfinpro",#N/A,FALSE,"Tran"}</definedName>
    <definedName name="cccm" localSheetId="63" hidden="1">{"Riqfin97",#N/A,FALSE,"Tran";"Riqfinpro",#N/A,FALSE,"Tran"}</definedName>
    <definedName name="cccm" localSheetId="64" hidden="1">{"Riqfin97",#N/A,FALSE,"Tran";"Riqfinpro",#N/A,FALSE,"Tran"}</definedName>
    <definedName name="cccm" localSheetId="65" hidden="1">{"Riqfin97",#N/A,FALSE,"Tran";"Riqfinpro",#N/A,FALSE,"Tran"}</definedName>
    <definedName name="cccm" localSheetId="61" hidden="1">{"Riqfin97",#N/A,FALSE,"Tran";"Riqfinpro",#N/A,FALSE,"Tran"}</definedName>
    <definedName name="cccm" localSheetId="66" hidden="1">{"Riqfin97",#N/A,FALSE,"Tran";"Riqfinpro",#N/A,FALSE,"Tran"}</definedName>
    <definedName name="cccm" hidden="1">{"Riqfin97",#N/A,FALSE,"Tran";"Riqfinpro",#N/A,FALSE,"Tran"}</definedName>
    <definedName name="ccode">[54]Sheet2!$A$1:$D$393</definedName>
    <definedName name="cde" localSheetId="32" hidden="1">{"Riqfin97",#N/A,FALSE,"Tran";"Riqfinpro",#N/A,FALSE,"Tran"}</definedName>
    <definedName name="cde" localSheetId="42"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30" hidden="1">{"Riqfin97",#N/A,FALSE,"Tran";"Riqfinpro",#N/A,FALSE,"Tran"}</definedName>
    <definedName name="cde" localSheetId="62" hidden="1">{"Riqfin97",#N/A,FALSE,"Tran";"Riqfinpro",#N/A,FALSE,"Tran"}</definedName>
    <definedName name="cde" localSheetId="63" hidden="1">{"Riqfin97",#N/A,FALSE,"Tran";"Riqfinpro",#N/A,FALSE,"Tran"}</definedName>
    <definedName name="cde" localSheetId="64" hidden="1">{"Riqfin97",#N/A,FALSE,"Tran";"Riqfinpro",#N/A,FALSE,"Tran"}</definedName>
    <definedName name="cde" localSheetId="65" hidden="1">{"Riqfin97",#N/A,FALSE,"Tran";"Riqfinpro",#N/A,FALSE,"Tran"}</definedName>
    <definedName name="cde" localSheetId="61" hidden="1">{"Riqfin97",#N/A,FALSE,"Tran";"Riqfinpro",#N/A,FALSE,"Tran"}</definedName>
    <definedName name="cde" localSheetId="66" hidden="1">{"Riqfin97",#N/A,FALSE,"Tran";"Riqfinpro",#N/A,FALSE,"Tran"}</definedName>
    <definedName name="cde" hidden="1">{"Riqfin97",#N/A,FALSE,"Tran";"Riqfinpro",#N/A,FALSE,"Tran"}</definedName>
    <definedName name="cdert" localSheetId="32" hidden="1">{"Minpmon",#N/A,FALSE,"Monthinput"}</definedName>
    <definedName name="cdert" localSheetId="42"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localSheetId="30" hidden="1">{"Minpmon",#N/A,FALSE,"Monthinput"}</definedName>
    <definedName name="cdert" localSheetId="62" hidden="1">{"Minpmon",#N/A,FALSE,"Monthinput"}</definedName>
    <definedName name="cdert" localSheetId="63" hidden="1">{"Minpmon",#N/A,FALSE,"Monthinput"}</definedName>
    <definedName name="cdert" localSheetId="64" hidden="1">{"Minpmon",#N/A,FALSE,"Monthinput"}</definedName>
    <definedName name="cdert" localSheetId="65" hidden="1">{"Minpmon",#N/A,FALSE,"Monthinput"}</definedName>
    <definedName name="cdert" localSheetId="61" hidden="1">{"Minpmon",#N/A,FALSE,"Monthinput"}</definedName>
    <definedName name="cdert" localSheetId="66" hidden="1">{"Minpmon",#N/A,FALSE,"Monthinput"}</definedName>
    <definedName name="cdert" hidden="1">{"Minpmon",#N/A,FALSE,"Monthinput"}</definedName>
    <definedName name="char20" hidden="1">'[55]Savings &amp; Invest.'!$M$5</definedName>
    <definedName name="chart1">[56]ESA95!$A$23:$P$62</definedName>
    <definedName name="chart19" hidden="1">[57]C!$P$428:$T$428</definedName>
    <definedName name="chart2">[56]ESA95!$A$86:$P$126</definedName>
    <definedName name="chart27" hidden="1">0</definedName>
    <definedName name="chart28" hidden="1">0</definedName>
    <definedName name="chart35" hidden="1">'[55]Savings &amp; Invest.'!$M$5:$T$5</definedName>
    <definedName name="chart9" hidden="1">[58]CPIINDEX!$B$263:$B$310</definedName>
    <definedName name="Chartsik" hidden="1">[59]REER!$I$53:$AM$53</definedName>
    <definedName name="CIQWBGuid" hidden="1">"WDI_Healthcare_Confirmations.xlsx"</definedName>
    <definedName name="Code" hidden="1">#REF!</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62" hidden="1">{#N/A,#N/A,FALSE,"B061196P";#N/A,#N/A,FALSE,"B061196";#N/A,#N/A,FALSE,"Relatório1";#N/A,#N/A,FALSE,"Relatório2";#N/A,#N/A,FALSE,"Relatório3";#N/A,#N/A,FALSE,"Relatório4 ";#N/A,#N/A,FALSE,"Relatório5";#N/A,#N/A,FALSE,"Relatório6";#N/A,#N/A,FALSE,"Relatório7";#N/A,#N/A,FALSE,"Relatório8"}</definedName>
    <definedName name="COMP" localSheetId="63" hidden="1">{#N/A,#N/A,FALSE,"B061196P";#N/A,#N/A,FALSE,"B061196";#N/A,#N/A,FALSE,"Relatório1";#N/A,#N/A,FALSE,"Relatório2";#N/A,#N/A,FALSE,"Relatório3";#N/A,#N/A,FALSE,"Relatório4 ";#N/A,#N/A,FALSE,"Relatório5";#N/A,#N/A,FALSE,"Relatório6";#N/A,#N/A,FALSE,"Relatório7";#N/A,#N/A,FALSE,"Relatório8"}</definedName>
    <definedName name="COMP" localSheetId="64" hidden="1">{#N/A,#N/A,FALSE,"B061196P";#N/A,#N/A,FALSE,"B061196";#N/A,#N/A,FALSE,"Relatório1";#N/A,#N/A,FALSE,"Relatório2";#N/A,#N/A,FALSE,"Relatório3";#N/A,#N/A,FALSE,"Relatório4 ";#N/A,#N/A,FALSE,"Relatório5";#N/A,#N/A,FALSE,"Relatório6";#N/A,#N/A,FALSE,"Relatório7";#N/A,#N/A,FALSE,"Relatório8"}</definedName>
    <definedName name="COMP" localSheetId="65" hidden="1">{#N/A,#N/A,FALSE,"B061196P";#N/A,#N/A,FALSE,"B061196";#N/A,#N/A,FALSE,"Relatório1";#N/A,#N/A,FALSE,"Relatório2";#N/A,#N/A,FALSE,"Relatório3";#N/A,#N/A,FALSE,"Relatório4 ";#N/A,#N/A,FALSE,"Relatório5";#N/A,#N/A,FALSE,"Relatório6";#N/A,#N/A,FALSE,"Relatório7";#N/A,#N/A,FALSE,"Relatório8"}</definedName>
    <definedName name="COMP" localSheetId="61" hidden="1">{#N/A,#N/A,FALSE,"B061196P";#N/A,#N/A,FALSE,"B061196";#N/A,#N/A,FALSE,"Relatório1";#N/A,#N/A,FALSE,"Relatório2";#N/A,#N/A,FALSE,"Relatório3";#N/A,#N/A,FALSE,"Relatório4 ";#N/A,#N/A,FALSE,"Relatório5";#N/A,#N/A,FALSE,"Relatório6";#N/A,#N/A,FALSE,"Relatório7";#N/A,#N/A,FALSE,"Relatório8"}</definedName>
    <definedName name="COMP" localSheetId="6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62" hidden="1">{#N/A,#N/A,FALSE,"B061196P";#N/A,#N/A,FALSE,"B061196";#N/A,#N/A,FALSE,"Relatório1";#N/A,#N/A,FALSE,"Relatório2";#N/A,#N/A,FALSE,"Relatório3";#N/A,#N/A,FALSE,"Relatório4 ";#N/A,#N/A,FALSE,"Relatório5";#N/A,#N/A,FALSE,"Relatório6";#N/A,#N/A,FALSE,"Relatório7";#N/A,#N/A,FALSE,"Relatório8"}</definedName>
    <definedName name="Comp0705" localSheetId="63" hidden="1">{#N/A,#N/A,FALSE,"B061196P";#N/A,#N/A,FALSE,"B061196";#N/A,#N/A,FALSE,"Relatório1";#N/A,#N/A,FALSE,"Relatório2";#N/A,#N/A,FALSE,"Relatório3";#N/A,#N/A,FALSE,"Relatório4 ";#N/A,#N/A,FALSE,"Relatório5";#N/A,#N/A,FALSE,"Relatório6";#N/A,#N/A,FALSE,"Relatório7";#N/A,#N/A,FALSE,"Relatório8"}</definedName>
    <definedName name="Comp0705" localSheetId="64" hidden="1">{#N/A,#N/A,FALSE,"B061196P";#N/A,#N/A,FALSE,"B061196";#N/A,#N/A,FALSE,"Relatório1";#N/A,#N/A,FALSE,"Relatório2";#N/A,#N/A,FALSE,"Relatório3";#N/A,#N/A,FALSE,"Relatório4 ";#N/A,#N/A,FALSE,"Relatório5";#N/A,#N/A,FALSE,"Relatório6";#N/A,#N/A,FALSE,"Relatório7";#N/A,#N/A,FALSE,"Relatório8"}</definedName>
    <definedName name="Comp0705" localSheetId="65" hidden="1">{#N/A,#N/A,FALSE,"B061196P";#N/A,#N/A,FALSE,"B061196";#N/A,#N/A,FALSE,"Relatório1";#N/A,#N/A,FALSE,"Relatório2";#N/A,#N/A,FALSE,"Relatório3";#N/A,#N/A,FALSE,"Relatório4 ";#N/A,#N/A,FALSE,"Relatório5";#N/A,#N/A,FALSE,"Relatório6";#N/A,#N/A,FALSE,"Relatório7";#N/A,#N/A,FALSE,"Relatório8"}</definedName>
    <definedName name="Comp0705" localSheetId="61" hidden="1">{#N/A,#N/A,FALSE,"B061196P";#N/A,#N/A,FALSE,"B061196";#N/A,#N/A,FALSE,"Relatório1";#N/A,#N/A,FALSE,"Relatório2";#N/A,#N/A,FALSE,"Relatório3";#N/A,#N/A,FALSE,"Relatório4 ";#N/A,#N/A,FALSE,"Relatório5";#N/A,#N/A,FALSE,"Relatório6";#N/A,#N/A,FALSE,"Relatório7";#N/A,#N/A,FALSE,"Relatório8"}</definedName>
    <definedName name="Comp0705" localSheetId="6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62" hidden="1">{#N/A,#N/A,FALSE,"B061196P";#N/A,#N/A,FALSE,"B061196";#N/A,#N/A,FALSE,"Relatório1";#N/A,#N/A,FALSE,"Relatório2";#N/A,#N/A,FALSE,"Relatório3";#N/A,#N/A,FALSE,"Relatório4 ";#N/A,#N/A,FALSE,"Relatório5";#N/A,#N/A,FALSE,"Relatório6";#N/A,#N/A,FALSE,"Relatório7";#N/A,#N/A,FALSE,"Relatório8"}</definedName>
    <definedName name="Comp07051" localSheetId="63" hidden="1">{#N/A,#N/A,FALSE,"B061196P";#N/A,#N/A,FALSE,"B061196";#N/A,#N/A,FALSE,"Relatório1";#N/A,#N/A,FALSE,"Relatório2";#N/A,#N/A,FALSE,"Relatório3";#N/A,#N/A,FALSE,"Relatório4 ";#N/A,#N/A,FALSE,"Relatório5";#N/A,#N/A,FALSE,"Relatório6";#N/A,#N/A,FALSE,"Relatório7";#N/A,#N/A,FALSE,"Relatório8"}</definedName>
    <definedName name="Comp07051" localSheetId="64" hidden="1">{#N/A,#N/A,FALSE,"B061196P";#N/A,#N/A,FALSE,"B061196";#N/A,#N/A,FALSE,"Relatório1";#N/A,#N/A,FALSE,"Relatório2";#N/A,#N/A,FALSE,"Relatório3";#N/A,#N/A,FALSE,"Relatório4 ";#N/A,#N/A,FALSE,"Relatório5";#N/A,#N/A,FALSE,"Relatório6";#N/A,#N/A,FALSE,"Relatório7";#N/A,#N/A,FALSE,"Relatório8"}</definedName>
    <definedName name="Comp07051" localSheetId="65" hidden="1">{#N/A,#N/A,FALSE,"B061196P";#N/A,#N/A,FALSE,"B061196";#N/A,#N/A,FALSE,"Relatório1";#N/A,#N/A,FALSE,"Relatório2";#N/A,#N/A,FALSE,"Relatório3";#N/A,#N/A,FALSE,"Relatório4 ";#N/A,#N/A,FALSE,"Relatório5";#N/A,#N/A,FALSE,"Relatório6";#N/A,#N/A,FALSE,"Relatório7";#N/A,#N/A,FALSE,"Relatório8"}</definedName>
    <definedName name="Comp07051" localSheetId="61" hidden="1">{#N/A,#N/A,FALSE,"B061196P";#N/A,#N/A,FALSE,"B061196";#N/A,#N/A,FALSE,"Relatório1";#N/A,#N/A,FALSE,"Relatório2";#N/A,#N/A,FALSE,"Relatório3";#N/A,#N/A,FALSE,"Relatório4 ";#N/A,#N/A,FALSE,"Relatório5";#N/A,#N/A,FALSE,"Relatório6";#N/A,#N/A,FALSE,"Relatório7";#N/A,#N/A,FALSE,"Relatório8"}</definedName>
    <definedName name="Comp07051" localSheetId="6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62" hidden="1">{#N/A,#N/A,FALSE,"B061196P";#N/A,#N/A,FALSE,"B061196";#N/A,#N/A,FALSE,"Relatório1";#N/A,#N/A,FALSE,"Relatório2";#N/A,#N/A,FALSE,"Relatório3";#N/A,#N/A,FALSE,"Relatório4 ";#N/A,#N/A,FALSE,"Relatório5";#N/A,#N/A,FALSE,"Relatório6";#N/A,#N/A,FALSE,"Relatório7";#N/A,#N/A,FALSE,"Relatório8"}</definedName>
    <definedName name="comp1" localSheetId="63" hidden="1">{#N/A,#N/A,FALSE,"B061196P";#N/A,#N/A,FALSE,"B061196";#N/A,#N/A,FALSE,"Relatório1";#N/A,#N/A,FALSE,"Relatório2";#N/A,#N/A,FALSE,"Relatório3";#N/A,#N/A,FALSE,"Relatório4 ";#N/A,#N/A,FALSE,"Relatório5";#N/A,#N/A,FALSE,"Relatório6";#N/A,#N/A,FALSE,"Relatório7";#N/A,#N/A,FALSE,"Relatório8"}</definedName>
    <definedName name="comp1" localSheetId="64" hidden="1">{#N/A,#N/A,FALSE,"B061196P";#N/A,#N/A,FALSE,"B061196";#N/A,#N/A,FALSE,"Relatório1";#N/A,#N/A,FALSE,"Relatório2";#N/A,#N/A,FALSE,"Relatório3";#N/A,#N/A,FALSE,"Relatório4 ";#N/A,#N/A,FALSE,"Relatório5";#N/A,#N/A,FALSE,"Relatório6";#N/A,#N/A,FALSE,"Relatório7";#N/A,#N/A,FALSE,"Relatório8"}</definedName>
    <definedName name="comp1" localSheetId="65" hidden="1">{#N/A,#N/A,FALSE,"B061196P";#N/A,#N/A,FALSE,"B061196";#N/A,#N/A,FALSE,"Relatório1";#N/A,#N/A,FALSE,"Relatório2";#N/A,#N/A,FALSE,"Relatório3";#N/A,#N/A,FALSE,"Relatório4 ";#N/A,#N/A,FALSE,"Relatório5";#N/A,#N/A,FALSE,"Relatório6";#N/A,#N/A,FALSE,"Relatório7";#N/A,#N/A,FALSE,"Relatório8"}</definedName>
    <definedName name="comp1" localSheetId="61" hidden="1">{#N/A,#N/A,FALSE,"B061196P";#N/A,#N/A,FALSE,"B061196";#N/A,#N/A,FALSE,"Relatório1";#N/A,#N/A,FALSE,"Relatório2";#N/A,#N/A,FALSE,"Relatório3";#N/A,#N/A,FALSE,"Relatório4 ";#N/A,#N/A,FALSE,"Relatório5";#N/A,#N/A,FALSE,"Relatório6";#N/A,#N/A,FALSE,"Relatório7";#N/A,#N/A,FALSE,"Relatório8"}</definedName>
    <definedName name="comp1" localSheetId="6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62" hidden="1">{#N/A,#N/A,FALSE,"B061196P";#N/A,#N/A,FALSE,"B061196";#N/A,#N/A,FALSE,"Relatório1";#N/A,#N/A,FALSE,"Relatório2";#N/A,#N/A,FALSE,"Relatório3";#N/A,#N/A,FALSE,"Relatório4 ";#N/A,#N/A,FALSE,"Relatório5";#N/A,#N/A,FALSE,"Relatório6";#N/A,#N/A,FALSE,"Relatório7";#N/A,#N/A,FALSE,"Relatório8"}</definedName>
    <definedName name="COMP2" localSheetId="63" hidden="1">{#N/A,#N/A,FALSE,"B061196P";#N/A,#N/A,FALSE,"B061196";#N/A,#N/A,FALSE,"Relatório1";#N/A,#N/A,FALSE,"Relatório2";#N/A,#N/A,FALSE,"Relatório3";#N/A,#N/A,FALSE,"Relatório4 ";#N/A,#N/A,FALSE,"Relatório5";#N/A,#N/A,FALSE,"Relatório6";#N/A,#N/A,FALSE,"Relatório7";#N/A,#N/A,FALSE,"Relatório8"}</definedName>
    <definedName name="COMP2" localSheetId="64" hidden="1">{#N/A,#N/A,FALSE,"B061196P";#N/A,#N/A,FALSE,"B061196";#N/A,#N/A,FALSE,"Relatório1";#N/A,#N/A,FALSE,"Relatório2";#N/A,#N/A,FALSE,"Relatório3";#N/A,#N/A,FALSE,"Relatório4 ";#N/A,#N/A,FALSE,"Relatório5";#N/A,#N/A,FALSE,"Relatório6";#N/A,#N/A,FALSE,"Relatório7";#N/A,#N/A,FALSE,"Relatório8"}</definedName>
    <definedName name="COMP2" localSheetId="65" hidden="1">{#N/A,#N/A,FALSE,"B061196P";#N/A,#N/A,FALSE,"B061196";#N/A,#N/A,FALSE,"Relatório1";#N/A,#N/A,FALSE,"Relatório2";#N/A,#N/A,FALSE,"Relatório3";#N/A,#N/A,FALSE,"Relatório4 ";#N/A,#N/A,FALSE,"Relatório5";#N/A,#N/A,FALSE,"Relatório6";#N/A,#N/A,FALSE,"Relatório7";#N/A,#N/A,FALSE,"Relatório8"}</definedName>
    <definedName name="COMP2" localSheetId="61" hidden="1">{#N/A,#N/A,FALSE,"B061196P";#N/A,#N/A,FALSE,"B061196";#N/A,#N/A,FALSE,"Relatório1";#N/A,#N/A,FALSE,"Relatório2";#N/A,#N/A,FALSE,"Relatório3";#N/A,#N/A,FALSE,"Relatório4 ";#N/A,#N/A,FALSE,"Relatório5";#N/A,#N/A,FALSE,"Relatório6";#N/A,#N/A,FALSE,"Relatório7";#N/A,#N/A,FALSE,"Relatório8"}</definedName>
    <definedName name="COMP2" localSheetId="6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62" hidden="1">{#N/A,#N/A,FALSE,"B061196P";#N/A,#N/A,FALSE,"B061196";#N/A,#N/A,FALSE,"Relatório1";#N/A,#N/A,FALSE,"Relatório2";#N/A,#N/A,FALSE,"Relatório3";#N/A,#N/A,FALSE,"Relatório4 ";#N/A,#N/A,FALSE,"Relatório5";#N/A,#N/A,FALSE,"Relatório6";#N/A,#N/A,FALSE,"Relatório7";#N/A,#N/A,FALSE,"Relatório8"}</definedName>
    <definedName name="comp21" localSheetId="63" hidden="1">{#N/A,#N/A,FALSE,"B061196P";#N/A,#N/A,FALSE,"B061196";#N/A,#N/A,FALSE,"Relatório1";#N/A,#N/A,FALSE,"Relatório2";#N/A,#N/A,FALSE,"Relatório3";#N/A,#N/A,FALSE,"Relatório4 ";#N/A,#N/A,FALSE,"Relatório5";#N/A,#N/A,FALSE,"Relatório6";#N/A,#N/A,FALSE,"Relatório7";#N/A,#N/A,FALSE,"Relatório8"}</definedName>
    <definedName name="comp21" localSheetId="64" hidden="1">{#N/A,#N/A,FALSE,"B061196P";#N/A,#N/A,FALSE,"B061196";#N/A,#N/A,FALSE,"Relatório1";#N/A,#N/A,FALSE,"Relatório2";#N/A,#N/A,FALSE,"Relatório3";#N/A,#N/A,FALSE,"Relatório4 ";#N/A,#N/A,FALSE,"Relatório5";#N/A,#N/A,FALSE,"Relatório6";#N/A,#N/A,FALSE,"Relatório7";#N/A,#N/A,FALSE,"Relatório8"}</definedName>
    <definedName name="comp21" localSheetId="65" hidden="1">{#N/A,#N/A,FALSE,"B061196P";#N/A,#N/A,FALSE,"B061196";#N/A,#N/A,FALSE,"Relatório1";#N/A,#N/A,FALSE,"Relatório2";#N/A,#N/A,FALSE,"Relatório3";#N/A,#N/A,FALSE,"Relatório4 ";#N/A,#N/A,FALSE,"Relatório5";#N/A,#N/A,FALSE,"Relatório6";#N/A,#N/A,FALSE,"Relatório7";#N/A,#N/A,FALSE,"Relatório8"}</definedName>
    <definedName name="comp21" localSheetId="61" hidden="1">{#N/A,#N/A,FALSE,"B061196P";#N/A,#N/A,FALSE,"B061196";#N/A,#N/A,FALSE,"Relatório1";#N/A,#N/A,FALSE,"Relatório2";#N/A,#N/A,FALSE,"Relatório3";#N/A,#N/A,FALSE,"Relatório4 ";#N/A,#N/A,FALSE,"Relatório5";#N/A,#N/A,FALSE,"Relatório6";#N/A,#N/A,FALSE,"Relatório7";#N/A,#N/A,FALSE,"Relatório8"}</definedName>
    <definedName name="comp21" localSheetId="6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[60]MSRV!#REF!</definedName>
    <definedName name="Control" localSheetId="32">#REF!</definedName>
    <definedName name="Control" localSheetId="42">#REF!</definedName>
    <definedName name="Control" localSheetId="26">#REF!</definedName>
    <definedName name="Control" localSheetId="27">#REF!</definedName>
    <definedName name="Control" localSheetId="28">#REF!</definedName>
    <definedName name="Control" localSheetId="30">#REF!</definedName>
    <definedName name="Control" localSheetId="62">#REF!</definedName>
    <definedName name="Control" localSheetId="63">#REF!</definedName>
    <definedName name="Control" localSheetId="64">#REF!</definedName>
    <definedName name="Control" localSheetId="65">#REF!</definedName>
    <definedName name="Control" localSheetId="61">#REF!</definedName>
    <definedName name="Control" localSheetId="66">#REF!</definedName>
    <definedName name="Control">#REF!</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62" hidden="1">{#N/A,#N/A,FALSE,"B061196P";#N/A,#N/A,FALSE,"B061196";#N/A,#N/A,FALSE,"Relatório1";#N/A,#N/A,FALSE,"Relatório2";#N/A,#N/A,FALSE,"Relatório3";#N/A,#N/A,FALSE,"Relatório4 ";#N/A,#N/A,FALSE,"Relatório5";#N/A,#N/A,FALSE,"Relatório6";#N/A,#N/A,FALSE,"Relatório7";#N/A,#N/A,FALSE,"Relatório8"}</definedName>
    <definedName name="copi" localSheetId="63" hidden="1">{#N/A,#N/A,FALSE,"B061196P";#N/A,#N/A,FALSE,"B061196";#N/A,#N/A,FALSE,"Relatório1";#N/A,#N/A,FALSE,"Relatório2";#N/A,#N/A,FALSE,"Relatório3";#N/A,#N/A,FALSE,"Relatório4 ";#N/A,#N/A,FALSE,"Relatório5";#N/A,#N/A,FALSE,"Relatório6";#N/A,#N/A,FALSE,"Relatório7";#N/A,#N/A,FALSE,"Relatório8"}</definedName>
    <definedName name="copi" localSheetId="64" hidden="1">{#N/A,#N/A,FALSE,"B061196P";#N/A,#N/A,FALSE,"B061196";#N/A,#N/A,FALSE,"Relatório1";#N/A,#N/A,FALSE,"Relatório2";#N/A,#N/A,FALSE,"Relatório3";#N/A,#N/A,FALSE,"Relatório4 ";#N/A,#N/A,FALSE,"Relatório5";#N/A,#N/A,FALSE,"Relatório6";#N/A,#N/A,FALSE,"Relatório7";#N/A,#N/A,FALSE,"Relatório8"}</definedName>
    <definedName name="copi" localSheetId="65" hidden="1">{#N/A,#N/A,FALSE,"B061196P";#N/A,#N/A,FALSE,"B061196";#N/A,#N/A,FALSE,"Relatório1";#N/A,#N/A,FALSE,"Relatório2";#N/A,#N/A,FALSE,"Relatório3";#N/A,#N/A,FALSE,"Relatório4 ";#N/A,#N/A,FALSE,"Relatório5";#N/A,#N/A,FALSE,"Relatório6";#N/A,#N/A,FALSE,"Relatório7";#N/A,#N/A,FALSE,"Relatório8"}</definedName>
    <definedName name="copi" localSheetId="61" hidden="1">{#N/A,#N/A,FALSE,"B061196P";#N/A,#N/A,FALSE,"B061196";#N/A,#N/A,FALSE,"Relatório1";#N/A,#N/A,FALSE,"Relatório2";#N/A,#N/A,FALSE,"Relatório3";#N/A,#N/A,FALSE,"Relatório4 ";#N/A,#N/A,FALSE,"Relatório5";#N/A,#N/A,FALSE,"Relatório6";#N/A,#N/A,FALSE,"Relatório7";#N/A,#N/A,FALSE,"Relatório8"}</definedName>
    <definedName name="copi" localSheetId="6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62" hidden="1">{#N/A,#N/A,FALSE,"B061196P";#N/A,#N/A,FALSE,"B061196";#N/A,#N/A,FALSE,"Relatório1";#N/A,#N/A,FALSE,"Relatório2";#N/A,#N/A,FALSE,"Relatório3";#N/A,#N/A,FALSE,"Relatório4 ";#N/A,#N/A,FALSE,"Relatório5";#N/A,#N/A,FALSE,"Relatório6";#N/A,#N/A,FALSE,"Relatório7";#N/A,#N/A,FALSE,"Relatório8"}</definedName>
    <definedName name="copi2" localSheetId="63" hidden="1">{#N/A,#N/A,FALSE,"B061196P";#N/A,#N/A,FALSE,"B061196";#N/A,#N/A,FALSE,"Relatório1";#N/A,#N/A,FALSE,"Relatório2";#N/A,#N/A,FALSE,"Relatório3";#N/A,#N/A,FALSE,"Relatório4 ";#N/A,#N/A,FALSE,"Relatório5";#N/A,#N/A,FALSE,"Relatório6";#N/A,#N/A,FALSE,"Relatório7";#N/A,#N/A,FALSE,"Relatório8"}</definedName>
    <definedName name="copi2" localSheetId="64" hidden="1">{#N/A,#N/A,FALSE,"B061196P";#N/A,#N/A,FALSE,"B061196";#N/A,#N/A,FALSE,"Relatório1";#N/A,#N/A,FALSE,"Relatório2";#N/A,#N/A,FALSE,"Relatório3";#N/A,#N/A,FALSE,"Relatório4 ";#N/A,#N/A,FALSE,"Relatório5";#N/A,#N/A,FALSE,"Relatório6";#N/A,#N/A,FALSE,"Relatório7";#N/A,#N/A,FALSE,"Relatório8"}</definedName>
    <definedName name="copi2" localSheetId="65" hidden="1">{#N/A,#N/A,FALSE,"B061196P";#N/A,#N/A,FALSE,"B061196";#N/A,#N/A,FALSE,"Relatório1";#N/A,#N/A,FALSE,"Relatório2";#N/A,#N/A,FALSE,"Relatório3";#N/A,#N/A,FALSE,"Relatório4 ";#N/A,#N/A,FALSE,"Relatório5";#N/A,#N/A,FALSE,"Relatório6";#N/A,#N/A,FALSE,"Relatório7";#N/A,#N/A,FALSE,"Relatório8"}</definedName>
    <definedName name="copi2" localSheetId="61" hidden="1">{#N/A,#N/A,FALSE,"B061196P";#N/A,#N/A,FALSE,"B061196";#N/A,#N/A,FALSE,"Relatório1";#N/A,#N/A,FALSE,"Relatório2";#N/A,#N/A,FALSE,"Relatório3";#N/A,#N/A,FALSE,"Relatório4 ";#N/A,#N/A,FALSE,"Relatório5";#N/A,#N/A,FALSE,"Relatório6";#N/A,#N/A,FALSE,"Relatório7";#N/A,#N/A,FALSE,"Relatório8"}</definedName>
    <definedName name="copi2" localSheetId="6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'[42]TableA data'!#REF!</definedName>
    <definedName name="Counterfactual">#REF!</definedName>
    <definedName name="CounterfactualYear">#REF!</definedName>
    <definedName name="cp" hidden="1">'[61]C Summary'!#REF!</definedName>
    <definedName name="Cwvu.a." hidden="1">[62]BOP!$A$36:$IV$36,[62]BOP!$A$44:$IV$44,[62]BOP!$A$59:$IV$59,[62]BOP!#REF!,[62]BOP!#REF!,[62]BOP!$A$81:$IV$88</definedName>
    <definedName name="Cwvu.bop." hidden="1">[62]BOP!$A$36:$IV$36,[62]BOP!$A$44:$IV$44,[62]BOP!$A$59:$IV$59,[62]BOP!#REF!,[62]BOP!#REF!,[62]BOP!$A$81:$IV$88</definedName>
    <definedName name="Cwvu.bop.sr." hidden="1">[62]BOP!$A$36:$IV$36,[62]BOP!$A$44:$IV$44,[62]BOP!$A$59:$IV$59,[62]BOP!#REF!,[62]BOP!#REF!,[62]BOP!$A$81:$IV$88</definedName>
    <definedName name="Cwvu.bopsdr.sr." hidden="1">[62]BOP!$A$36:$IV$36,[62]BOP!$A$44:$IV$44,[62]BOP!$A$59:$IV$59,[62]BOP!#REF!,[62]BOP!#REF!,[62]BOP!$A$81:$IV$88</definedName>
    <definedName name="Cwvu.cotton." hidden="1">[62]BOP!$A$36:$IV$36,[62]BOP!$A$44:$IV$44,[62]BOP!$A$59:$IV$59,[62]BOP!#REF!,[62]BOP!#REF!,[62]BOP!$A$79:$IV$79,[62]BOP!$A$81:$IV$88,[62]BOP!#REF!</definedName>
    <definedName name="Cwvu.cottonall." hidden="1">[62]BOP!$A$36:$IV$36,[62]BOP!$A$44:$IV$44,[62]BOP!$A$59:$IV$59,[62]BOP!#REF!,[62]BOP!#REF!,[62]BOP!$A$79:$IV$79,[62]BOP!$A$81:$IV$88</definedName>
    <definedName name="Cwvu.exportdetails." hidden="1">[62]BOP!$A$36:$IV$36,[62]BOP!$A$44:$IV$44,[62]BOP!$A$59:$IV$59,[62]BOP!#REF!,[62]BOP!#REF!,[62]BOP!$A$79:$IV$79,[62]BOP!#REF!</definedName>
    <definedName name="Cwvu.exports." hidden="1">[62]BOP!$A$36:$IV$36,[62]BOP!$A$44:$IV$44,[62]BOP!$A$59:$IV$59,[62]BOP!#REF!,[62]BOP!#REF!,[62]BOP!$A$79:$IV$79,[62]BOP!$A$81:$IV$88,[62]BOP!#REF!</definedName>
    <definedName name="Cwvu.gold." hidden="1">[62]BOP!$A$36:$IV$36,[62]BOP!$A$44:$IV$44,[62]BOP!$A$59:$IV$59,[62]BOP!#REF!,[62]BOP!#REF!,[62]BOP!$A$79:$IV$79,[62]BOP!$A$81:$IV$88,[62]BOP!#REF!</definedName>
    <definedName name="Cwvu.goldall." hidden="1">[62]BOP!$A$36:$IV$36,[62]BOP!$A$44:$IV$44,[62]BOP!$A$59:$IV$59,[62]BOP!#REF!,[62]BOP!#REF!,[62]BOP!$A$79:$IV$79,[62]BOP!$A$81:$IV$88,[62]BOP!#REF!</definedName>
    <definedName name="Cwvu.IMPORT." localSheetId="32" hidden="1">#REF!</definedName>
    <definedName name="Cwvu.IMPORT." localSheetId="42" hidden="1">#REF!</definedName>
    <definedName name="Cwvu.IMPORT." localSheetId="26" hidden="1">#REF!</definedName>
    <definedName name="Cwvu.IMPORT." localSheetId="27" hidden="1">#REF!</definedName>
    <definedName name="Cwvu.IMPORT." localSheetId="28" hidden="1">#REF!</definedName>
    <definedName name="Cwvu.IMPORT." localSheetId="30" hidden="1">#REF!</definedName>
    <definedName name="Cwvu.IMPORT." localSheetId="62" hidden="1">#REF!</definedName>
    <definedName name="Cwvu.IMPORT." localSheetId="63" hidden="1">#REF!</definedName>
    <definedName name="Cwvu.IMPORT." localSheetId="64" hidden="1">#REF!</definedName>
    <definedName name="Cwvu.IMPORT." localSheetId="65" hidden="1">#REF!</definedName>
    <definedName name="Cwvu.IMPORT." localSheetId="61" hidden="1">#REF!</definedName>
    <definedName name="Cwvu.IMPORT." localSheetId="66" hidden="1">#REF!</definedName>
    <definedName name="Cwvu.IMPORT." hidden="1">#REF!</definedName>
    <definedName name="Cwvu.imports." hidden="1">[62]BOP!$A$36:$IV$36,[62]BOP!$A$44:$IV$44,[62]BOP!$A$59:$IV$59,[62]BOP!#REF!,[62]BOP!#REF!,[62]BOP!$A$79:$IV$79,[62]BOP!$A$81:$IV$88,[62]BOP!#REF!,[62]BOP!#REF!</definedName>
    <definedName name="Cwvu.importsall." hidden="1">[62]BOP!$A$36:$IV$36,[62]BOP!$A$44:$IV$44,[62]BOP!$A$59:$IV$59,[62]BOP!#REF!,[62]BOP!#REF!,[62]BOP!$A$79:$IV$79,[62]BOP!$A$81:$IV$88,[62]BOP!#REF!,[62]BOP!#REF!</definedName>
    <definedName name="Cwvu.Print." hidden="1">[63]Indic!$A$109:$IV$109,[63]Indic!$A$196:$IV$197,[63]Indic!$A$208:$IV$209,[63]Indic!$A$217:$IV$218</definedName>
    <definedName name="Cwvu.sa97." hidden="1">[64]Rev!$A$23:$IV$26,[64]Rev!$A$37:$IV$38</definedName>
    <definedName name="Cwvu.tot." hidden="1">[62]BOP!$A$36:$IV$36,[62]BOP!$A$44:$IV$44,[62]BOP!$A$59:$IV$59,[62]BOP!#REF!,[62]BOP!#REF!,[62]BOP!$A$79:$IV$79</definedName>
    <definedName name="D" localSheetId="32" hidden="1">{"Main Economic Indicators",#N/A,FALSE,"C"}</definedName>
    <definedName name="D" localSheetId="42" hidden="1">{"Main Economic Indicators",#N/A,FALSE,"C"}</definedName>
    <definedName name="D" localSheetId="26" hidden="1">{"Main Economic Indicators",#N/A,FALSE,"C"}</definedName>
    <definedName name="D" localSheetId="27" hidden="1">{"Main Economic Indicators",#N/A,FALSE,"C"}</definedName>
    <definedName name="D" localSheetId="28" hidden="1">{"Main Economic Indicators",#N/A,FALSE,"C"}</definedName>
    <definedName name="D" localSheetId="30" hidden="1">{"Main Economic Indicators",#N/A,FALSE,"C"}</definedName>
    <definedName name="D" localSheetId="62" hidden="1">{"Main Economic Indicators",#N/A,FALSE,"C"}</definedName>
    <definedName name="D" localSheetId="63" hidden="1">{"Main Economic Indicators",#N/A,FALSE,"C"}</definedName>
    <definedName name="D" localSheetId="64" hidden="1">{"Main Economic Indicators",#N/A,FALSE,"C"}</definedName>
    <definedName name="D" localSheetId="65" hidden="1">{"Main Economic Indicators",#N/A,FALSE,"C"}</definedName>
    <definedName name="D" localSheetId="61" hidden="1">{"Main Economic Indicators",#N/A,FALSE,"C"}</definedName>
    <definedName name="D" localSheetId="66" hidden="1">{"Main Economic Indicators",#N/A,FALSE,"C"}</definedName>
    <definedName name="D" hidden="1">{"Main Economic Indicators",#N/A,FALSE,"C"}</definedName>
    <definedName name="data1" hidden="1">#REF!</definedName>
    <definedName name="data2" hidden="1">#REF!</definedName>
    <definedName name="data3" hidden="1">#REF!</definedName>
    <definedName name="dd" localSheetId="32" hidden="1">{"Riqfin97",#N/A,FALSE,"Tran";"Riqfinpro",#N/A,FALSE,"Tran"}</definedName>
    <definedName name="dd" localSheetId="42"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30" hidden="1">{"Riqfin97",#N/A,FALSE,"Tran";"Riqfinpro",#N/A,FALSE,"Tran"}</definedName>
    <definedName name="dd" localSheetId="62" hidden="1">{"Riqfin97",#N/A,FALSE,"Tran";"Riqfinpro",#N/A,FALSE,"Tran"}</definedName>
    <definedName name="dd" localSheetId="63" hidden="1">{"Riqfin97",#N/A,FALSE,"Tran";"Riqfinpro",#N/A,FALSE,"Tran"}</definedName>
    <definedName name="dd" localSheetId="64" hidden="1">{"Riqfin97",#N/A,FALSE,"Tran";"Riqfinpro",#N/A,FALSE,"Tran"}</definedName>
    <definedName name="dd" localSheetId="65" hidden="1">{"Riqfin97",#N/A,FALSE,"Tran";"Riqfinpro",#N/A,FALSE,"Tran"}</definedName>
    <definedName name="dd" localSheetId="61" hidden="1">{"Riqfin97",#N/A,FALSE,"Tran";"Riqfinpro",#N/A,FALSE,"Tran"}</definedName>
    <definedName name="dd" localSheetId="66" hidden="1">{"Riqfin97",#N/A,FALSE,"Tran";"Riqfinpro",#N/A,FALSE,"Tran"}</definedName>
    <definedName name="dd" hidden="1">{"Riqfin97",#N/A,FALSE,"Tran";"Riqfinpro",#N/A,FALSE,"Tran"}</definedName>
    <definedName name="ddd" localSheetId="32" hidden="1">{"Riqfin97",#N/A,FALSE,"Tran";"Riqfinpro",#N/A,FALSE,"Tran"}</definedName>
    <definedName name="ddd" localSheetId="42"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localSheetId="30" hidden="1">{"Riqfin97",#N/A,FALSE,"Tran";"Riqfinpro",#N/A,FALSE,"Tran"}</definedName>
    <definedName name="ddd" localSheetId="62" hidden="1">{"Riqfin97",#N/A,FALSE,"Tran";"Riqfinpro",#N/A,FALSE,"Tran"}</definedName>
    <definedName name="ddd" localSheetId="63" hidden="1">{"Riqfin97",#N/A,FALSE,"Tran";"Riqfinpro",#N/A,FALSE,"Tran"}</definedName>
    <definedName name="ddd" localSheetId="64" hidden="1">{"Riqfin97",#N/A,FALSE,"Tran";"Riqfinpro",#N/A,FALSE,"Tran"}</definedName>
    <definedName name="ddd" localSheetId="65" hidden="1">{"Riqfin97",#N/A,FALSE,"Tran";"Riqfinpro",#N/A,FALSE,"Tran"}</definedName>
    <definedName name="ddd" localSheetId="61" hidden="1">{"Riqfin97",#N/A,FALSE,"Tran";"Riqfinpro",#N/A,FALSE,"Tran"}</definedName>
    <definedName name="ddd" localSheetId="66" hidden="1">{"Riqfin97",#N/A,FALSE,"Tran";"Riqfinpro",#N/A,FALSE,"Tran"}</definedName>
    <definedName name="ddd" hidden="1">{"Riqfin97",#N/A,FALSE,"Tran";"Riqfinpro",#N/A,FALSE,"Tran"}</definedName>
    <definedName name="dddd" localSheetId="32" hidden="1">{"Minpmon",#N/A,FALSE,"Monthinput"}</definedName>
    <definedName name="dddd" localSheetId="42"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30" hidden="1">{"Minpmon",#N/A,FALSE,"Monthinput"}</definedName>
    <definedName name="dddd" localSheetId="62" hidden="1">{"Minpmon",#N/A,FALSE,"Monthinput"}</definedName>
    <definedName name="dddd" localSheetId="63" hidden="1">{"Minpmon",#N/A,FALSE,"Monthinput"}</definedName>
    <definedName name="dddd" localSheetId="64" hidden="1">{"Minpmon",#N/A,FALSE,"Monthinput"}</definedName>
    <definedName name="dddd" localSheetId="65" hidden="1">{"Minpmon",#N/A,FALSE,"Monthinput"}</definedName>
    <definedName name="dddd" localSheetId="61" hidden="1">{"Minpmon",#N/A,FALSE,"Monthinput"}</definedName>
    <definedName name="dddd" localSheetId="66" hidden="1">{"Minpmon",#N/A,FALSE,"Monthinput"}</definedName>
    <definedName name="dddd" hidden="1">{"Minpmon",#N/A,FALSE,"Monthinput"}</definedName>
    <definedName name="ddddd" localSheetId="32" hidden="1">{"Riqfin97",#N/A,FALSE,"Tran";"Riqfinpro",#N/A,FALSE,"Tran"}</definedName>
    <definedName name="ddddd" localSheetId="42"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localSheetId="30" hidden="1">{"Riqfin97",#N/A,FALSE,"Tran";"Riqfinpro",#N/A,FALSE,"Tran"}</definedName>
    <definedName name="ddddd" localSheetId="62" hidden="1">{"Riqfin97",#N/A,FALSE,"Tran";"Riqfinpro",#N/A,FALSE,"Tran"}</definedName>
    <definedName name="ddddd" localSheetId="63" hidden="1">{"Riqfin97",#N/A,FALSE,"Tran";"Riqfinpro",#N/A,FALSE,"Tran"}</definedName>
    <definedName name="ddddd" localSheetId="64" hidden="1">{"Riqfin97",#N/A,FALSE,"Tran";"Riqfinpro",#N/A,FALSE,"Tran"}</definedName>
    <definedName name="ddddd" localSheetId="65" hidden="1">{"Riqfin97",#N/A,FALSE,"Tran";"Riqfinpro",#N/A,FALSE,"Tran"}</definedName>
    <definedName name="ddddd" localSheetId="61" hidden="1">{"Riqfin97",#N/A,FALSE,"Tran";"Riqfinpro",#N/A,FALSE,"Tran"}</definedName>
    <definedName name="ddddd" localSheetId="66" hidden="1">{"Riqfin97",#N/A,FALSE,"Tran";"Riqfinpro",#N/A,FALSE,"Tran"}</definedName>
    <definedName name="ddddd" hidden="1">{"Riqfin97",#N/A,FALSE,"Tran";"Riqfinpro",#N/A,FALSE,"Tran"}</definedName>
    <definedName name="dddddd" localSheetId="32" hidden="1">{"Tab1",#N/A,FALSE,"P";"Tab2",#N/A,FALSE,"P"}</definedName>
    <definedName name="dddddd" localSheetId="42"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30" hidden="1">{"Tab1",#N/A,FALSE,"P";"Tab2",#N/A,FALSE,"P"}</definedName>
    <definedName name="dddddd" localSheetId="62" hidden="1">{"Tab1",#N/A,FALSE,"P";"Tab2",#N/A,FALSE,"P"}</definedName>
    <definedName name="dddddd" localSheetId="63" hidden="1">{"Tab1",#N/A,FALSE,"P";"Tab2",#N/A,FALSE,"P"}</definedName>
    <definedName name="dddddd" localSheetId="64" hidden="1">{"Tab1",#N/A,FALSE,"P";"Tab2",#N/A,FALSE,"P"}</definedName>
    <definedName name="dddddd" localSheetId="65" hidden="1">{"Tab1",#N/A,FALSE,"P";"Tab2",#N/A,FALSE,"P"}</definedName>
    <definedName name="dddddd" localSheetId="61" hidden="1">{"Tab1",#N/A,FALSE,"P";"Tab2",#N/A,FALSE,"P"}</definedName>
    <definedName name="dddddd" localSheetId="66" hidden="1">{"Tab1",#N/A,FALSE,"P";"Tab2",#N/A,FALSE,"P"}</definedName>
    <definedName name="dddddd" hidden="1">{"Tab1",#N/A,FALSE,"P";"Tab2",#N/A,FALSE,"P"}</definedName>
    <definedName name="DeposB">[65]Deposits!$B$6:OFFSET([65]Deposits!$B$6,COUNT([65]Deposits!$B$6:'[65]Deposits'!$B$10002)-1,0)</definedName>
    <definedName name="DeposC">[65]Deposits!$C$6:OFFSET([65]Deposits!$C$6,COUNT([65]Deposits!$C$6:'[65]Deposits'!$C$10002)-1,0)</definedName>
    <definedName name="DeposD">[65]Deposits!$D$6:OFFSET([65]Deposits!$D$6,COUNT([65]Deposits!$D$6:'[65]Deposits'!$D$10002)-1,0)</definedName>
    <definedName name="DeposDate">[65]Deposits!$A$6:OFFSET([65]Deposits!$A$6,COUNT([65]Deposits!$A$6:'[65]Deposits'!$A$10002)-1,0)</definedName>
    <definedName name="DeposE">[65]Deposits!$E$6:OFFSET([65]Deposits!$E$6,COUNT([65]Deposits!$E$6:'[65]Deposits'!$E$10002)-1,0)</definedName>
    <definedName name="DeposF">[65]Deposits!$F$6:OFFSET([65]Deposits!$F$6,COUNT([65]Deposits!$F$6:'[65]Deposits'!$F$10002)-1,0)</definedName>
    <definedName name="DeposG">[65]Deposits!$G$6:OFFSET([65]Deposits!$G$6,COUNT([65]Deposits!$G$6:'[65]Deposits'!$G$10002)-1,0)</definedName>
    <definedName name="der" localSheetId="32" hidden="1">{"Tab1",#N/A,FALSE,"P";"Tab2",#N/A,FALSE,"P"}</definedName>
    <definedName name="der" localSheetId="42"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30" hidden="1">{"Tab1",#N/A,FALSE,"P";"Tab2",#N/A,FALSE,"P"}</definedName>
    <definedName name="der" localSheetId="62" hidden="1">{"Tab1",#N/A,FALSE,"P";"Tab2",#N/A,FALSE,"P"}</definedName>
    <definedName name="der" localSheetId="63" hidden="1">{"Tab1",#N/A,FALSE,"P";"Tab2",#N/A,FALSE,"P"}</definedName>
    <definedName name="der" localSheetId="64" hidden="1">{"Tab1",#N/A,FALSE,"P";"Tab2",#N/A,FALSE,"P"}</definedName>
    <definedName name="der" localSheetId="65" hidden="1">{"Tab1",#N/A,FALSE,"P";"Tab2",#N/A,FALSE,"P"}</definedName>
    <definedName name="der" localSheetId="61" hidden="1">{"Tab1",#N/A,FALSE,"P";"Tab2",#N/A,FALSE,"P"}</definedName>
    <definedName name="der" localSheetId="66" hidden="1">{"Tab1",#N/A,FALSE,"P";"Tab2",#N/A,FALSE,"P"}</definedName>
    <definedName name="der" hidden="1">{"Tab1",#N/A,FALSE,"P";"Tab2",#N/A,FALSE,"P"}</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62" hidden="1">{#N/A,#N/A,FALSE,"B061196P";#N/A,#N/A,FALSE,"B061196";#N/A,#N/A,FALSE,"Relatório1";#N/A,#N/A,FALSE,"Relatório2";#N/A,#N/A,FALSE,"Relatório3";#N/A,#N/A,FALSE,"Relatório4 ";#N/A,#N/A,FALSE,"Relatório5";#N/A,#N/A,FALSE,"Relatório6";#N/A,#N/A,FALSE,"Relatório7";#N/A,#N/A,FALSE,"Relatório8"}</definedName>
    <definedName name="DEZ" localSheetId="63" hidden="1">{#N/A,#N/A,FALSE,"B061196P";#N/A,#N/A,FALSE,"B061196";#N/A,#N/A,FALSE,"Relatório1";#N/A,#N/A,FALSE,"Relatório2";#N/A,#N/A,FALSE,"Relatório3";#N/A,#N/A,FALSE,"Relatório4 ";#N/A,#N/A,FALSE,"Relatório5";#N/A,#N/A,FALSE,"Relatório6";#N/A,#N/A,FALSE,"Relatório7";#N/A,#N/A,FALSE,"Relatório8"}</definedName>
    <definedName name="DEZ" localSheetId="64" hidden="1">{#N/A,#N/A,FALSE,"B061196P";#N/A,#N/A,FALSE,"B061196";#N/A,#N/A,FALSE,"Relatório1";#N/A,#N/A,FALSE,"Relatório2";#N/A,#N/A,FALSE,"Relatório3";#N/A,#N/A,FALSE,"Relatório4 ";#N/A,#N/A,FALSE,"Relatório5";#N/A,#N/A,FALSE,"Relatório6";#N/A,#N/A,FALSE,"Relatório7";#N/A,#N/A,FALSE,"Relatório8"}</definedName>
    <definedName name="DEZ" localSheetId="65" hidden="1">{#N/A,#N/A,FALSE,"B061196P";#N/A,#N/A,FALSE,"B061196";#N/A,#N/A,FALSE,"Relatório1";#N/A,#N/A,FALSE,"Relatório2";#N/A,#N/A,FALSE,"Relatório3";#N/A,#N/A,FALSE,"Relatório4 ";#N/A,#N/A,FALSE,"Relatório5";#N/A,#N/A,FALSE,"Relatório6";#N/A,#N/A,FALSE,"Relatório7";#N/A,#N/A,FALSE,"Relatório8"}</definedName>
    <definedName name="DEZ" localSheetId="61" hidden="1">{#N/A,#N/A,FALSE,"B061196P";#N/A,#N/A,FALSE,"B061196";#N/A,#N/A,FALSE,"Relatório1";#N/A,#N/A,FALSE,"Relatório2";#N/A,#N/A,FALSE,"Relatório3";#N/A,#N/A,FALSE,"Relatório4 ";#N/A,#N/A,FALSE,"Relatório5";#N/A,#N/A,FALSE,"Relatório6";#N/A,#N/A,FALSE,"Relatório7";#N/A,#N/A,FALSE,"Relatório8"}</definedName>
    <definedName name="DEZ" localSheetId="6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62" hidden="1">{#N/A,#N/A,FALSE,"B061196P";#N/A,#N/A,FALSE,"B061196";#N/A,#N/A,FALSE,"Relatório1";#N/A,#N/A,FALSE,"Relatório2";#N/A,#N/A,FALSE,"Relatório3";#N/A,#N/A,FALSE,"Relatório4 ";#N/A,#N/A,FALSE,"Relatório5";#N/A,#N/A,FALSE,"Relatório6";#N/A,#N/A,FALSE,"Relatório7";#N/A,#N/A,FALSE,"Relatório8"}</definedName>
    <definedName name="dfd" localSheetId="63" hidden="1">{#N/A,#N/A,FALSE,"B061196P";#N/A,#N/A,FALSE,"B061196";#N/A,#N/A,FALSE,"Relatório1";#N/A,#N/A,FALSE,"Relatório2";#N/A,#N/A,FALSE,"Relatório3";#N/A,#N/A,FALSE,"Relatório4 ";#N/A,#N/A,FALSE,"Relatório5";#N/A,#N/A,FALSE,"Relatório6";#N/A,#N/A,FALSE,"Relatório7";#N/A,#N/A,FALSE,"Relatório8"}</definedName>
    <definedName name="dfd" localSheetId="64" hidden="1">{#N/A,#N/A,FALSE,"B061196P";#N/A,#N/A,FALSE,"B061196";#N/A,#N/A,FALSE,"Relatório1";#N/A,#N/A,FALSE,"Relatório2";#N/A,#N/A,FALSE,"Relatório3";#N/A,#N/A,FALSE,"Relatório4 ";#N/A,#N/A,FALSE,"Relatório5";#N/A,#N/A,FALSE,"Relatório6";#N/A,#N/A,FALSE,"Relatório7";#N/A,#N/A,FALSE,"Relatório8"}</definedName>
    <definedName name="dfd" localSheetId="65" hidden="1">{#N/A,#N/A,FALSE,"B061196P";#N/A,#N/A,FALSE,"B061196";#N/A,#N/A,FALSE,"Relatório1";#N/A,#N/A,FALSE,"Relatório2";#N/A,#N/A,FALSE,"Relatório3";#N/A,#N/A,FALSE,"Relatório4 ";#N/A,#N/A,FALSE,"Relatório5";#N/A,#N/A,FALSE,"Relatório6";#N/A,#N/A,FALSE,"Relatório7";#N/A,#N/A,FALSE,"Relatório8"}</definedName>
    <definedName name="dfd" localSheetId="61" hidden="1">{#N/A,#N/A,FALSE,"B061196P";#N/A,#N/A,FALSE,"B061196";#N/A,#N/A,FALSE,"Relatório1";#N/A,#N/A,FALSE,"Relatório2";#N/A,#N/A,FALSE,"Relatório3";#N/A,#N/A,FALSE,"Relatório4 ";#N/A,#N/A,FALSE,"Relatório5";#N/A,#N/A,FALSE,"Relatório6";#N/A,#N/A,FALSE,"Relatório7";#N/A,#N/A,FALSE,"Relatório8"}</definedName>
    <definedName name="dfd" localSheetId="6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62" hidden="1">{#N/A,#N/A,FALSE,"slvsrtb1";#N/A,#N/A,FALSE,"slvsrtb2";#N/A,#N/A,FALSE,"slvsrtb3";#N/A,#N/A,FALSE,"slvsrtb4";#N/A,#N/A,FALSE,"slvsrtb5";#N/A,#N/A,FALSE,"slvsrtb6";#N/A,#N/A,FALSE,"slvsrtb7";#N/A,#N/A,FALSE,"slvsrtb8";#N/A,#N/A,FALSE,"slvsrtb9";#N/A,#N/A,FALSE,"slvsrtb10";#N/A,#N/A,FALSE,"slvsrtb12"}</definedName>
    <definedName name="dfdf" localSheetId="63" hidden="1">{#N/A,#N/A,FALSE,"slvsrtb1";#N/A,#N/A,FALSE,"slvsrtb2";#N/A,#N/A,FALSE,"slvsrtb3";#N/A,#N/A,FALSE,"slvsrtb4";#N/A,#N/A,FALSE,"slvsrtb5";#N/A,#N/A,FALSE,"slvsrtb6";#N/A,#N/A,FALSE,"slvsrtb7";#N/A,#N/A,FALSE,"slvsrtb8";#N/A,#N/A,FALSE,"slvsrtb9";#N/A,#N/A,FALSE,"slvsrtb10";#N/A,#N/A,FALSE,"slvsrtb12"}</definedName>
    <definedName name="dfdf" localSheetId="64" hidden="1">{#N/A,#N/A,FALSE,"slvsrtb1";#N/A,#N/A,FALSE,"slvsrtb2";#N/A,#N/A,FALSE,"slvsrtb3";#N/A,#N/A,FALSE,"slvsrtb4";#N/A,#N/A,FALSE,"slvsrtb5";#N/A,#N/A,FALSE,"slvsrtb6";#N/A,#N/A,FALSE,"slvsrtb7";#N/A,#N/A,FALSE,"slvsrtb8";#N/A,#N/A,FALSE,"slvsrtb9";#N/A,#N/A,FALSE,"slvsrtb10";#N/A,#N/A,FALSE,"slvsrtb12"}</definedName>
    <definedName name="dfdf" localSheetId="65" hidden="1">{#N/A,#N/A,FALSE,"slvsrtb1";#N/A,#N/A,FALSE,"slvsrtb2";#N/A,#N/A,FALSE,"slvsrtb3";#N/A,#N/A,FALSE,"slvsrtb4";#N/A,#N/A,FALSE,"slvsrtb5";#N/A,#N/A,FALSE,"slvsrtb6";#N/A,#N/A,FALSE,"slvsrtb7";#N/A,#N/A,FALSE,"slvsrtb8";#N/A,#N/A,FALSE,"slvsrtb9";#N/A,#N/A,FALSE,"slvsrtb10";#N/A,#N/A,FALSE,"slvsrtb12"}</definedName>
    <definedName name="dfdf" localSheetId="61" hidden="1">{#N/A,#N/A,FALSE,"slvsrtb1";#N/A,#N/A,FALSE,"slvsrtb2";#N/A,#N/A,FALSE,"slvsrtb3";#N/A,#N/A,FALSE,"slvsrtb4";#N/A,#N/A,FALSE,"slvsrtb5";#N/A,#N/A,FALSE,"slvsrtb6";#N/A,#N/A,FALSE,"slvsrtb7";#N/A,#N/A,FALSE,"slvsrtb8";#N/A,#N/A,FALSE,"slvsrtb9";#N/A,#N/A,FALSE,"slvsrtb10";#N/A,#N/A,FALSE,"slvsrtb12"}</definedName>
    <definedName name="dfdf" localSheetId="6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62" hidden="1">{#N/A,#N/A,FALSE,"B061196P";#N/A,#N/A,FALSE,"B061196";#N/A,#N/A,FALSE,"Relatório1";#N/A,#N/A,FALSE,"Relatório2";#N/A,#N/A,FALSE,"Relatório3";#N/A,#N/A,FALSE,"Relatório4 ";#N/A,#N/A,FALSE,"Relatório5";#N/A,#N/A,FALSE,"Relatório6";#N/A,#N/A,FALSE,"Relatório7";#N/A,#N/A,FALSE,"Relatório8"}</definedName>
    <definedName name="DIR" localSheetId="63" hidden="1">{#N/A,#N/A,FALSE,"B061196P";#N/A,#N/A,FALSE,"B061196";#N/A,#N/A,FALSE,"Relatório1";#N/A,#N/A,FALSE,"Relatório2";#N/A,#N/A,FALSE,"Relatório3";#N/A,#N/A,FALSE,"Relatório4 ";#N/A,#N/A,FALSE,"Relatório5";#N/A,#N/A,FALSE,"Relatório6";#N/A,#N/A,FALSE,"Relatório7";#N/A,#N/A,FALSE,"Relatório8"}</definedName>
    <definedName name="DIR" localSheetId="64" hidden="1">{#N/A,#N/A,FALSE,"B061196P";#N/A,#N/A,FALSE,"B061196";#N/A,#N/A,FALSE,"Relatório1";#N/A,#N/A,FALSE,"Relatório2";#N/A,#N/A,FALSE,"Relatório3";#N/A,#N/A,FALSE,"Relatório4 ";#N/A,#N/A,FALSE,"Relatório5";#N/A,#N/A,FALSE,"Relatório6";#N/A,#N/A,FALSE,"Relatório7";#N/A,#N/A,FALSE,"Relatório8"}</definedName>
    <definedName name="DIR" localSheetId="65" hidden="1">{#N/A,#N/A,FALSE,"B061196P";#N/A,#N/A,FALSE,"B061196";#N/A,#N/A,FALSE,"Relatório1";#N/A,#N/A,FALSE,"Relatório2";#N/A,#N/A,FALSE,"Relatório3";#N/A,#N/A,FALSE,"Relatório4 ";#N/A,#N/A,FALSE,"Relatório5";#N/A,#N/A,FALSE,"Relatório6";#N/A,#N/A,FALSE,"Relatório7";#N/A,#N/A,FALSE,"Relatório8"}</definedName>
    <definedName name="DIR" localSheetId="61" hidden="1">{#N/A,#N/A,FALSE,"B061196P";#N/A,#N/A,FALSE,"B061196";#N/A,#N/A,FALSE,"Relatório1";#N/A,#N/A,FALSE,"Relatório2";#N/A,#N/A,FALSE,"Relatório3";#N/A,#N/A,FALSE,"Relatório4 ";#N/A,#N/A,FALSE,"Relatório5";#N/A,#N/A,FALSE,"Relatório6";#N/A,#N/A,FALSE,"Relatório7";#N/A,#N/A,FALSE,"Relatório8"}</definedName>
    <definedName name="DIR" localSheetId="6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[66]DoFOct20!$1:$1048576</definedName>
    <definedName name="DoFOct20year">[66]DoFOct20!$3:$3</definedName>
    <definedName name="DoFSep20year">[66]DoFSep20!$3:$3</definedName>
    <definedName name="drth" localSheetId="32" hidden="1">{"Minpmon",#N/A,FALSE,"Monthinput"}</definedName>
    <definedName name="drth" localSheetId="42"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localSheetId="30" hidden="1">{"Minpmon",#N/A,FALSE,"Monthinput"}</definedName>
    <definedName name="drth" localSheetId="62" hidden="1">{"Minpmon",#N/A,FALSE,"Monthinput"}</definedName>
    <definedName name="drth" localSheetId="63" hidden="1">{"Minpmon",#N/A,FALSE,"Monthinput"}</definedName>
    <definedName name="drth" localSheetId="64" hidden="1">{"Minpmon",#N/A,FALSE,"Monthinput"}</definedName>
    <definedName name="drth" localSheetId="65" hidden="1">{"Minpmon",#N/A,FALSE,"Monthinput"}</definedName>
    <definedName name="drth" localSheetId="61" hidden="1">{"Minpmon",#N/A,FALSE,"Monthinput"}</definedName>
    <definedName name="drth" localSheetId="66" hidden="1">{"Minpmon",#N/A,FALSE,"Monthinput"}</definedName>
    <definedName name="drth" hidden="1">{"Minpmon",#N/A,FALSE,"Monthinput"}</definedName>
    <definedName name="DSA">[66]AnnualDS!$1:$1048576</definedName>
    <definedName name="DSAvariable">[66]AnnualDS!$1:$1</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62" hidden="1">{#N/A,#N/A,FALSE,"B061196P";#N/A,#N/A,FALSE,"B061196";#N/A,#N/A,FALSE,"Relatório1";#N/A,#N/A,FALSE,"Relatório2";#N/A,#N/A,FALSE,"Relatório3";#N/A,#N/A,FALSE,"Relatório4 ";#N/A,#N/A,FALSE,"Relatório5";#N/A,#N/A,FALSE,"Relatório6";#N/A,#N/A,FALSE,"Relatório7";#N/A,#N/A,FALSE,"Relatório8"}</definedName>
    <definedName name="dsfsdfad" localSheetId="63" hidden="1">{#N/A,#N/A,FALSE,"B061196P";#N/A,#N/A,FALSE,"B061196";#N/A,#N/A,FALSE,"Relatório1";#N/A,#N/A,FALSE,"Relatório2";#N/A,#N/A,FALSE,"Relatório3";#N/A,#N/A,FALSE,"Relatório4 ";#N/A,#N/A,FALSE,"Relatório5";#N/A,#N/A,FALSE,"Relatório6";#N/A,#N/A,FALSE,"Relatório7";#N/A,#N/A,FALSE,"Relatório8"}</definedName>
    <definedName name="dsfsdfad" localSheetId="64" hidden="1">{#N/A,#N/A,FALSE,"B061196P";#N/A,#N/A,FALSE,"B061196";#N/A,#N/A,FALSE,"Relatório1";#N/A,#N/A,FALSE,"Relatório2";#N/A,#N/A,FALSE,"Relatório3";#N/A,#N/A,FALSE,"Relatório4 ";#N/A,#N/A,FALSE,"Relatório5";#N/A,#N/A,FALSE,"Relatório6";#N/A,#N/A,FALSE,"Relatório7";#N/A,#N/A,FALSE,"Relatório8"}</definedName>
    <definedName name="dsfsdfad" localSheetId="65" hidden="1">{#N/A,#N/A,FALSE,"B061196P";#N/A,#N/A,FALSE,"B061196";#N/A,#N/A,FALSE,"Relatório1";#N/A,#N/A,FALSE,"Relatório2";#N/A,#N/A,FALSE,"Relatório3";#N/A,#N/A,FALSE,"Relatório4 ";#N/A,#N/A,FALSE,"Relatório5";#N/A,#N/A,FALSE,"Relatório6";#N/A,#N/A,FALSE,"Relatório7";#N/A,#N/A,FALSE,"Relatório8"}</definedName>
    <definedName name="dsfsdfad" localSheetId="61" hidden="1">{#N/A,#N/A,FALSE,"B061196P";#N/A,#N/A,FALSE,"B061196";#N/A,#N/A,FALSE,"Relatório1";#N/A,#N/A,FALSE,"Relatório2";#N/A,#N/A,FALSE,"Relatório3";#N/A,#N/A,FALSE,"Relatório4 ";#N/A,#N/A,FALSE,"Relatório5";#N/A,#N/A,FALSE,"Relatório6";#N/A,#N/A,FALSE,"Relatório7";#N/A,#N/A,FALSE,"Relatório8"}</definedName>
    <definedName name="dsfsdfad" localSheetId="6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[66]QuarterlyDS!$1:$1048576</definedName>
    <definedName name="DSQvariable">[66]QuarterlyDS!$1:$1</definedName>
    <definedName name="edr" localSheetId="32" hidden="1">{"Riqfin97",#N/A,FALSE,"Tran";"Riqfinpro",#N/A,FALSE,"Tran"}</definedName>
    <definedName name="edr" localSheetId="42"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localSheetId="30" hidden="1">{"Riqfin97",#N/A,FALSE,"Tran";"Riqfinpro",#N/A,FALSE,"Tran"}</definedName>
    <definedName name="edr" localSheetId="62" hidden="1">{"Riqfin97",#N/A,FALSE,"Tran";"Riqfinpro",#N/A,FALSE,"Tran"}</definedName>
    <definedName name="edr" localSheetId="63" hidden="1">{"Riqfin97",#N/A,FALSE,"Tran";"Riqfinpro",#N/A,FALSE,"Tran"}</definedName>
    <definedName name="edr" localSheetId="64" hidden="1">{"Riqfin97",#N/A,FALSE,"Tran";"Riqfinpro",#N/A,FALSE,"Tran"}</definedName>
    <definedName name="edr" localSheetId="65" hidden="1">{"Riqfin97",#N/A,FALSE,"Tran";"Riqfinpro",#N/A,FALSE,"Tran"}</definedName>
    <definedName name="edr" localSheetId="61" hidden="1">{"Riqfin97",#N/A,FALSE,"Tran";"Riqfinpro",#N/A,FALSE,"Tran"}</definedName>
    <definedName name="edr" localSheetId="66" hidden="1">{"Riqfin97",#N/A,FALSE,"Tran";"Riqfinpro",#N/A,FALSE,"Tran"}</definedName>
    <definedName name="edr" hidden="1">{"Riqfin97",#N/A,FALSE,"Tran";"Riqfinpro",#N/A,FALSE,"Tran"}</definedName>
    <definedName name="ee" localSheetId="32" hidden="1">{"Tab1",#N/A,FALSE,"P";"Tab2",#N/A,FALSE,"P"}</definedName>
    <definedName name="ee" localSheetId="42"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30" hidden="1">{"Tab1",#N/A,FALSE,"P";"Tab2",#N/A,FALSE,"P"}</definedName>
    <definedName name="ee" localSheetId="62" hidden="1">{"Tab1",#N/A,FALSE,"P";"Tab2",#N/A,FALSE,"P"}</definedName>
    <definedName name="ee" localSheetId="63" hidden="1">{"Tab1",#N/A,FALSE,"P";"Tab2",#N/A,FALSE,"P"}</definedName>
    <definedName name="ee" localSheetId="64" hidden="1">{"Tab1",#N/A,FALSE,"P";"Tab2",#N/A,FALSE,"P"}</definedName>
    <definedName name="ee" localSheetId="65" hidden="1">{"Tab1",#N/A,FALSE,"P";"Tab2",#N/A,FALSE,"P"}</definedName>
    <definedName name="ee" localSheetId="61" hidden="1">{"Tab1",#N/A,FALSE,"P";"Tab2",#N/A,FALSE,"P"}</definedName>
    <definedName name="ee" localSheetId="66" hidden="1">{"Tab1",#N/A,FALSE,"P";"Tab2",#N/A,FALSE,"P"}</definedName>
    <definedName name="ee" hidden="1">{"Tab1",#N/A,FALSE,"P";"Tab2",#N/A,FALSE,"P"}</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62" hidden="1">{#N/A,#N/A,FALSE,"B061196P";#N/A,#N/A,FALSE,"B061196";#N/A,#N/A,FALSE,"Relatório1";#N/A,#N/A,FALSE,"Relatório2";#N/A,#N/A,FALSE,"Relatório3";#N/A,#N/A,FALSE,"Relatório4 ";#N/A,#N/A,FALSE,"Relatório5";#N/A,#N/A,FALSE,"Relatório6";#N/A,#N/A,FALSE,"Relatório7";#N/A,#N/A,FALSE,"Relatório8"}</definedName>
    <definedName name="eede" localSheetId="63" hidden="1">{#N/A,#N/A,FALSE,"B061196P";#N/A,#N/A,FALSE,"B061196";#N/A,#N/A,FALSE,"Relatório1";#N/A,#N/A,FALSE,"Relatório2";#N/A,#N/A,FALSE,"Relatório3";#N/A,#N/A,FALSE,"Relatório4 ";#N/A,#N/A,FALSE,"Relatório5";#N/A,#N/A,FALSE,"Relatório6";#N/A,#N/A,FALSE,"Relatório7";#N/A,#N/A,FALSE,"Relatório8"}</definedName>
    <definedName name="eede" localSheetId="64" hidden="1">{#N/A,#N/A,FALSE,"B061196P";#N/A,#N/A,FALSE,"B061196";#N/A,#N/A,FALSE,"Relatório1";#N/A,#N/A,FALSE,"Relatório2";#N/A,#N/A,FALSE,"Relatório3";#N/A,#N/A,FALSE,"Relatório4 ";#N/A,#N/A,FALSE,"Relatório5";#N/A,#N/A,FALSE,"Relatório6";#N/A,#N/A,FALSE,"Relatório7";#N/A,#N/A,FALSE,"Relatório8"}</definedName>
    <definedName name="eede" localSheetId="65" hidden="1">{#N/A,#N/A,FALSE,"B061196P";#N/A,#N/A,FALSE,"B061196";#N/A,#N/A,FALSE,"Relatório1";#N/A,#N/A,FALSE,"Relatório2";#N/A,#N/A,FALSE,"Relatório3";#N/A,#N/A,FALSE,"Relatório4 ";#N/A,#N/A,FALSE,"Relatório5";#N/A,#N/A,FALSE,"Relatório6";#N/A,#N/A,FALSE,"Relatório7";#N/A,#N/A,FALSE,"Relatório8"}</definedName>
    <definedName name="eede" localSheetId="61" hidden="1">{#N/A,#N/A,FALSE,"B061196P";#N/A,#N/A,FALSE,"B061196";#N/A,#N/A,FALSE,"Relatório1";#N/A,#N/A,FALSE,"Relatório2";#N/A,#N/A,FALSE,"Relatório3";#N/A,#N/A,FALSE,"Relatório4 ";#N/A,#N/A,FALSE,"Relatório5";#N/A,#N/A,FALSE,"Relatório6";#N/A,#N/A,FALSE,"Relatório7";#N/A,#N/A,FALSE,"Relatório8"}</definedName>
    <definedName name="eede" localSheetId="6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2" hidden="1">{"Tab1",#N/A,FALSE,"P";"Tab2",#N/A,FALSE,"P"}</definedName>
    <definedName name="eee" localSheetId="42"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30" hidden="1">{"Tab1",#N/A,FALSE,"P";"Tab2",#N/A,FALSE,"P"}</definedName>
    <definedName name="eee" localSheetId="62" hidden="1">{"Tab1",#N/A,FALSE,"P";"Tab2",#N/A,FALSE,"P"}</definedName>
    <definedName name="eee" localSheetId="63" hidden="1">{"Tab1",#N/A,FALSE,"P";"Tab2",#N/A,FALSE,"P"}</definedName>
    <definedName name="eee" localSheetId="64" hidden="1">{"Tab1",#N/A,FALSE,"P";"Tab2",#N/A,FALSE,"P"}</definedName>
    <definedName name="eee" localSheetId="65" hidden="1">{"Tab1",#N/A,FALSE,"P";"Tab2",#N/A,FALSE,"P"}</definedName>
    <definedName name="eee" localSheetId="61" hidden="1">{"Tab1",#N/A,FALSE,"P";"Tab2",#N/A,FALSE,"P"}</definedName>
    <definedName name="eee" localSheetId="66" hidden="1">{"Tab1",#N/A,FALSE,"P";"Tab2",#N/A,FALSE,"P"}</definedName>
    <definedName name="eee" hidden="1">{"Tab1",#N/A,FALSE,"P";"Tab2",#N/A,FALSE,"P"}</definedName>
    <definedName name="eeee" localSheetId="32" hidden="1">{"Riqfin97",#N/A,FALSE,"Tran";"Riqfinpro",#N/A,FALSE,"Tran"}</definedName>
    <definedName name="eeee" localSheetId="42"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30" hidden="1">{"Riqfin97",#N/A,FALSE,"Tran";"Riqfinpro",#N/A,FALSE,"Tran"}</definedName>
    <definedName name="eeee" localSheetId="62" hidden="1">{"Riqfin97",#N/A,FALSE,"Tran";"Riqfinpro",#N/A,FALSE,"Tran"}</definedName>
    <definedName name="eeee" localSheetId="63" hidden="1">{"Riqfin97",#N/A,FALSE,"Tran";"Riqfinpro",#N/A,FALSE,"Tran"}</definedName>
    <definedName name="eeee" localSheetId="64" hidden="1">{"Riqfin97",#N/A,FALSE,"Tran";"Riqfinpro",#N/A,FALSE,"Tran"}</definedName>
    <definedName name="eeee" localSheetId="65" hidden="1">{"Riqfin97",#N/A,FALSE,"Tran";"Riqfinpro",#N/A,FALSE,"Tran"}</definedName>
    <definedName name="eeee" localSheetId="61" hidden="1">{"Riqfin97",#N/A,FALSE,"Tran";"Riqfinpro",#N/A,FALSE,"Tran"}</definedName>
    <definedName name="eeee" localSheetId="66" hidden="1">{"Riqfin97",#N/A,FALSE,"Tran";"Riqfinpro",#N/A,FALSE,"Tran"}</definedName>
    <definedName name="eeee" hidden="1">{"Riqfin97",#N/A,FALSE,"Tran";"Riqfinpro",#N/A,FALSE,"Tran"}</definedName>
    <definedName name="eeeee" localSheetId="32" hidden="1">{"Riqfin97",#N/A,FALSE,"Tran";"Riqfinpro",#N/A,FALSE,"Tran"}</definedName>
    <definedName name="eeeee" localSheetId="42"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30" hidden="1">{"Riqfin97",#N/A,FALSE,"Tran";"Riqfinpro",#N/A,FALSE,"Tran"}</definedName>
    <definedName name="eeeee" localSheetId="62" hidden="1">{"Riqfin97",#N/A,FALSE,"Tran";"Riqfinpro",#N/A,FALSE,"Tran"}</definedName>
    <definedName name="eeeee" localSheetId="63" hidden="1">{"Riqfin97",#N/A,FALSE,"Tran";"Riqfinpro",#N/A,FALSE,"Tran"}</definedName>
    <definedName name="eeeee" localSheetId="64" hidden="1">{"Riqfin97",#N/A,FALSE,"Tran";"Riqfinpro",#N/A,FALSE,"Tran"}</definedName>
    <definedName name="eeeee" localSheetId="65" hidden="1">{"Riqfin97",#N/A,FALSE,"Tran";"Riqfinpro",#N/A,FALSE,"Tran"}</definedName>
    <definedName name="eeeee" localSheetId="61" hidden="1">{"Riqfin97",#N/A,FALSE,"Tran";"Riqfinpro",#N/A,FALSE,"Tran"}</definedName>
    <definedName name="eeeee" localSheetId="66" hidden="1">{"Riqfin97",#N/A,FALSE,"Tran";"Riqfinpro",#N/A,FALSE,"Tran"}</definedName>
    <definedName name="eeeee" hidden="1">{"Riqfin97",#N/A,FALSE,"Tran";"Riqfinpro",#N/A,FALSE,"Tran"}</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32" hidden="1">{"Main Economic Indicators",#N/A,FALSE,"C"}</definedName>
    <definedName name="ergferger" localSheetId="42"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30" hidden="1">{"Main Economic Indicators",#N/A,FALSE,"C"}</definedName>
    <definedName name="ergferger" localSheetId="62" hidden="1">{"Main Economic Indicators",#N/A,FALSE,"C"}</definedName>
    <definedName name="ergferger" localSheetId="63" hidden="1">{"Main Economic Indicators",#N/A,FALSE,"C"}</definedName>
    <definedName name="ergferger" localSheetId="64" hidden="1">{"Main Economic Indicators",#N/A,FALSE,"C"}</definedName>
    <definedName name="ergferger" localSheetId="65" hidden="1">{"Main Economic Indicators",#N/A,FALSE,"C"}</definedName>
    <definedName name="ergferger" localSheetId="61" hidden="1">{"Main Economic Indicators",#N/A,FALSE,"C"}</definedName>
    <definedName name="ergferger" localSheetId="66" hidden="1">{"Main Economic Indicators",#N/A,FALSE,"C"}</definedName>
    <definedName name="ergferger" hidden="1">{"Main Economic Indicators",#N/A,FALSE,"C"}</definedName>
    <definedName name="ert" localSheetId="32" hidden="1">{"Minpmon",#N/A,FALSE,"Monthinput"}</definedName>
    <definedName name="ert" localSheetId="42"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localSheetId="30" hidden="1">{"Minpmon",#N/A,FALSE,"Monthinput"}</definedName>
    <definedName name="ert" localSheetId="62" hidden="1">{"Minpmon",#N/A,FALSE,"Monthinput"}</definedName>
    <definedName name="ert" localSheetId="63" hidden="1">{"Minpmon",#N/A,FALSE,"Monthinput"}</definedName>
    <definedName name="ert" localSheetId="64" hidden="1">{"Minpmon",#N/A,FALSE,"Monthinput"}</definedName>
    <definedName name="ert" localSheetId="65" hidden="1">{"Minpmon",#N/A,FALSE,"Monthinput"}</definedName>
    <definedName name="ert" localSheetId="61" hidden="1">{"Minpmon",#N/A,FALSE,"Monthinput"}</definedName>
    <definedName name="ert" localSheetId="66" hidden="1">{"Minpmon",#N/A,FALSE,"Monthinput"}</definedName>
    <definedName name="ert" hidden="1">{"Minpmon",#N/A,FALSE,"Monthinput"}</definedName>
    <definedName name="erty" localSheetId="32" hidden="1">{"Riqfin97",#N/A,FALSE,"Tran";"Riqfinpro",#N/A,FALSE,"Tran"}</definedName>
    <definedName name="erty" localSheetId="42"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localSheetId="30" hidden="1">{"Riqfin97",#N/A,FALSE,"Tran";"Riqfinpro",#N/A,FALSE,"Tran"}</definedName>
    <definedName name="erty" localSheetId="62" hidden="1">{"Riqfin97",#N/A,FALSE,"Tran";"Riqfinpro",#N/A,FALSE,"Tran"}</definedName>
    <definedName name="erty" localSheetId="63" hidden="1">{"Riqfin97",#N/A,FALSE,"Tran";"Riqfinpro",#N/A,FALSE,"Tran"}</definedName>
    <definedName name="erty" localSheetId="64" hidden="1">{"Riqfin97",#N/A,FALSE,"Tran";"Riqfinpro",#N/A,FALSE,"Tran"}</definedName>
    <definedName name="erty" localSheetId="65" hidden="1">{"Riqfin97",#N/A,FALSE,"Tran";"Riqfinpro",#N/A,FALSE,"Tran"}</definedName>
    <definedName name="erty" localSheetId="61" hidden="1">{"Riqfin97",#N/A,FALSE,"Tran";"Riqfinpro",#N/A,FALSE,"Tran"}</definedName>
    <definedName name="erty" localSheetId="66" hidden="1">{"Riqfin97",#N/A,FALSE,"Tran";"Riqfinpro",#N/A,FALSE,"Tran"}</definedName>
    <definedName name="erty" hidden="1">{"Riqfin97",#N/A,FALSE,"Tran";"Riqfinpro",#N/A,FALSE,"Tran"}</definedName>
    <definedName name="ertyyeawet" hidden="1">'[22]Time series'!#REF!</definedName>
    <definedName name="erwre" localSheetId="32" hidden="1">{"'Resources'!$A$1:$W$34","'Balance Sheet'!$A$1:$W$58","'SFD'!$A$1:$J$52"}</definedName>
    <definedName name="erwre" localSheetId="42"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localSheetId="30" hidden="1">{"'Resources'!$A$1:$W$34","'Balance Sheet'!$A$1:$W$58","'SFD'!$A$1:$J$52"}</definedName>
    <definedName name="erwre" localSheetId="62" hidden="1">{"'Resources'!$A$1:$W$34","'Balance Sheet'!$A$1:$W$58","'SFD'!$A$1:$J$52"}</definedName>
    <definedName name="erwre" localSheetId="63" hidden="1">{"'Resources'!$A$1:$W$34","'Balance Sheet'!$A$1:$W$58","'SFD'!$A$1:$J$52"}</definedName>
    <definedName name="erwre" localSheetId="64" hidden="1">{"'Resources'!$A$1:$W$34","'Balance Sheet'!$A$1:$W$58","'SFD'!$A$1:$J$52"}</definedName>
    <definedName name="erwre" localSheetId="65" hidden="1">{"'Resources'!$A$1:$W$34","'Balance Sheet'!$A$1:$W$58","'SFD'!$A$1:$J$52"}</definedName>
    <definedName name="erwre" localSheetId="61" hidden="1">{"'Resources'!$A$1:$W$34","'Balance Sheet'!$A$1:$W$58","'SFD'!$A$1:$J$52"}</definedName>
    <definedName name="erwre" localSheetId="66" hidden="1">{"'Resources'!$A$1:$W$34","'Balance Sheet'!$A$1:$W$58","'SFD'!$A$1:$J$52"}</definedName>
    <definedName name="erwre" hidden="1">{"'Resources'!$A$1:$W$34","'Balance Sheet'!$A$1:$W$58","'SFD'!$A$1:$J$52"}</definedName>
    <definedName name="ewqr" hidden="1">[29]Data!#REF!</definedName>
    <definedName name="f" localSheetId="32" hidden="1">{"Main Economic Indicators",#N/A,FALSE,"C"}</definedName>
    <definedName name="f" localSheetId="42" hidden="1">{"Main Economic Indicators",#N/A,FALSE,"C"}</definedName>
    <definedName name="f" localSheetId="26" hidden="1">{"Main Economic Indicators",#N/A,FALSE,"C"}</definedName>
    <definedName name="f" localSheetId="27" hidden="1">{"Main Economic Indicators",#N/A,FALSE,"C"}</definedName>
    <definedName name="f" localSheetId="28" hidden="1">{"Main Economic Indicators",#N/A,FALSE,"C"}</definedName>
    <definedName name="f" localSheetId="30" hidden="1">{"Main Economic Indicators",#N/A,FALSE,"C"}</definedName>
    <definedName name="f" localSheetId="62" hidden="1">{"Main Economic Indicators",#N/A,FALSE,"C"}</definedName>
    <definedName name="f" localSheetId="63" hidden="1">{"Main Economic Indicators",#N/A,FALSE,"C"}</definedName>
    <definedName name="f" localSheetId="64" hidden="1">{"Main Economic Indicators",#N/A,FALSE,"C"}</definedName>
    <definedName name="f" localSheetId="65" hidden="1">{"Main Economic Indicators",#N/A,FALSE,"C"}</definedName>
    <definedName name="f" localSheetId="61" hidden="1">{"Main Economic Indicators",#N/A,FALSE,"C"}</definedName>
    <definedName name="f" localSheetId="66" hidden="1">{"Main Economic Indicators",#N/A,FALSE,"C"}</definedName>
    <definedName name="f" hidden="1">{"Main Economic Indicators",#N/A,FALSE,"C"}</definedName>
    <definedName name="FCode" hidden="1">#REF!</definedName>
    <definedName name="fed" localSheetId="32" hidden="1">{"Riqfin97",#N/A,FALSE,"Tran";"Riqfinpro",#N/A,FALSE,"Tran"}</definedName>
    <definedName name="fed" localSheetId="42"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30" hidden="1">{"Riqfin97",#N/A,FALSE,"Tran";"Riqfinpro",#N/A,FALSE,"Tran"}</definedName>
    <definedName name="fed" localSheetId="62" hidden="1">{"Riqfin97",#N/A,FALSE,"Tran";"Riqfinpro",#N/A,FALSE,"Tran"}</definedName>
    <definedName name="fed" localSheetId="63" hidden="1">{"Riqfin97",#N/A,FALSE,"Tran";"Riqfinpro",#N/A,FALSE,"Tran"}</definedName>
    <definedName name="fed" localSheetId="64" hidden="1">{"Riqfin97",#N/A,FALSE,"Tran";"Riqfinpro",#N/A,FALSE,"Tran"}</definedName>
    <definedName name="fed" localSheetId="65" hidden="1">{"Riqfin97",#N/A,FALSE,"Tran";"Riqfinpro",#N/A,FALSE,"Tran"}</definedName>
    <definedName name="fed" localSheetId="61" hidden="1">{"Riqfin97",#N/A,FALSE,"Tran";"Riqfinpro",#N/A,FALSE,"Tran"}</definedName>
    <definedName name="fed" localSheetId="66" hidden="1">{"Riqfin97",#N/A,FALSE,"Tran";"Riqfinpro",#N/A,FALSE,"Tran"}</definedName>
    <definedName name="fed" hidden="1">{"Riqfin97",#N/A,FALSE,"Tran";"Riqfinpro",#N/A,FALSE,"Tran"}</definedName>
    <definedName name="fer" localSheetId="32" hidden="1">{"Riqfin97",#N/A,FALSE,"Tran";"Riqfinpro",#N/A,FALSE,"Tran"}</definedName>
    <definedName name="fer" localSheetId="42"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30" hidden="1">{"Riqfin97",#N/A,FALSE,"Tran";"Riqfinpro",#N/A,FALSE,"Tran"}</definedName>
    <definedName name="fer" localSheetId="62" hidden="1">{"Riqfin97",#N/A,FALSE,"Tran";"Riqfinpro",#N/A,FALSE,"Tran"}</definedName>
    <definedName name="fer" localSheetId="63" hidden="1">{"Riqfin97",#N/A,FALSE,"Tran";"Riqfinpro",#N/A,FALSE,"Tran"}</definedName>
    <definedName name="fer" localSheetId="64" hidden="1">{"Riqfin97",#N/A,FALSE,"Tran";"Riqfinpro",#N/A,FALSE,"Tran"}</definedName>
    <definedName name="fer" localSheetId="65" hidden="1">{"Riqfin97",#N/A,FALSE,"Tran";"Riqfinpro",#N/A,FALSE,"Tran"}</definedName>
    <definedName name="fer" localSheetId="61" hidden="1">{"Riqfin97",#N/A,FALSE,"Tran";"Riqfinpro",#N/A,FALSE,"Tran"}</definedName>
    <definedName name="fer" localSheetId="66" hidden="1">{"Riqfin97",#N/A,FALSE,"Tran";"Riqfinpro",#N/A,FALSE,"Tran"}</definedName>
    <definedName name="fer" hidden="1">{"Riqfin97",#N/A,FALSE,"Tran";"Riqfinpro",#N/A,FALSE,"Tran"}</definedName>
    <definedName name="ff" localSheetId="32" hidden="1">{"Tab1",#N/A,FALSE,"P";"Tab2",#N/A,FALSE,"P"}</definedName>
    <definedName name="ff" localSheetId="42" hidden="1">{"Tab1",#N/A,FALSE,"P";"Tab2",#N/A,FALSE,"P"}</definedName>
    <definedName name="ff" localSheetId="26" hidden="1">{"Tab1",#N/A,FALSE,"P";"Tab2",#N/A,FALSE,"P"}</definedName>
    <definedName name="ff" localSheetId="27" hidden="1">{"Tab1",#N/A,FALSE,"P";"Tab2",#N/A,FALSE,"P"}</definedName>
    <definedName name="ff" localSheetId="28" hidden="1">{"Tab1",#N/A,FALSE,"P";"Tab2",#N/A,FALSE,"P"}</definedName>
    <definedName name="ff" localSheetId="30" hidden="1">{"Tab1",#N/A,FALSE,"P";"Tab2",#N/A,FALSE,"P"}</definedName>
    <definedName name="ff" localSheetId="62" hidden="1">{"Tab1",#N/A,FALSE,"P";"Tab2",#N/A,FALSE,"P"}</definedName>
    <definedName name="ff" localSheetId="63" hidden="1">{"Tab1",#N/A,FALSE,"P";"Tab2",#N/A,FALSE,"P"}</definedName>
    <definedName name="ff" localSheetId="64" hidden="1">{"Tab1",#N/A,FALSE,"P";"Tab2",#N/A,FALSE,"P"}</definedName>
    <definedName name="ff" localSheetId="65" hidden="1">{"Tab1",#N/A,FALSE,"P";"Tab2",#N/A,FALSE,"P"}</definedName>
    <definedName name="ff" localSheetId="61" hidden="1">{"Tab1",#N/A,FALSE,"P";"Tab2",#N/A,FALSE,"P"}</definedName>
    <definedName name="ff" localSheetId="66" hidden="1">{"Tab1",#N/A,FALSE,"P";"Tab2",#N/A,FALSE,"P"}</definedName>
    <definedName name="ff" hidden="1">{"Tab1",#N/A,FALSE,"P";"Tab2",#N/A,FALSE,"P"}</definedName>
    <definedName name="fff" localSheetId="32" hidden="1">{"Tab1",#N/A,FALSE,"P";"Tab2",#N/A,FALSE,"P"}</definedName>
    <definedName name="fff" localSheetId="42"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localSheetId="30" hidden="1">{"Tab1",#N/A,FALSE,"P";"Tab2",#N/A,FALSE,"P"}</definedName>
    <definedName name="fff" localSheetId="62" hidden="1">{"Tab1",#N/A,FALSE,"P";"Tab2",#N/A,FALSE,"P"}</definedName>
    <definedName name="fff" localSheetId="63" hidden="1">{"Tab1",#N/A,FALSE,"P";"Tab2",#N/A,FALSE,"P"}</definedName>
    <definedName name="fff" localSheetId="64" hidden="1">{"Tab1",#N/A,FALSE,"P";"Tab2",#N/A,FALSE,"P"}</definedName>
    <definedName name="fff" localSheetId="65" hidden="1">{"Tab1",#N/A,FALSE,"P";"Tab2",#N/A,FALSE,"P"}</definedName>
    <definedName name="fff" localSheetId="61" hidden="1">{"Tab1",#N/A,FALSE,"P";"Tab2",#N/A,FALSE,"P"}</definedName>
    <definedName name="fff" localSheetId="66" hidden="1">{"Tab1",#N/A,FALSE,"P";"Tab2",#N/A,FALSE,"P"}</definedName>
    <definedName name="fff" hidden="1">{"Tab1",#N/A,FALSE,"P";"Tab2",#N/A,FALSE,"P"}</definedName>
    <definedName name="ffff" localSheetId="32" hidden="1">{"Riqfin97",#N/A,FALSE,"Tran";"Riqfinpro",#N/A,FALSE,"Tran"}</definedName>
    <definedName name="ffff" localSheetId="42"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30" hidden="1">{"Riqfin97",#N/A,FALSE,"Tran";"Riqfinpro",#N/A,FALSE,"Tran"}</definedName>
    <definedName name="ffff" localSheetId="62" hidden="1">{"Riqfin97",#N/A,FALSE,"Tran";"Riqfinpro",#N/A,FALSE,"Tran"}</definedName>
    <definedName name="ffff" localSheetId="63" hidden="1">{"Riqfin97",#N/A,FALSE,"Tran";"Riqfinpro",#N/A,FALSE,"Tran"}</definedName>
    <definedName name="ffff" localSheetId="64" hidden="1">{"Riqfin97",#N/A,FALSE,"Tran";"Riqfinpro",#N/A,FALSE,"Tran"}</definedName>
    <definedName name="ffff" localSheetId="65" hidden="1">{"Riqfin97",#N/A,FALSE,"Tran";"Riqfinpro",#N/A,FALSE,"Tran"}</definedName>
    <definedName name="ffff" localSheetId="61" hidden="1">{"Riqfin97",#N/A,FALSE,"Tran";"Riqfinpro",#N/A,FALSE,"Tran"}</definedName>
    <definedName name="ffff" localSheetId="66" hidden="1">{"Riqfin97",#N/A,FALSE,"Tran";"Riqfinpro",#N/A,FALSE,"Tran"}</definedName>
    <definedName name="ffff" hidden="1">{"Riqfin97",#N/A,FALSE,"Tran";"Riqfinpro",#N/A,FALSE,"Tran"}</definedName>
    <definedName name="ffffff" localSheetId="32" hidden="1">{"Tab1",#N/A,FALSE,"P";"Tab2",#N/A,FALSE,"P"}</definedName>
    <definedName name="ffffff" localSheetId="42"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localSheetId="30" hidden="1">{"Tab1",#N/A,FALSE,"P";"Tab2",#N/A,FALSE,"P"}</definedName>
    <definedName name="ffffff" localSheetId="62" hidden="1">{"Tab1",#N/A,FALSE,"P";"Tab2",#N/A,FALSE,"P"}</definedName>
    <definedName name="ffffff" localSheetId="63" hidden="1">{"Tab1",#N/A,FALSE,"P";"Tab2",#N/A,FALSE,"P"}</definedName>
    <definedName name="ffffff" localSheetId="64" hidden="1">{"Tab1",#N/A,FALSE,"P";"Tab2",#N/A,FALSE,"P"}</definedName>
    <definedName name="ffffff" localSheetId="65" hidden="1">{"Tab1",#N/A,FALSE,"P";"Tab2",#N/A,FALSE,"P"}</definedName>
    <definedName name="ffffff" localSheetId="61" hidden="1">{"Tab1",#N/A,FALSE,"P";"Tab2",#N/A,FALSE,"P"}</definedName>
    <definedName name="ffffff" localSheetId="66" hidden="1">{"Tab1",#N/A,FALSE,"P";"Tab2",#N/A,FALSE,"P"}</definedName>
    <definedName name="ffffff" hidden="1">{"Tab1",#N/A,FALSE,"P";"Tab2",#N/A,FALSE,"P"}</definedName>
    <definedName name="fffffff" localSheetId="32" hidden="1">{"Minpmon",#N/A,FALSE,"Monthinput"}</definedName>
    <definedName name="fffffff" localSheetId="42"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30" hidden="1">{"Minpmon",#N/A,FALSE,"Monthinput"}</definedName>
    <definedName name="fffffff" localSheetId="62" hidden="1">{"Minpmon",#N/A,FALSE,"Monthinput"}</definedName>
    <definedName name="fffffff" localSheetId="63" hidden="1">{"Minpmon",#N/A,FALSE,"Monthinput"}</definedName>
    <definedName name="fffffff" localSheetId="64" hidden="1">{"Minpmon",#N/A,FALSE,"Monthinput"}</definedName>
    <definedName name="fffffff" localSheetId="65" hidden="1">{"Minpmon",#N/A,FALSE,"Monthinput"}</definedName>
    <definedName name="fffffff" localSheetId="61" hidden="1">{"Minpmon",#N/A,FALSE,"Monthinput"}</definedName>
    <definedName name="fffffff" localSheetId="66" hidden="1">{"Minpmon",#N/A,FALSE,"Monthinput"}</definedName>
    <definedName name="fffffff" hidden="1">{"Minpmon",#N/A,FALSE,"Monthinput"}</definedName>
    <definedName name="ffggg" localSheetId="32" hidden="1">{"Tab1",#N/A,FALSE,"P";"Tab2",#N/A,FALSE,"P"}</definedName>
    <definedName name="ffggg" localSheetId="42"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localSheetId="30" hidden="1">{"Tab1",#N/A,FALSE,"P";"Tab2",#N/A,FALSE,"P"}</definedName>
    <definedName name="ffggg" localSheetId="62" hidden="1">{"Tab1",#N/A,FALSE,"P";"Tab2",#N/A,FALSE,"P"}</definedName>
    <definedName name="ffggg" localSheetId="63" hidden="1">{"Tab1",#N/A,FALSE,"P";"Tab2",#N/A,FALSE,"P"}</definedName>
    <definedName name="ffggg" localSheetId="64" hidden="1">{"Tab1",#N/A,FALSE,"P";"Tab2",#N/A,FALSE,"P"}</definedName>
    <definedName name="ffggg" localSheetId="65" hidden="1">{"Tab1",#N/A,FALSE,"P";"Tab2",#N/A,FALSE,"P"}</definedName>
    <definedName name="ffggg" localSheetId="61" hidden="1">{"Tab1",#N/A,FALSE,"P";"Tab2",#N/A,FALSE,"P"}</definedName>
    <definedName name="ffggg" localSheetId="66" hidden="1">{"Tab1",#N/A,FALSE,"P";"Tab2",#N/A,FALSE,"P"}</definedName>
    <definedName name="ffggg" hidden="1">{"Tab1",#N/A,FALSE,"P";"Tab2",#N/A,FALSE,"P"}</definedName>
    <definedName name="fgf" localSheetId="32" hidden="1">{"Riqfin97",#N/A,FALSE,"Tran";"Riqfinpro",#N/A,FALSE,"Tran"}</definedName>
    <definedName name="fgf" localSheetId="42"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30" hidden="1">{"Riqfin97",#N/A,FALSE,"Tran";"Riqfinpro",#N/A,FALSE,"Tran"}</definedName>
    <definedName name="fgf" localSheetId="62" hidden="1">{"Riqfin97",#N/A,FALSE,"Tran";"Riqfinpro",#N/A,FALSE,"Tran"}</definedName>
    <definedName name="fgf" localSheetId="63" hidden="1">{"Riqfin97",#N/A,FALSE,"Tran";"Riqfinpro",#N/A,FALSE,"Tran"}</definedName>
    <definedName name="fgf" localSheetId="64" hidden="1">{"Riqfin97",#N/A,FALSE,"Tran";"Riqfinpro",#N/A,FALSE,"Tran"}</definedName>
    <definedName name="fgf" localSheetId="65" hidden="1">{"Riqfin97",#N/A,FALSE,"Tran";"Riqfinpro",#N/A,FALSE,"Tran"}</definedName>
    <definedName name="fgf" localSheetId="61" hidden="1">{"Riqfin97",#N/A,FALSE,"Tran";"Riqfinpro",#N/A,FALSE,"Tran"}</definedName>
    <definedName name="fgf" localSheetId="66" hidden="1">{"Riqfin97",#N/A,FALSE,"Tran";"Riqfinpro",#N/A,FALSE,"Tran"}</definedName>
    <definedName name="fgf" hidden="1">{"Riqfin97",#N/A,FALSE,"Tran";"Riqfinpro",#N/A,FALSE,"Tran"}</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62" hidden="1">{#N/A,#N/A,FALSE,"B061196P";#N/A,#N/A,FALSE,"B061196";#N/A,#N/A,FALSE,"Relatório1";#N/A,#N/A,FALSE,"Relatório2";#N/A,#N/A,FALSE,"Relatório3";#N/A,#N/A,FALSE,"Relatório4 ";#N/A,#N/A,FALSE,"Relatório5";#N/A,#N/A,FALSE,"Relatório6";#N/A,#N/A,FALSE,"Relatório7";#N/A,#N/A,FALSE,"Relatório8"}</definedName>
    <definedName name="fghg" localSheetId="63" hidden="1">{#N/A,#N/A,FALSE,"B061196P";#N/A,#N/A,FALSE,"B061196";#N/A,#N/A,FALSE,"Relatório1";#N/A,#N/A,FALSE,"Relatório2";#N/A,#N/A,FALSE,"Relatório3";#N/A,#N/A,FALSE,"Relatório4 ";#N/A,#N/A,FALSE,"Relatório5";#N/A,#N/A,FALSE,"Relatório6";#N/A,#N/A,FALSE,"Relatório7";#N/A,#N/A,FALSE,"Relatório8"}</definedName>
    <definedName name="fghg" localSheetId="64" hidden="1">{#N/A,#N/A,FALSE,"B061196P";#N/A,#N/A,FALSE,"B061196";#N/A,#N/A,FALSE,"Relatório1";#N/A,#N/A,FALSE,"Relatório2";#N/A,#N/A,FALSE,"Relatório3";#N/A,#N/A,FALSE,"Relatório4 ";#N/A,#N/A,FALSE,"Relatório5";#N/A,#N/A,FALSE,"Relatório6";#N/A,#N/A,FALSE,"Relatório7";#N/A,#N/A,FALSE,"Relatório8"}</definedName>
    <definedName name="fghg" localSheetId="65" hidden="1">{#N/A,#N/A,FALSE,"B061196P";#N/A,#N/A,FALSE,"B061196";#N/A,#N/A,FALSE,"Relatório1";#N/A,#N/A,FALSE,"Relatório2";#N/A,#N/A,FALSE,"Relatório3";#N/A,#N/A,FALSE,"Relatório4 ";#N/A,#N/A,FALSE,"Relatório5";#N/A,#N/A,FALSE,"Relatório6";#N/A,#N/A,FALSE,"Relatório7";#N/A,#N/A,FALSE,"Relatório8"}</definedName>
    <definedName name="fghg" localSheetId="61" hidden="1">{#N/A,#N/A,FALSE,"B061196P";#N/A,#N/A,FALSE,"B061196";#N/A,#N/A,FALSE,"Relatório1";#N/A,#N/A,FALSE,"Relatório2";#N/A,#N/A,FALSE,"Relatório3";#N/A,#N/A,FALSE,"Relatório4 ";#N/A,#N/A,FALSE,"Relatório5";#N/A,#N/A,FALSE,"Relatório6";#N/A,#N/A,FALSE,"Relatório7";#N/A,#N/A,FALSE,"Relatório8"}</definedName>
    <definedName name="fghg" localSheetId="6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2" hidden="1">{"Main Economic Indicators",#N/A,FALSE,"C"}</definedName>
    <definedName name="fhjekwf" localSheetId="42"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localSheetId="30" hidden="1">{"Main Economic Indicators",#N/A,FALSE,"C"}</definedName>
    <definedName name="fhjekwf" localSheetId="62" hidden="1">{"Main Economic Indicators",#N/A,FALSE,"C"}</definedName>
    <definedName name="fhjekwf" localSheetId="63" hidden="1">{"Main Economic Indicators",#N/A,FALSE,"C"}</definedName>
    <definedName name="fhjekwf" localSheetId="64" hidden="1">{"Main Economic Indicators",#N/A,FALSE,"C"}</definedName>
    <definedName name="fhjekwf" localSheetId="65" hidden="1">{"Main Economic Indicators",#N/A,FALSE,"C"}</definedName>
    <definedName name="fhjekwf" localSheetId="61" hidden="1">{"Main Economic Indicators",#N/A,FALSE,"C"}</definedName>
    <definedName name="fhjekwf" localSheetId="66" hidden="1">{"Main Economic Indicators",#N/A,FALSE,"C"}</definedName>
    <definedName name="fhjekwf" hidden="1">{"Main Economic Indicators",#N/A,FALSE,"C"}</definedName>
    <definedName name="FIG2wp1" hidden="1">#REF!</definedName>
    <definedName name="FinalForecast_w_Shocks">[67]FinalForecast_w_Shocks!$B:$AD</definedName>
    <definedName name="FinalForecast_w_ShocksYear">[67]FinalForecast_w_Shocks!$3:$3</definedName>
    <definedName name="Financing" localSheetId="32" hidden="1">{"Tab1",#N/A,FALSE,"P";"Tab2",#N/A,FALSE,"P"}</definedName>
    <definedName name="Financing" localSheetId="42"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30" hidden="1">{"Tab1",#N/A,FALSE,"P";"Tab2",#N/A,FALSE,"P"}</definedName>
    <definedName name="Financing" localSheetId="62" hidden="1">{"Tab1",#N/A,FALSE,"P";"Tab2",#N/A,FALSE,"P"}</definedName>
    <definedName name="Financing" localSheetId="63" hidden="1">{"Tab1",#N/A,FALSE,"P";"Tab2",#N/A,FALSE,"P"}</definedName>
    <definedName name="Financing" localSheetId="64" hidden="1">{"Tab1",#N/A,FALSE,"P";"Tab2",#N/A,FALSE,"P"}</definedName>
    <definedName name="Financing" localSheetId="65" hidden="1">{"Tab1",#N/A,FALSE,"P";"Tab2",#N/A,FALSE,"P"}</definedName>
    <definedName name="Financing" localSheetId="61" hidden="1">{"Tab1",#N/A,FALSE,"P";"Tab2",#N/A,FALSE,"P"}</definedName>
    <definedName name="Financing" localSheetId="66" hidden="1">{"Tab1",#N/A,FALSE,"P";"Tab2",#N/A,FALSE,"P"}</definedName>
    <definedName name="Financing" hidden="1">{"Tab1",#N/A,FALSE,"P";"Tab2",#N/A,FALSE,"P"}</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32" hidden="1">{"Tab1",#N/A,FALSE,"P";"Tab2",#N/A,FALSE,"P"}</definedName>
    <definedName name="fre" localSheetId="42"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30" hidden="1">{"Tab1",#N/A,FALSE,"P";"Tab2",#N/A,FALSE,"P"}</definedName>
    <definedName name="fre" localSheetId="62" hidden="1">{"Tab1",#N/A,FALSE,"P";"Tab2",#N/A,FALSE,"P"}</definedName>
    <definedName name="fre" localSheetId="63" hidden="1">{"Tab1",#N/A,FALSE,"P";"Tab2",#N/A,FALSE,"P"}</definedName>
    <definedName name="fre" localSheetId="64" hidden="1">{"Tab1",#N/A,FALSE,"P";"Tab2",#N/A,FALSE,"P"}</definedName>
    <definedName name="fre" localSheetId="65" hidden="1">{"Tab1",#N/A,FALSE,"P";"Tab2",#N/A,FALSE,"P"}</definedName>
    <definedName name="fre" localSheetId="61" hidden="1">{"Tab1",#N/A,FALSE,"P";"Tab2",#N/A,FALSE,"P"}</definedName>
    <definedName name="fre" localSheetId="66" hidden="1">{"Tab1",#N/A,FALSE,"P";"Tab2",#N/A,FALSE,"P"}</definedName>
    <definedName name="fre" hidden="1">{"Tab1",#N/A,FALSE,"P";"Tab2",#N/A,FALSE,"P"}</definedName>
    <definedName name="fshrts" hidden="1">[10]WB!$Q$255:$AK$255</definedName>
    <definedName name="ftr" localSheetId="32" hidden="1">{"Riqfin97",#N/A,FALSE,"Tran";"Riqfinpro",#N/A,FALSE,"Tran"}</definedName>
    <definedName name="ftr" localSheetId="42"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30" hidden="1">{"Riqfin97",#N/A,FALSE,"Tran";"Riqfinpro",#N/A,FALSE,"Tran"}</definedName>
    <definedName name="ftr" localSheetId="62" hidden="1">{"Riqfin97",#N/A,FALSE,"Tran";"Riqfinpro",#N/A,FALSE,"Tran"}</definedName>
    <definedName name="ftr" localSheetId="63" hidden="1">{"Riqfin97",#N/A,FALSE,"Tran";"Riqfinpro",#N/A,FALSE,"Tran"}</definedName>
    <definedName name="ftr" localSheetId="64" hidden="1">{"Riqfin97",#N/A,FALSE,"Tran";"Riqfinpro",#N/A,FALSE,"Tran"}</definedName>
    <definedName name="ftr" localSheetId="65" hidden="1">{"Riqfin97",#N/A,FALSE,"Tran";"Riqfinpro",#N/A,FALSE,"Tran"}</definedName>
    <definedName name="ftr" localSheetId="61" hidden="1">{"Riqfin97",#N/A,FALSE,"Tran";"Riqfinpro",#N/A,FALSE,"Tran"}</definedName>
    <definedName name="ftr" localSheetId="66" hidden="1">{"Riqfin97",#N/A,FALSE,"Tran";"Riqfinpro",#N/A,FALSE,"Tran"}</definedName>
    <definedName name="ftr" hidden="1">{"Riqfin97",#N/A,FALSE,"Tran";"Riqfinpro",#N/A,FALSE,"Tran"}</definedName>
    <definedName name="fty" localSheetId="32" hidden="1">{"Riqfin97",#N/A,FALSE,"Tran";"Riqfinpro",#N/A,FALSE,"Tran"}</definedName>
    <definedName name="fty" localSheetId="42"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30" hidden="1">{"Riqfin97",#N/A,FALSE,"Tran";"Riqfinpro",#N/A,FALSE,"Tran"}</definedName>
    <definedName name="fty" localSheetId="62" hidden="1">{"Riqfin97",#N/A,FALSE,"Tran";"Riqfinpro",#N/A,FALSE,"Tran"}</definedName>
    <definedName name="fty" localSheetId="63" hidden="1">{"Riqfin97",#N/A,FALSE,"Tran";"Riqfinpro",#N/A,FALSE,"Tran"}</definedName>
    <definedName name="fty" localSheetId="64" hidden="1">{"Riqfin97",#N/A,FALSE,"Tran";"Riqfinpro",#N/A,FALSE,"Tran"}</definedName>
    <definedName name="fty" localSheetId="65" hidden="1">{"Riqfin97",#N/A,FALSE,"Tran";"Riqfinpro",#N/A,FALSE,"Tran"}</definedName>
    <definedName name="fty" localSheetId="61" hidden="1">{"Riqfin97",#N/A,FALSE,"Tran";"Riqfinpro",#N/A,FALSE,"Tran"}</definedName>
    <definedName name="fty" localSheetId="66" hidden="1">{"Riqfin97",#N/A,FALSE,"Tran";"Riqfinpro",#N/A,FALSE,"Tran"}</definedName>
    <definedName name="fty" hidden="1">{"Riqfin97",#N/A,FALSE,"Tran";"Riqfinpro",#N/A,FALSE,"Tran"}</definedName>
    <definedName name="fuck" hidden="1">#REF!</definedName>
    <definedName name="gbnj" localSheetId="32" hidden="1">{"Tab1",#N/A,FALSE,"P";"Tab2",#N/A,FALSE,"P"}</definedName>
    <definedName name="gbnj" localSheetId="42"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localSheetId="30" hidden="1">{"Tab1",#N/A,FALSE,"P";"Tab2",#N/A,FALSE,"P"}</definedName>
    <definedName name="gbnj" localSheetId="62" hidden="1">{"Tab1",#N/A,FALSE,"P";"Tab2",#N/A,FALSE,"P"}</definedName>
    <definedName name="gbnj" localSheetId="63" hidden="1">{"Tab1",#N/A,FALSE,"P";"Tab2",#N/A,FALSE,"P"}</definedName>
    <definedName name="gbnj" localSheetId="64" hidden="1">{"Tab1",#N/A,FALSE,"P";"Tab2",#N/A,FALSE,"P"}</definedName>
    <definedName name="gbnj" localSheetId="65" hidden="1">{"Tab1",#N/A,FALSE,"P";"Tab2",#N/A,FALSE,"P"}</definedName>
    <definedName name="gbnj" localSheetId="61" hidden="1">{"Tab1",#N/A,FALSE,"P";"Tab2",#N/A,FALSE,"P"}</definedName>
    <definedName name="gbnj" localSheetId="66" hidden="1">{"Tab1",#N/A,FALSE,"P";"Tab2",#N/A,FALSE,"P"}</definedName>
    <definedName name="gbnj" hidden="1">{"Tab1",#N/A,FALSE,"P";"Tab2",#N/A,FALSE,"P"}</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62" hidden="1">{#N/A,#N/A,FALSE,"B061196P";#N/A,#N/A,FALSE,"B061196";#N/A,#N/A,FALSE,"Relatório1";#N/A,#N/A,FALSE,"Relatório2";#N/A,#N/A,FALSE,"Relatório3";#N/A,#N/A,FALSE,"Relatório4 ";#N/A,#N/A,FALSE,"Relatório5";#N/A,#N/A,FALSE,"Relatório6";#N/A,#N/A,FALSE,"Relatório7";#N/A,#N/A,FALSE,"Relatório8"}</definedName>
    <definedName name="ger" localSheetId="63" hidden="1">{#N/A,#N/A,FALSE,"B061196P";#N/A,#N/A,FALSE,"B061196";#N/A,#N/A,FALSE,"Relatório1";#N/A,#N/A,FALSE,"Relatório2";#N/A,#N/A,FALSE,"Relatório3";#N/A,#N/A,FALSE,"Relatório4 ";#N/A,#N/A,FALSE,"Relatório5";#N/A,#N/A,FALSE,"Relatório6";#N/A,#N/A,FALSE,"Relatório7";#N/A,#N/A,FALSE,"Relatório8"}</definedName>
    <definedName name="ger" localSheetId="64" hidden="1">{#N/A,#N/A,FALSE,"B061196P";#N/A,#N/A,FALSE,"B061196";#N/A,#N/A,FALSE,"Relatório1";#N/A,#N/A,FALSE,"Relatório2";#N/A,#N/A,FALSE,"Relatório3";#N/A,#N/A,FALSE,"Relatório4 ";#N/A,#N/A,FALSE,"Relatório5";#N/A,#N/A,FALSE,"Relatório6";#N/A,#N/A,FALSE,"Relatório7";#N/A,#N/A,FALSE,"Relatório8"}</definedName>
    <definedName name="ger" localSheetId="65" hidden="1">{#N/A,#N/A,FALSE,"B061196P";#N/A,#N/A,FALSE,"B061196";#N/A,#N/A,FALSE,"Relatório1";#N/A,#N/A,FALSE,"Relatório2";#N/A,#N/A,FALSE,"Relatório3";#N/A,#N/A,FALSE,"Relatório4 ";#N/A,#N/A,FALSE,"Relatório5";#N/A,#N/A,FALSE,"Relatório6";#N/A,#N/A,FALSE,"Relatório7";#N/A,#N/A,FALSE,"Relatório8"}</definedName>
    <definedName name="ger" localSheetId="61" hidden="1">{#N/A,#N/A,FALSE,"B061196P";#N/A,#N/A,FALSE,"B061196";#N/A,#N/A,FALSE,"Relatório1";#N/A,#N/A,FALSE,"Relatório2";#N/A,#N/A,FALSE,"Relatório3";#N/A,#N/A,FALSE,"Relatório4 ";#N/A,#N/A,FALSE,"Relatório5";#N/A,#N/A,FALSE,"Relatório6";#N/A,#N/A,FALSE,"Relatório7";#N/A,#N/A,FALSE,"Relatório8"}</definedName>
    <definedName name="ger" localSheetId="6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62" hidden="1">{#N/A,#N/A,FALSE,"B061196P";#N/A,#N/A,FALSE,"B061196";#N/A,#N/A,FALSE,"Relatório1";#N/A,#N/A,FALSE,"Relatório2";#N/A,#N/A,FALSE,"Relatório3";#N/A,#N/A,FALSE,"Relatório4 ";#N/A,#N/A,FALSE,"Relatório5";#N/A,#N/A,FALSE,"Relatório6";#N/A,#N/A,FALSE,"Relatório7";#N/A,#N/A,FALSE,"Relatório8"}</definedName>
    <definedName name="gere" localSheetId="63" hidden="1">{#N/A,#N/A,FALSE,"B061196P";#N/A,#N/A,FALSE,"B061196";#N/A,#N/A,FALSE,"Relatório1";#N/A,#N/A,FALSE,"Relatório2";#N/A,#N/A,FALSE,"Relatório3";#N/A,#N/A,FALSE,"Relatório4 ";#N/A,#N/A,FALSE,"Relatório5";#N/A,#N/A,FALSE,"Relatório6";#N/A,#N/A,FALSE,"Relatório7";#N/A,#N/A,FALSE,"Relatório8"}</definedName>
    <definedName name="gere" localSheetId="64" hidden="1">{#N/A,#N/A,FALSE,"B061196P";#N/A,#N/A,FALSE,"B061196";#N/A,#N/A,FALSE,"Relatório1";#N/A,#N/A,FALSE,"Relatório2";#N/A,#N/A,FALSE,"Relatório3";#N/A,#N/A,FALSE,"Relatório4 ";#N/A,#N/A,FALSE,"Relatório5";#N/A,#N/A,FALSE,"Relatório6";#N/A,#N/A,FALSE,"Relatório7";#N/A,#N/A,FALSE,"Relatório8"}</definedName>
    <definedName name="gere" localSheetId="65" hidden="1">{#N/A,#N/A,FALSE,"B061196P";#N/A,#N/A,FALSE,"B061196";#N/A,#N/A,FALSE,"Relatório1";#N/A,#N/A,FALSE,"Relatório2";#N/A,#N/A,FALSE,"Relatório3";#N/A,#N/A,FALSE,"Relatório4 ";#N/A,#N/A,FALSE,"Relatório5";#N/A,#N/A,FALSE,"Relatório6";#N/A,#N/A,FALSE,"Relatório7";#N/A,#N/A,FALSE,"Relatório8"}</definedName>
    <definedName name="gere" localSheetId="61" hidden="1">{#N/A,#N/A,FALSE,"B061196P";#N/A,#N/A,FALSE,"B061196";#N/A,#N/A,FALSE,"Relatório1";#N/A,#N/A,FALSE,"Relatório2";#N/A,#N/A,FALSE,"Relatório3";#N/A,#N/A,FALSE,"Relatório4 ";#N/A,#N/A,FALSE,"Relatório5";#N/A,#N/A,FALSE,"Relatório6";#N/A,#N/A,FALSE,"Relatório7";#N/A,#N/A,FALSE,"Relatório8"}</definedName>
    <definedName name="gere" localSheetId="6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62" hidden="1">{#N/A,#N/A,FALSE,"B061196P";#N/A,#N/A,FALSE,"B061196";#N/A,#N/A,FALSE,"Relatório1";#N/A,#N/A,FALSE,"Relatório2";#N/A,#N/A,FALSE,"Relatório3";#N/A,#N/A,FALSE,"Relatório4 ";#N/A,#N/A,FALSE,"Relatório5";#N/A,#N/A,FALSE,"Relatório6";#N/A,#N/A,FALSE,"Relatório7";#N/A,#N/A,FALSE,"Relatório8"}</definedName>
    <definedName name="gerencial" localSheetId="63" hidden="1">{#N/A,#N/A,FALSE,"B061196P";#N/A,#N/A,FALSE,"B061196";#N/A,#N/A,FALSE,"Relatório1";#N/A,#N/A,FALSE,"Relatório2";#N/A,#N/A,FALSE,"Relatório3";#N/A,#N/A,FALSE,"Relatório4 ";#N/A,#N/A,FALSE,"Relatório5";#N/A,#N/A,FALSE,"Relatório6";#N/A,#N/A,FALSE,"Relatório7";#N/A,#N/A,FALSE,"Relatório8"}</definedName>
    <definedName name="gerencial" localSheetId="64" hidden="1">{#N/A,#N/A,FALSE,"B061196P";#N/A,#N/A,FALSE,"B061196";#N/A,#N/A,FALSE,"Relatório1";#N/A,#N/A,FALSE,"Relatório2";#N/A,#N/A,FALSE,"Relatório3";#N/A,#N/A,FALSE,"Relatório4 ";#N/A,#N/A,FALSE,"Relatório5";#N/A,#N/A,FALSE,"Relatório6";#N/A,#N/A,FALSE,"Relatório7";#N/A,#N/A,FALSE,"Relatório8"}</definedName>
    <definedName name="gerencial" localSheetId="65" hidden="1">{#N/A,#N/A,FALSE,"B061196P";#N/A,#N/A,FALSE,"B061196";#N/A,#N/A,FALSE,"Relatório1";#N/A,#N/A,FALSE,"Relatório2";#N/A,#N/A,FALSE,"Relatório3";#N/A,#N/A,FALSE,"Relatório4 ";#N/A,#N/A,FALSE,"Relatório5";#N/A,#N/A,FALSE,"Relatório6";#N/A,#N/A,FALSE,"Relatório7";#N/A,#N/A,FALSE,"Relatório8"}</definedName>
    <definedName name="gerencial" localSheetId="61" hidden="1">{#N/A,#N/A,FALSE,"B061196P";#N/A,#N/A,FALSE,"B061196";#N/A,#N/A,FALSE,"Relatório1";#N/A,#N/A,FALSE,"Relatório2";#N/A,#N/A,FALSE,"Relatório3";#N/A,#N/A,FALSE,"Relatório4 ";#N/A,#N/A,FALSE,"Relatório5";#N/A,#N/A,FALSE,"Relatório6";#N/A,#N/A,FALSE,"Relatório7";#N/A,#N/A,FALSE,"Relatório8"}</definedName>
    <definedName name="gerencial" localSheetId="6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32" hidden="1">{"Riqfin97",#N/A,FALSE,"Tran";"Riqfinpro",#N/A,FALSE,"Tran"}</definedName>
    <definedName name="gffd" localSheetId="42"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localSheetId="30" hidden="1">{"Riqfin97",#N/A,FALSE,"Tran";"Riqfinpro",#N/A,FALSE,"Tran"}</definedName>
    <definedName name="gffd" localSheetId="62" hidden="1">{"Riqfin97",#N/A,FALSE,"Tran";"Riqfinpro",#N/A,FALSE,"Tran"}</definedName>
    <definedName name="gffd" localSheetId="63" hidden="1">{"Riqfin97",#N/A,FALSE,"Tran";"Riqfinpro",#N/A,FALSE,"Tran"}</definedName>
    <definedName name="gffd" localSheetId="64" hidden="1">{"Riqfin97",#N/A,FALSE,"Tran";"Riqfinpro",#N/A,FALSE,"Tran"}</definedName>
    <definedName name="gffd" localSheetId="65" hidden="1">{"Riqfin97",#N/A,FALSE,"Tran";"Riqfinpro",#N/A,FALSE,"Tran"}</definedName>
    <definedName name="gffd" localSheetId="61" hidden="1">{"Riqfin97",#N/A,FALSE,"Tran";"Riqfinpro",#N/A,FALSE,"Tran"}</definedName>
    <definedName name="gffd" localSheetId="66" hidden="1">{"Riqfin97",#N/A,FALSE,"Tran";"Riqfinpro",#N/A,FALSE,"Tran"}</definedName>
    <definedName name="gffd" hidden="1">{"Riqfin97",#N/A,FALSE,"Tran";"Riqfinpro",#N/A,FALSE,"Tran"}</definedName>
    <definedName name="gg" localSheetId="32" hidden="1">{"TBILLS_ALL",#N/A,FALSE,"FITB_all"}</definedName>
    <definedName name="gg" localSheetId="42" hidden="1">{"TBILLS_ALL",#N/A,FALSE,"FITB_all"}</definedName>
    <definedName name="gg" localSheetId="26" hidden="1">{"TBILLS_ALL",#N/A,FALSE,"FITB_all"}</definedName>
    <definedName name="gg" localSheetId="27" hidden="1">{"TBILLS_ALL",#N/A,FALSE,"FITB_all"}</definedName>
    <definedName name="gg" localSheetId="28" hidden="1">{"TBILLS_ALL",#N/A,FALSE,"FITB_all"}</definedName>
    <definedName name="gg" localSheetId="30" hidden="1">{"TBILLS_ALL",#N/A,FALSE,"FITB_all"}</definedName>
    <definedName name="gg" localSheetId="62" hidden="1">{"TBILLS_ALL",#N/A,FALSE,"FITB_all"}</definedName>
    <definedName name="gg" localSheetId="63" hidden="1">{"TBILLS_ALL",#N/A,FALSE,"FITB_all"}</definedName>
    <definedName name="gg" localSheetId="64" hidden="1">{"TBILLS_ALL",#N/A,FALSE,"FITB_all"}</definedName>
    <definedName name="gg" localSheetId="65" hidden="1">{"TBILLS_ALL",#N/A,FALSE,"FITB_all"}</definedName>
    <definedName name="gg" localSheetId="61" hidden="1">{"TBILLS_ALL",#N/A,FALSE,"FITB_all"}</definedName>
    <definedName name="gg" localSheetId="66" hidden="1">{"TBILLS_ALL",#N/A,FALSE,"FITB_all"}</definedName>
    <definedName name="gg" hidden="1">{"TBILLS_ALL",#N/A,FALSE,"FITB_all"}</definedName>
    <definedName name="ggg" localSheetId="32" hidden="1">{"Riqfin97",#N/A,FALSE,"Tran";"Riqfinpro",#N/A,FALSE,"Tran"}</definedName>
    <definedName name="ggg" localSheetId="42"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30" hidden="1">{"Riqfin97",#N/A,FALSE,"Tran";"Riqfinpro",#N/A,FALSE,"Tran"}</definedName>
    <definedName name="ggg" localSheetId="62" hidden="1">{"Riqfin97",#N/A,FALSE,"Tran";"Riqfinpro",#N/A,FALSE,"Tran"}</definedName>
    <definedName name="ggg" localSheetId="63" hidden="1">{"Riqfin97",#N/A,FALSE,"Tran";"Riqfinpro",#N/A,FALSE,"Tran"}</definedName>
    <definedName name="ggg" localSheetId="64" hidden="1">{"Riqfin97",#N/A,FALSE,"Tran";"Riqfinpro",#N/A,FALSE,"Tran"}</definedName>
    <definedName name="ggg" localSheetId="65" hidden="1">{"Riqfin97",#N/A,FALSE,"Tran";"Riqfinpro",#N/A,FALSE,"Tran"}</definedName>
    <definedName name="ggg" localSheetId="61" hidden="1">{"Riqfin97",#N/A,FALSE,"Tran";"Riqfinpro",#N/A,FALSE,"Tran"}</definedName>
    <definedName name="ggg" localSheetId="66" hidden="1">{"Riqfin97",#N/A,FALSE,"Tran";"Riqfinpro",#N/A,FALSE,"Tran"}</definedName>
    <definedName name="ggg" hidden="1">{"Riqfin97",#N/A,FALSE,"Tran";"Riqfinpro",#N/A,FALSE,"Tran"}</definedName>
    <definedName name="gggg" localSheetId="32" hidden="1">{"Minpmon",#N/A,FALSE,"Monthinput"}</definedName>
    <definedName name="gggg" localSheetId="42" hidden="1">{"Minpmon",#N/A,FALSE,"Monthinput"}</definedName>
    <definedName name="gggg" localSheetId="26" hidden="1">{"Minpmon",#N/A,FALSE,"Monthinput"}</definedName>
    <definedName name="gggg" localSheetId="27" hidden="1">{"Minpmon",#N/A,FALSE,"Monthinput"}</definedName>
    <definedName name="gggg" localSheetId="28" hidden="1">{"Minpmon",#N/A,FALSE,"Monthinput"}</definedName>
    <definedName name="gggg" localSheetId="30" hidden="1">{"Minpmon",#N/A,FALSE,"Monthinput"}</definedName>
    <definedName name="gggg" localSheetId="62" hidden="1">{"Minpmon",#N/A,FALSE,"Monthinput"}</definedName>
    <definedName name="gggg" localSheetId="63" hidden="1">{"Minpmon",#N/A,FALSE,"Monthinput"}</definedName>
    <definedName name="gggg" localSheetId="64" hidden="1">{"Minpmon",#N/A,FALSE,"Monthinput"}</definedName>
    <definedName name="gggg" localSheetId="65" hidden="1">{"Minpmon",#N/A,FALSE,"Monthinput"}</definedName>
    <definedName name="gggg" localSheetId="61" hidden="1">{"Minpmon",#N/A,FALSE,"Monthinput"}</definedName>
    <definedName name="gggg" localSheetId="66" hidden="1">{"Minpmon",#N/A,FALSE,"Monthinput"}</definedName>
    <definedName name="gggg" hidden="1">{"Minpmon",#N/A,FALSE,"Monthinput"}</definedName>
    <definedName name="ggggg" hidden="1">'[68]J(Priv.Cap)'!#REF!</definedName>
    <definedName name="gggggggg" localSheetId="32" hidden="1">{"Tab1",#N/A,FALSE,"P";"Tab2",#N/A,FALSE,"P"}</definedName>
    <definedName name="gggggggg" localSheetId="42"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localSheetId="30" hidden="1">{"Tab1",#N/A,FALSE,"P";"Tab2",#N/A,FALSE,"P"}</definedName>
    <definedName name="gggggggg" localSheetId="62" hidden="1">{"Tab1",#N/A,FALSE,"P";"Tab2",#N/A,FALSE,"P"}</definedName>
    <definedName name="gggggggg" localSheetId="63" hidden="1">{"Tab1",#N/A,FALSE,"P";"Tab2",#N/A,FALSE,"P"}</definedName>
    <definedName name="gggggggg" localSheetId="64" hidden="1">{"Tab1",#N/A,FALSE,"P";"Tab2",#N/A,FALSE,"P"}</definedName>
    <definedName name="gggggggg" localSheetId="65" hidden="1">{"Tab1",#N/A,FALSE,"P";"Tab2",#N/A,FALSE,"P"}</definedName>
    <definedName name="gggggggg" localSheetId="61" hidden="1">{"Tab1",#N/A,FALSE,"P";"Tab2",#N/A,FALSE,"P"}</definedName>
    <definedName name="gggggggg" localSheetId="66" hidden="1">{"Tab1",#N/A,FALSE,"P";"Tab2",#N/A,FALSE,"P"}</definedName>
    <definedName name="gggggggg" hidden="1">{"Tab1",#N/A,FALSE,"P";"Tab2",#N/A,FALSE,"P"}</definedName>
    <definedName name="ght" localSheetId="32" hidden="1">{"Tab1",#N/A,FALSE,"P";"Tab2",#N/A,FALSE,"P"}</definedName>
    <definedName name="ght" localSheetId="42"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30" hidden="1">{"Tab1",#N/A,FALSE,"P";"Tab2",#N/A,FALSE,"P"}</definedName>
    <definedName name="ght" localSheetId="62" hidden="1">{"Tab1",#N/A,FALSE,"P";"Tab2",#N/A,FALSE,"P"}</definedName>
    <definedName name="ght" localSheetId="63" hidden="1">{"Tab1",#N/A,FALSE,"P";"Tab2",#N/A,FALSE,"P"}</definedName>
    <definedName name="ght" localSheetId="64" hidden="1">{"Tab1",#N/A,FALSE,"P";"Tab2",#N/A,FALSE,"P"}</definedName>
    <definedName name="ght" localSheetId="65" hidden="1">{"Tab1",#N/A,FALSE,"P";"Tab2",#N/A,FALSE,"P"}</definedName>
    <definedName name="ght" localSheetId="61" hidden="1">{"Tab1",#N/A,FALSE,"P";"Tab2",#N/A,FALSE,"P"}</definedName>
    <definedName name="ght" localSheetId="66" hidden="1">{"Tab1",#N/A,FALSE,"P";"Tab2",#N/A,FALSE,"P"}</definedName>
    <definedName name="ght" hidden="1">{"Tab1",#N/A,FALSE,"P";"Tab2",#N/A,FALSE,"P"}</definedName>
    <definedName name="graph" hidden="1">[69]Report1!$G$227:$G$243</definedName>
    <definedName name="gre" localSheetId="32" hidden="1">{"Riqfin97",#N/A,FALSE,"Tran";"Riqfinpro",#N/A,FALSE,"Tran"}</definedName>
    <definedName name="gre" localSheetId="42"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30" hidden="1">{"Riqfin97",#N/A,FALSE,"Tran";"Riqfinpro",#N/A,FALSE,"Tran"}</definedName>
    <definedName name="gre" localSheetId="62" hidden="1">{"Riqfin97",#N/A,FALSE,"Tran";"Riqfinpro",#N/A,FALSE,"Tran"}</definedName>
    <definedName name="gre" localSheetId="63" hidden="1">{"Riqfin97",#N/A,FALSE,"Tran";"Riqfinpro",#N/A,FALSE,"Tran"}</definedName>
    <definedName name="gre" localSheetId="64" hidden="1">{"Riqfin97",#N/A,FALSE,"Tran";"Riqfinpro",#N/A,FALSE,"Tran"}</definedName>
    <definedName name="gre" localSheetId="65" hidden="1">{"Riqfin97",#N/A,FALSE,"Tran";"Riqfinpro",#N/A,FALSE,"Tran"}</definedName>
    <definedName name="gre" localSheetId="61" hidden="1">{"Riqfin97",#N/A,FALSE,"Tran";"Riqfinpro",#N/A,FALSE,"Tran"}</definedName>
    <definedName name="gre" localSheetId="66" hidden="1">{"Riqfin97",#N/A,FALSE,"Tran";"Riqfinpro",#N/A,FALSE,"Tran"}</definedName>
    <definedName name="gre" hidden="1">{"Riqfin97",#N/A,FALSE,"Tran";"Riqfinpro",#N/A,FALSE,"Tran"}</definedName>
    <definedName name="guyana1003" localSheetId="32" hidden="1">{"Main Economic Indicators",#N/A,FALSE,"C"}</definedName>
    <definedName name="guyana1003" localSheetId="42"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30" hidden="1">{"Main Economic Indicators",#N/A,FALSE,"C"}</definedName>
    <definedName name="guyana1003" localSheetId="62" hidden="1">{"Main Economic Indicators",#N/A,FALSE,"C"}</definedName>
    <definedName name="guyana1003" localSheetId="63" hidden="1">{"Main Economic Indicators",#N/A,FALSE,"C"}</definedName>
    <definedName name="guyana1003" localSheetId="64" hidden="1">{"Main Economic Indicators",#N/A,FALSE,"C"}</definedName>
    <definedName name="guyana1003" localSheetId="65" hidden="1">{"Main Economic Indicators",#N/A,FALSE,"C"}</definedName>
    <definedName name="guyana1003" localSheetId="61" hidden="1">{"Main Economic Indicators",#N/A,FALSE,"C"}</definedName>
    <definedName name="guyana1003" localSheetId="66" hidden="1">{"Main Economic Indicators",#N/A,FALSE,"C"}</definedName>
    <definedName name="guyana1003" hidden="1">{"Main Economic Indicators",#N/A,FALSE,"C"}</definedName>
    <definedName name="gyu" localSheetId="32" hidden="1">{"Tab1",#N/A,FALSE,"P";"Tab2",#N/A,FALSE,"P"}</definedName>
    <definedName name="gyu" localSheetId="42"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30" hidden="1">{"Tab1",#N/A,FALSE,"P";"Tab2",#N/A,FALSE,"P"}</definedName>
    <definedName name="gyu" localSheetId="62" hidden="1">{"Tab1",#N/A,FALSE,"P";"Tab2",#N/A,FALSE,"P"}</definedName>
    <definedName name="gyu" localSheetId="63" hidden="1">{"Tab1",#N/A,FALSE,"P";"Tab2",#N/A,FALSE,"P"}</definedName>
    <definedName name="gyu" localSheetId="64" hidden="1">{"Tab1",#N/A,FALSE,"P";"Tab2",#N/A,FALSE,"P"}</definedName>
    <definedName name="gyu" localSheetId="65" hidden="1">{"Tab1",#N/A,FALSE,"P";"Tab2",#N/A,FALSE,"P"}</definedName>
    <definedName name="gyu" localSheetId="61" hidden="1">{"Tab1",#N/A,FALSE,"P";"Tab2",#N/A,FALSE,"P"}</definedName>
    <definedName name="gyu" localSheetId="66" hidden="1">{"Tab1",#N/A,FALSE,"P";"Tab2",#N/A,FALSE,"P"}</definedName>
    <definedName name="gyu" hidden="1">{"Tab1",#N/A,FALSE,"P";"Tab2",#N/A,FALSE,"P"}</definedName>
    <definedName name="hfrstes" hidden="1">[10]ER!#REF!</definedName>
    <definedName name="hfshfrt" hidden="1">[10]WB!$Q$62:$AK$62</definedName>
    <definedName name="hgfd" localSheetId="32" hidden="1">{#N/A,#N/A,FALSE,"I";#N/A,#N/A,FALSE,"J";#N/A,#N/A,FALSE,"K";#N/A,#N/A,FALSE,"L";#N/A,#N/A,FALSE,"M";#N/A,#N/A,FALSE,"N";#N/A,#N/A,FALSE,"O"}</definedName>
    <definedName name="hgfd" localSheetId="42"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localSheetId="30" hidden="1">{#N/A,#N/A,FALSE,"I";#N/A,#N/A,FALSE,"J";#N/A,#N/A,FALSE,"K";#N/A,#N/A,FALSE,"L";#N/A,#N/A,FALSE,"M";#N/A,#N/A,FALSE,"N";#N/A,#N/A,FALSE,"O"}</definedName>
    <definedName name="hgfd" localSheetId="62" hidden="1">{#N/A,#N/A,FALSE,"I";#N/A,#N/A,FALSE,"J";#N/A,#N/A,FALSE,"K";#N/A,#N/A,FALSE,"L";#N/A,#N/A,FALSE,"M";#N/A,#N/A,FALSE,"N";#N/A,#N/A,FALSE,"O"}</definedName>
    <definedName name="hgfd" localSheetId="63" hidden="1">{#N/A,#N/A,FALSE,"I";#N/A,#N/A,FALSE,"J";#N/A,#N/A,FALSE,"K";#N/A,#N/A,FALSE,"L";#N/A,#N/A,FALSE,"M";#N/A,#N/A,FALSE,"N";#N/A,#N/A,FALSE,"O"}</definedName>
    <definedName name="hgfd" localSheetId="64" hidden="1">{#N/A,#N/A,FALSE,"I";#N/A,#N/A,FALSE,"J";#N/A,#N/A,FALSE,"K";#N/A,#N/A,FALSE,"L";#N/A,#N/A,FALSE,"M";#N/A,#N/A,FALSE,"N";#N/A,#N/A,FALSE,"O"}</definedName>
    <definedName name="hgfd" localSheetId="65" hidden="1">{#N/A,#N/A,FALSE,"I";#N/A,#N/A,FALSE,"J";#N/A,#N/A,FALSE,"K";#N/A,#N/A,FALSE,"L";#N/A,#N/A,FALSE,"M";#N/A,#N/A,FALSE,"N";#N/A,#N/A,FALSE,"O"}</definedName>
    <definedName name="hgfd" localSheetId="61" hidden="1">{#N/A,#N/A,FALSE,"I";#N/A,#N/A,FALSE,"J";#N/A,#N/A,FALSE,"K";#N/A,#N/A,FALSE,"L";#N/A,#N/A,FALSE,"M";#N/A,#N/A,FALSE,"N";#N/A,#N/A,FALSE,"O"}</definedName>
    <definedName name="hgfd" localSheetId="66" hidden="1">{#N/A,#N/A,FALSE,"I";#N/A,#N/A,FALSE,"J";#N/A,#N/A,FALSE,"K";#N/A,#N/A,FALSE,"L";#N/A,#N/A,FALSE,"M";#N/A,#N/A,FALSE,"N";#N/A,#N/A,FALSE,"O"}</definedName>
    <definedName name="hgfd" hidden="1">{#N/A,#N/A,FALSE,"I";#N/A,#N/A,FALSE,"J";#N/A,#N/A,FALSE,"K";#N/A,#N/A,FALSE,"L";#N/A,#N/A,FALSE,"M";#N/A,#N/A,FALSE,"N";#N/A,#N/A,FALSE,"O"}</definedName>
    <definedName name="hhh" hidden="1">'[70]J(Priv.Cap)'!#REF!</definedName>
    <definedName name="hhhhh" localSheetId="32" hidden="1">{"Tab1",#N/A,FALSE,"P";"Tab2",#N/A,FALSE,"P"}</definedName>
    <definedName name="hhhhh" localSheetId="42"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30" hidden="1">{"Tab1",#N/A,FALSE,"P";"Tab2",#N/A,FALSE,"P"}</definedName>
    <definedName name="hhhhh" localSheetId="62" hidden="1">{"Tab1",#N/A,FALSE,"P";"Tab2",#N/A,FALSE,"P"}</definedName>
    <definedName name="hhhhh" localSheetId="63" hidden="1">{"Tab1",#N/A,FALSE,"P";"Tab2",#N/A,FALSE,"P"}</definedName>
    <definedName name="hhhhh" localSheetId="64" hidden="1">{"Tab1",#N/A,FALSE,"P";"Tab2",#N/A,FALSE,"P"}</definedName>
    <definedName name="hhhhh" localSheetId="65" hidden="1">{"Tab1",#N/A,FALSE,"P";"Tab2",#N/A,FALSE,"P"}</definedName>
    <definedName name="hhhhh" localSheetId="61" hidden="1">{"Tab1",#N/A,FALSE,"P";"Tab2",#N/A,FALSE,"P"}</definedName>
    <definedName name="hhhhh" localSheetId="66" hidden="1">{"Tab1",#N/A,FALSE,"P";"Tab2",#N/A,FALSE,"P"}</definedName>
    <definedName name="hhhhh" hidden="1">{"Tab1",#N/A,FALSE,"P";"Tab2",#N/A,FALSE,"P"}</definedName>
    <definedName name="HiddenRows" hidden="1">#REF!</definedName>
    <definedName name="hio" localSheetId="32" hidden="1">{"Tab1",#N/A,FALSE,"P";"Tab2",#N/A,FALSE,"P"}</definedName>
    <definedName name="hio" localSheetId="42"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30" hidden="1">{"Tab1",#N/A,FALSE,"P";"Tab2",#N/A,FALSE,"P"}</definedName>
    <definedName name="hio" localSheetId="62" hidden="1">{"Tab1",#N/A,FALSE,"P";"Tab2",#N/A,FALSE,"P"}</definedName>
    <definedName name="hio" localSheetId="63" hidden="1">{"Tab1",#N/A,FALSE,"P";"Tab2",#N/A,FALSE,"P"}</definedName>
    <definedName name="hio" localSheetId="64" hidden="1">{"Tab1",#N/A,FALSE,"P";"Tab2",#N/A,FALSE,"P"}</definedName>
    <definedName name="hio" localSheetId="65" hidden="1">{"Tab1",#N/A,FALSE,"P";"Tab2",#N/A,FALSE,"P"}</definedName>
    <definedName name="hio" localSheetId="61" hidden="1">{"Tab1",#N/A,FALSE,"P";"Tab2",#N/A,FALSE,"P"}</definedName>
    <definedName name="hio" localSheetId="66" hidden="1">{"Tab1",#N/A,FALSE,"P";"Tab2",#N/A,FALSE,"P"}</definedName>
    <definedName name="hio" hidden="1">{"Tab1",#N/A,FALSE,"P";"Tab2",#N/A,FALSE,"P"}</definedName>
    <definedName name="historyrange">#REF!</definedName>
    <definedName name="hjk" localSheetId="32" hidden="1">{"Riqfin97",#N/A,FALSE,"Tran";"Riqfinpro",#N/A,FALSE,"Tran"}</definedName>
    <definedName name="hjk" localSheetId="42"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localSheetId="30" hidden="1">{"Riqfin97",#N/A,FALSE,"Tran";"Riqfinpro",#N/A,FALSE,"Tran"}</definedName>
    <definedName name="hjk" localSheetId="62" hidden="1">{"Riqfin97",#N/A,FALSE,"Tran";"Riqfinpro",#N/A,FALSE,"Tran"}</definedName>
    <definedName name="hjk" localSheetId="63" hidden="1">{"Riqfin97",#N/A,FALSE,"Tran";"Riqfinpro",#N/A,FALSE,"Tran"}</definedName>
    <definedName name="hjk" localSheetId="64" hidden="1">{"Riqfin97",#N/A,FALSE,"Tran";"Riqfinpro",#N/A,FALSE,"Tran"}</definedName>
    <definedName name="hjk" localSheetId="65" hidden="1">{"Riqfin97",#N/A,FALSE,"Tran";"Riqfinpro",#N/A,FALSE,"Tran"}</definedName>
    <definedName name="hjk" localSheetId="61" hidden="1">{"Riqfin97",#N/A,FALSE,"Tran";"Riqfinpro",#N/A,FALSE,"Tran"}</definedName>
    <definedName name="hjk" localSheetId="66" hidden="1">{"Riqfin97",#N/A,FALSE,"Tran";"Riqfinpro",#N/A,FALSE,"Tran"}</definedName>
    <definedName name="hjk" hidden="1">{"Riqfin97",#N/A,FALSE,"Tran";"Riqfinpro",#N/A,FALSE,"Tran"}</definedName>
    <definedName name="hn" localSheetId="32" hidden="1">{"Riqfin97",#N/A,FALSE,"Tran";"Riqfinpro",#N/A,FALSE,"Tran"}</definedName>
    <definedName name="hn" localSheetId="42"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localSheetId="30" hidden="1">{"Riqfin97",#N/A,FALSE,"Tran";"Riqfinpro",#N/A,FALSE,"Tran"}</definedName>
    <definedName name="hn" localSheetId="62" hidden="1">{"Riqfin97",#N/A,FALSE,"Tran";"Riqfinpro",#N/A,FALSE,"Tran"}</definedName>
    <definedName name="hn" localSheetId="63" hidden="1">{"Riqfin97",#N/A,FALSE,"Tran";"Riqfinpro",#N/A,FALSE,"Tran"}</definedName>
    <definedName name="hn" localSheetId="64" hidden="1">{"Riqfin97",#N/A,FALSE,"Tran";"Riqfinpro",#N/A,FALSE,"Tran"}</definedName>
    <definedName name="hn" localSheetId="65" hidden="1">{"Riqfin97",#N/A,FALSE,"Tran";"Riqfinpro",#N/A,FALSE,"Tran"}</definedName>
    <definedName name="hn" localSheetId="61" hidden="1">{"Riqfin97",#N/A,FALSE,"Tran";"Riqfinpro",#N/A,FALSE,"Tran"}</definedName>
    <definedName name="hn" localSheetId="66" hidden="1">{"Riqfin97",#N/A,FALSE,"Tran";"Riqfinpro",#N/A,FALSE,"Tran"}</definedName>
    <definedName name="hn" hidden="1">{"Riqfin97",#N/A,FALSE,"Tran";"Riqfinpro",#N/A,FALSE,"Tran"}</definedName>
    <definedName name="Holidays">[71]Notes!$I$149:$I$231</definedName>
    <definedName name="hpu" localSheetId="32" hidden="1">{"Tab1",#N/A,FALSE,"P";"Tab2",#N/A,FALSE,"P"}</definedName>
    <definedName name="hpu" localSheetId="42"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30" hidden="1">{"Tab1",#N/A,FALSE,"P";"Tab2",#N/A,FALSE,"P"}</definedName>
    <definedName name="hpu" localSheetId="62" hidden="1">{"Tab1",#N/A,FALSE,"P";"Tab2",#N/A,FALSE,"P"}</definedName>
    <definedName name="hpu" localSheetId="63" hidden="1">{"Tab1",#N/A,FALSE,"P";"Tab2",#N/A,FALSE,"P"}</definedName>
    <definedName name="hpu" localSheetId="64" hidden="1">{"Tab1",#N/A,FALSE,"P";"Tab2",#N/A,FALSE,"P"}</definedName>
    <definedName name="hpu" localSheetId="65" hidden="1">{"Tab1",#N/A,FALSE,"P";"Tab2",#N/A,FALSE,"P"}</definedName>
    <definedName name="hpu" localSheetId="61" hidden="1">{"Tab1",#N/A,FALSE,"P";"Tab2",#N/A,FALSE,"P"}</definedName>
    <definedName name="hpu" localSheetId="66" hidden="1">{"Tab1",#N/A,FALSE,"P";"Tab2",#N/A,FALSE,"P"}</definedName>
    <definedName name="hpu" hidden="1">{"Tab1",#N/A,FALSE,"P";"Tab2",#N/A,FALSE,"P"}</definedName>
    <definedName name="HTML_CodePage" hidden="1">1252</definedName>
    <definedName name="HTML_Control" localSheetId="32" hidden="1">{"'Resources'!$A$1:$W$34","'Balance Sheet'!$A$1:$W$58","'SFD'!$A$1:$J$52"}</definedName>
    <definedName name="HTML_Control" localSheetId="42" hidden="1">{"'Resources'!$A$1:$W$34","'Balance Sheet'!$A$1:$W$58","'SFD'!$A$1:$J$52"}</definedName>
    <definedName name="HTML_Control" localSheetId="26" hidden="1">{"'Resources'!$A$1:$W$34","'Balance Sheet'!$A$1:$W$58","'SFD'!$A$1:$J$52"}</definedName>
    <definedName name="HTML_Control" localSheetId="27" hidden="1">{"'Resources'!$A$1:$W$34","'Balance Sheet'!$A$1:$W$58","'SFD'!$A$1:$J$52"}</definedName>
    <definedName name="HTML_Control" localSheetId="28" hidden="1">{"'Resources'!$A$1:$W$34","'Balance Sheet'!$A$1:$W$58","'SFD'!$A$1:$J$52"}</definedName>
    <definedName name="HTML_Control" localSheetId="30" hidden="1">{"'Resources'!$A$1:$W$34","'Balance Sheet'!$A$1:$W$58","'SFD'!$A$1:$J$52"}</definedName>
    <definedName name="HTML_Control" localSheetId="62" hidden="1">{"'Resources'!$A$1:$W$34","'Balance Sheet'!$A$1:$W$58","'SFD'!$A$1:$J$52"}</definedName>
    <definedName name="HTML_Control" localSheetId="63" hidden="1">{"'Resources'!$A$1:$W$34","'Balance Sheet'!$A$1:$W$58","'SFD'!$A$1:$J$52"}</definedName>
    <definedName name="HTML_Control" localSheetId="64" hidden="1">{"'Resources'!$A$1:$W$34","'Balance Sheet'!$A$1:$W$58","'SFD'!$A$1:$J$52"}</definedName>
    <definedName name="HTML_Control" localSheetId="65" hidden="1">{"'Resources'!$A$1:$W$34","'Balance Sheet'!$A$1:$W$58","'SFD'!$A$1:$J$52"}</definedName>
    <definedName name="HTML_Control" localSheetId="61" hidden="1">{"'Resources'!$A$1:$W$34","'Balance Sheet'!$A$1:$W$58","'SFD'!$A$1:$J$52"}</definedName>
    <definedName name="HTML_Control" localSheetId="66" hidden="1">{"'Resources'!$A$1:$W$34","'Balance Sheet'!$A$1:$W$58","'SFD'!$A$1:$J$52"}</definedName>
    <definedName name="HTML_Control" hidden="1">{"'Resources'!$A$1:$W$34","'Balance Sheet'!$A$1:$W$58","'SFD'!$A$1:$J$52"}</definedName>
    <definedName name="HTML_Control_2" localSheetId="32" hidden="1">{"'web page'!$A$1:$G$48"}</definedName>
    <definedName name="HTML_Control_2" localSheetId="42"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localSheetId="30" hidden="1">{"'web page'!$A$1:$G$48"}</definedName>
    <definedName name="HTML_Control_2" localSheetId="62" hidden="1">{"'web page'!$A$1:$G$48"}</definedName>
    <definedName name="HTML_Control_2" localSheetId="63" hidden="1">{"'web page'!$A$1:$G$48"}</definedName>
    <definedName name="HTML_Control_2" localSheetId="64" hidden="1">{"'web page'!$A$1:$G$48"}</definedName>
    <definedName name="HTML_Control_2" localSheetId="65" hidden="1">{"'web page'!$A$1:$G$48"}</definedName>
    <definedName name="HTML_Control_2" localSheetId="61" hidden="1">{"'web page'!$A$1:$G$48"}</definedName>
    <definedName name="HTML_Control_2" localSheetId="66"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#REF!</definedName>
    <definedName name="huh" localSheetId="32" hidden="1">{"'Basic'!$A$1:$F$96"}</definedName>
    <definedName name="huh" localSheetId="42" hidden="1">{"'Basic'!$A$1:$F$96"}</definedName>
    <definedName name="huh" localSheetId="26" hidden="1">{"'Basic'!$A$1:$F$96"}</definedName>
    <definedName name="huh" localSheetId="27" hidden="1">{"'Basic'!$A$1:$F$96"}</definedName>
    <definedName name="huh" localSheetId="28" hidden="1">{"'Basic'!$A$1:$F$96"}</definedName>
    <definedName name="huh" localSheetId="30" hidden="1">{"'Basic'!$A$1:$F$96"}</definedName>
    <definedName name="huh" localSheetId="62" hidden="1">{"'Basic'!$A$1:$F$96"}</definedName>
    <definedName name="huh" localSheetId="63" hidden="1">{"'Basic'!$A$1:$F$96"}</definedName>
    <definedName name="huh" localSheetId="64" hidden="1">{"'Basic'!$A$1:$F$96"}</definedName>
    <definedName name="huh" localSheetId="65" hidden="1">{"'Basic'!$A$1:$F$96"}</definedName>
    <definedName name="huh" localSheetId="61" hidden="1">{"'Basic'!$A$1:$F$96"}</definedName>
    <definedName name="huh" localSheetId="66" hidden="1">{"'Basic'!$A$1:$F$96"}</definedName>
    <definedName name="huh" hidden="1">{"'Basic'!$A$1:$F$96"}</definedName>
    <definedName name="hui" localSheetId="32" hidden="1">{"Tab1",#N/A,FALSE,"P";"Tab2",#N/A,FALSE,"P"}</definedName>
    <definedName name="hui" localSheetId="42"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30" hidden="1">{"Tab1",#N/A,FALSE,"P";"Tab2",#N/A,FALSE,"P"}</definedName>
    <definedName name="hui" localSheetId="62" hidden="1">{"Tab1",#N/A,FALSE,"P";"Tab2",#N/A,FALSE,"P"}</definedName>
    <definedName name="hui" localSheetId="63" hidden="1">{"Tab1",#N/A,FALSE,"P";"Tab2",#N/A,FALSE,"P"}</definedName>
    <definedName name="hui" localSheetId="64" hidden="1">{"Tab1",#N/A,FALSE,"P";"Tab2",#N/A,FALSE,"P"}</definedName>
    <definedName name="hui" localSheetId="65" hidden="1">{"Tab1",#N/A,FALSE,"P";"Tab2",#N/A,FALSE,"P"}</definedName>
    <definedName name="hui" localSheetId="61" hidden="1">{"Tab1",#N/A,FALSE,"P";"Tab2",#N/A,FALSE,"P"}</definedName>
    <definedName name="hui" localSheetId="66" hidden="1">{"Tab1",#N/A,FALSE,"P";"Tab2",#N/A,FALSE,"P"}</definedName>
    <definedName name="hui" hidden="1">{"Tab1",#N/A,FALSE,"P";"Tab2",#N/A,FALSE,"P"}</definedName>
    <definedName name="huo" localSheetId="32" hidden="1">{"Tab1",#N/A,FALSE,"P";"Tab2",#N/A,FALSE,"P"}</definedName>
    <definedName name="huo" localSheetId="42"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30" hidden="1">{"Tab1",#N/A,FALSE,"P";"Tab2",#N/A,FALSE,"P"}</definedName>
    <definedName name="huo" localSheetId="62" hidden="1">{"Tab1",#N/A,FALSE,"P";"Tab2",#N/A,FALSE,"P"}</definedName>
    <definedName name="huo" localSheetId="63" hidden="1">{"Tab1",#N/A,FALSE,"P";"Tab2",#N/A,FALSE,"P"}</definedName>
    <definedName name="huo" localSheetId="64" hidden="1">{"Tab1",#N/A,FALSE,"P";"Tab2",#N/A,FALSE,"P"}</definedName>
    <definedName name="huo" localSheetId="65" hidden="1">{"Tab1",#N/A,FALSE,"P";"Tab2",#N/A,FALSE,"P"}</definedName>
    <definedName name="huo" localSheetId="61" hidden="1">{"Tab1",#N/A,FALSE,"P";"Tab2",#N/A,FALSE,"P"}</definedName>
    <definedName name="huo" localSheetId="66" hidden="1">{"Tab1",#N/A,FALSE,"P";"Tab2",#N/A,FALSE,"P"}</definedName>
    <definedName name="huo" hidden="1">{"Tab1",#N/A,FALSE,"P";"Tab2",#N/A,FALSE,"P"}</definedName>
    <definedName name="ii" localSheetId="32" hidden="1">{"Tab1",#N/A,FALSE,"P";"Tab2",#N/A,FALSE,"P"}</definedName>
    <definedName name="ii" localSheetId="42"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30" hidden="1">{"Tab1",#N/A,FALSE,"P";"Tab2",#N/A,FALSE,"P"}</definedName>
    <definedName name="ii" localSheetId="62" hidden="1">{"Tab1",#N/A,FALSE,"P";"Tab2",#N/A,FALSE,"P"}</definedName>
    <definedName name="ii" localSheetId="63" hidden="1">{"Tab1",#N/A,FALSE,"P";"Tab2",#N/A,FALSE,"P"}</definedName>
    <definedName name="ii" localSheetId="64" hidden="1">{"Tab1",#N/A,FALSE,"P";"Tab2",#N/A,FALSE,"P"}</definedName>
    <definedName name="ii" localSheetId="65" hidden="1">{"Tab1",#N/A,FALSE,"P";"Tab2",#N/A,FALSE,"P"}</definedName>
    <definedName name="ii" localSheetId="61" hidden="1">{"Tab1",#N/A,FALSE,"P";"Tab2",#N/A,FALSE,"P"}</definedName>
    <definedName name="ii" localSheetId="66" hidden="1">{"Tab1",#N/A,FALSE,"P";"Tab2",#N/A,FALSE,"P"}</definedName>
    <definedName name="ii" hidden="1">{"Tab1",#N/A,FALSE,"P";"Tab2",#N/A,FALSE,"P"}</definedName>
    <definedName name="ikjh" localSheetId="32" hidden="1">{"Riqfin97",#N/A,FALSE,"Tran";"Riqfinpro",#N/A,FALSE,"Tran"}</definedName>
    <definedName name="ikjh" localSheetId="42"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localSheetId="30" hidden="1">{"Riqfin97",#N/A,FALSE,"Tran";"Riqfinpro",#N/A,FALSE,"Tran"}</definedName>
    <definedName name="ikjh" localSheetId="62" hidden="1">{"Riqfin97",#N/A,FALSE,"Tran";"Riqfinpro",#N/A,FALSE,"Tran"}</definedName>
    <definedName name="ikjh" localSheetId="63" hidden="1">{"Riqfin97",#N/A,FALSE,"Tran";"Riqfinpro",#N/A,FALSE,"Tran"}</definedName>
    <definedName name="ikjh" localSheetId="64" hidden="1">{"Riqfin97",#N/A,FALSE,"Tran";"Riqfinpro",#N/A,FALSE,"Tran"}</definedName>
    <definedName name="ikjh" localSheetId="65" hidden="1">{"Riqfin97",#N/A,FALSE,"Tran";"Riqfinpro",#N/A,FALSE,"Tran"}</definedName>
    <definedName name="ikjh" localSheetId="61" hidden="1">{"Riqfin97",#N/A,FALSE,"Tran";"Riqfinpro",#N/A,FALSE,"Tran"}</definedName>
    <definedName name="ikjh" localSheetId="66" hidden="1">{"Riqfin97",#N/A,FALSE,"Tran";"Riqfinpro",#N/A,FALSE,"Tran"}</definedName>
    <definedName name="ikjh" hidden="1">{"Riqfin97",#N/A,FALSE,"Tran";"Riqfinpro",#N/A,FALSE,"Tran"}</definedName>
    <definedName name="ilo" localSheetId="32" hidden="1">{"Riqfin97",#N/A,FALSE,"Tran";"Riqfinpro",#N/A,FALSE,"Tran"}</definedName>
    <definedName name="ilo" localSheetId="42"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30" hidden="1">{"Riqfin97",#N/A,FALSE,"Tran";"Riqfinpro",#N/A,FALSE,"Tran"}</definedName>
    <definedName name="ilo" localSheetId="62" hidden="1">{"Riqfin97",#N/A,FALSE,"Tran";"Riqfinpro",#N/A,FALSE,"Tran"}</definedName>
    <definedName name="ilo" localSheetId="63" hidden="1">{"Riqfin97",#N/A,FALSE,"Tran";"Riqfinpro",#N/A,FALSE,"Tran"}</definedName>
    <definedName name="ilo" localSheetId="64" hidden="1">{"Riqfin97",#N/A,FALSE,"Tran";"Riqfinpro",#N/A,FALSE,"Tran"}</definedName>
    <definedName name="ilo" localSheetId="65" hidden="1">{"Riqfin97",#N/A,FALSE,"Tran";"Riqfinpro",#N/A,FALSE,"Tran"}</definedName>
    <definedName name="ilo" localSheetId="61" hidden="1">{"Riqfin97",#N/A,FALSE,"Tran";"Riqfinpro",#N/A,FALSE,"Tran"}</definedName>
    <definedName name="ilo" localSheetId="66" hidden="1">{"Riqfin97",#N/A,FALSE,"Tran";"Riqfinpro",#N/A,FALSE,"Tran"}</definedName>
    <definedName name="ilo" hidden="1">{"Riqfin97",#N/A,FALSE,"Tran";"Riqfinpro",#N/A,FALSE,"Tran"}</definedName>
    <definedName name="ilu" localSheetId="32" hidden="1">{"Riqfin97",#N/A,FALSE,"Tran";"Riqfinpro",#N/A,FALSE,"Tran"}</definedName>
    <definedName name="ilu" localSheetId="42"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30" hidden="1">{"Riqfin97",#N/A,FALSE,"Tran";"Riqfinpro",#N/A,FALSE,"Tran"}</definedName>
    <definedName name="ilu" localSheetId="62" hidden="1">{"Riqfin97",#N/A,FALSE,"Tran";"Riqfinpro",#N/A,FALSE,"Tran"}</definedName>
    <definedName name="ilu" localSheetId="63" hidden="1">{"Riqfin97",#N/A,FALSE,"Tran";"Riqfinpro",#N/A,FALSE,"Tran"}</definedName>
    <definedName name="ilu" localSheetId="64" hidden="1">{"Riqfin97",#N/A,FALSE,"Tran";"Riqfinpro",#N/A,FALSE,"Tran"}</definedName>
    <definedName name="ilu" localSheetId="65" hidden="1">{"Riqfin97",#N/A,FALSE,"Tran";"Riqfinpro",#N/A,FALSE,"Tran"}</definedName>
    <definedName name="ilu" localSheetId="61" hidden="1">{"Riqfin97",#N/A,FALSE,"Tran";"Riqfinpro",#N/A,FALSE,"Tran"}</definedName>
    <definedName name="ilu" localSheetId="66" hidden="1">{"Riqfin97",#N/A,FALSE,"Tran";"Riqfinpro",#N/A,FALSE,"Tran"}</definedName>
    <definedName name="ilu" hidden="1">{"Riqfin97",#N/A,FALSE,"Tran";"Riqfinpro",#N/A,FALSE,"Tran"}</definedName>
    <definedName name="input_in" localSheetId="32" hidden="1">{"TRADE_COMP",#N/A,FALSE,"TAB23APP";"BOP",#N/A,FALSE,"TAB6";"DOT",#N/A,FALSE,"TAB24APP";"EXTDEBT",#N/A,FALSE,"TAB25APP"}</definedName>
    <definedName name="input_in" localSheetId="42"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30" hidden="1">{"TRADE_COMP",#N/A,FALSE,"TAB23APP";"BOP",#N/A,FALSE,"TAB6";"DOT",#N/A,FALSE,"TAB24APP";"EXTDEBT",#N/A,FALSE,"TAB25APP"}</definedName>
    <definedName name="input_in" localSheetId="62" hidden="1">{"TRADE_COMP",#N/A,FALSE,"TAB23APP";"BOP",#N/A,FALSE,"TAB6";"DOT",#N/A,FALSE,"TAB24APP";"EXTDEBT",#N/A,FALSE,"TAB25APP"}</definedName>
    <definedName name="input_in" localSheetId="63" hidden="1">{"TRADE_COMP",#N/A,FALSE,"TAB23APP";"BOP",#N/A,FALSE,"TAB6";"DOT",#N/A,FALSE,"TAB24APP";"EXTDEBT",#N/A,FALSE,"TAB25APP"}</definedName>
    <definedName name="input_in" localSheetId="64" hidden="1">{"TRADE_COMP",#N/A,FALSE,"TAB23APP";"BOP",#N/A,FALSE,"TAB6";"DOT",#N/A,FALSE,"TAB24APP";"EXTDEBT",#N/A,FALSE,"TAB25APP"}</definedName>
    <definedName name="input_in" localSheetId="65" hidden="1">{"TRADE_COMP",#N/A,FALSE,"TAB23APP";"BOP",#N/A,FALSE,"TAB6";"DOT",#N/A,FALSE,"TAB24APP";"EXTDEBT",#N/A,FALSE,"TAB25APP"}</definedName>
    <definedName name="input_in" localSheetId="61" hidden="1">{"TRADE_COMP",#N/A,FALSE,"TAB23APP";"BOP",#N/A,FALSE,"TAB6";"DOT",#N/A,FALSE,"TAB24APP";"EXTDEBT",#N/A,FALSE,"TAB25APP"}</definedName>
    <definedName name="input_in" localSheetId="66" hidden="1">{"TRADE_COMP",#N/A,FALSE,"TAB23APP";"BOP",#N/A,FALSE,"TAB6";"DOT",#N/A,FALSE,"TAB24APP";"EXTDEBT",#N/A,FALSE,"TAB25APP"}</definedName>
    <definedName name="input_in" hidden="1">{"TRADE_COMP",#N/A,FALSE,"TAB23APP";"BOP",#N/A,FALSE,"TAB6";"DOT",#N/A,FALSE,"TAB24APP";"EXTDEBT",#N/A,FALSE,"TAB25APP"}</definedName>
    <definedName name="INPUTSdata">[72]INPUTS!$1:$1048576</definedName>
    <definedName name="INPUTSyear">[72]INPUTS!$2:$3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62" hidden="1">{#N/A,#N/A,FALSE,"B061196P";#N/A,#N/A,FALSE,"B061196";#N/A,#N/A,FALSE,"Relatório1";#N/A,#N/A,FALSE,"Relatório2";#N/A,#N/A,FALSE,"Relatório3";#N/A,#N/A,FALSE,"Relatório4 ";#N/A,#N/A,FALSE,"Relatório5";#N/A,#N/A,FALSE,"Relatório6";#N/A,#N/A,FALSE,"Relatório7";#N/A,#N/A,FALSE,"Relatório8"}</definedName>
    <definedName name="JAN" localSheetId="63" hidden="1">{#N/A,#N/A,FALSE,"B061196P";#N/A,#N/A,FALSE,"B061196";#N/A,#N/A,FALSE,"Relatório1";#N/A,#N/A,FALSE,"Relatório2";#N/A,#N/A,FALSE,"Relatório3";#N/A,#N/A,FALSE,"Relatório4 ";#N/A,#N/A,FALSE,"Relatório5";#N/A,#N/A,FALSE,"Relatório6";#N/A,#N/A,FALSE,"Relatório7";#N/A,#N/A,FALSE,"Relatório8"}</definedName>
    <definedName name="JAN" localSheetId="64" hidden="1">{#N/A,#N/A,FALSE,"B061196P";#N/A,#N/A,FALSE,"B061196";#N/A,#N/A,FALSE,"Relatório1";#N/A,#N/A,FALSE,"Relatório2";#N/A,#N/A,FALSE,"Relatório3";#N/A,#N/A,FALSE,"Relatório4 ";#N/A,#N/A,FALSE,"Relatório5";#N/A,#N/A,FALSE,"Relatório6";#N/A,#N/A,FALSE,"Relatório7";#N/A,#N/A,FALSE,"Relatório8"}</definedName>
    <definedName name="JAN" localSheetId="65" hidden="1">{#N/A,#N/A,FALSE,"B061196P";#N/A,#N/A,FALSE,"B061196";#N/A,#N/A,FALSE,"Relatório1";#N/A,#N/A,FALSE,"Relatório2";#N/A,#N/A,FALSE,"Relatório3";#N/A,#N/A,FALSE,"Relatório4 ";#N/A,#N/A,FALSE,"Relatório5";#N/A,#N/A,FALSE,"Relatório6";#N/A,#N/A,FALSE,"Relatório7";#N/A,#N/A,FALSE,"Relatório8"}</definedName>
    <definedName name="JAN" localSheetId="61" hidden="1">{#N/A,#N/A,FALSE,"B061196P";#N/A,#N/A,FALSE,"B061196";#N/A,#N/A,FALSE,"Relatório1";#N/A,#N/A,FALSE,"Relatório2";#N/A,#N/A,FALSE,"Relatório3";#N/A,#N/A,FALSE,"Relatório4 ";#N/A,#N/A,FALSE,"Relatório5";#N/A,#N/A,FALSE,"Relatório6";#N/A,#N/A,FALSE,"Relatório7";#N/A,#N/A,FALSE,"Relatório8"}</definedName>
    <definedName name="JAN" localSheetId="6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2"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62" hidden="1">{#N/A,#N/A,FALSE,"DOC";"TB_28",#N/A,FALSE,"FITB_28";"TB_91",#N/A,FALSE,"FITB_91";"TB_182",#N/A,FALSE,"FITB_182";"TB_273",#N/A,FALSE,"FITB_273";"TB_364",#N/A,FALSE,"FITB_364 ";"SUMMARY",#N/A,FALSE,"Summary"}</definedName>
    <definedName name="jgukg" localSheetId="63"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2" hidden="1">{"MONA",#N/A,FALSE,"S"}</definedName>
    <definedName name="jhgf" localSheetId="42" hidden="1">{"MONA",#N/A,FALSE,"S"}</definedName>
    <definedName name="jhgf" localSheetId="26" hidden="1">{"MONA",#N/A,FALSE,"S"}</definedName>
    <definedName name="jhgf" localSheetId="27" hidden="1">{"MONA",#N/A,FALSE,"S"}</definedName>
    <definedName name="jhgf" localSheetId="28" hidden="1">{"MONA",#N/A,FALSE,"S"}</definedName>
    <definedName name="jhgf" localSheetId="30" hidden="1">{"MONA",#N/A,FALSE,"S"}</definedName>
    <definedName name="jhgf" localSheetId="62" hidden="1">{"MONA",#N/A,FALSE,"S"}</definedName>
    <definedName name="jhgf" localSheetId="63" hidden="1">{"MONA",#N/A,FALSE,"S"}</definedName>
    <definedName name="jhgf" localSheetId="64" hidden="1">{"MONA",#N/A,FALSE,"S"}</definedName>
    <definedName name="jhgf" localSheetId="65" hidden="1">{"MONA",#N/A,FALSE,"S"}</definedName>
    <definedName name="jhgf" localSheetId="61" hidden="1">{"MONA",#N/A,FALSE,"S"}</definedName>
    <definedName name="jhgf" localSheetId="66" hidden="1">{"MONA",#N/A,FALSE,"S"}</definedName>
    <definedName name="jhgf" hidden="1">{"MONA",#N/A,FALSE,"S"}</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62" hidden="1">{#N/A,#N/A,FALSE,"B061196P";#N/A,#N/A,FALSE,"B061196";#N/A,#N/A,FALSE,"Relatório1";#N/A,#N/A,FALSE,"Relatório2";#N/A,#N/A,FALSE,"Relatório3";#N/A,#N/A,FALSE,"Relatório4 ";#N/A,#N/A,FALSE,"Relatório5";#N/A,#N/A,FALSE,"Relatório6";#N/A,#N/A,FALSE,"Relatório7";#N/A,#N/A,FALSE,"Relatório8"}</definedName>
    <definedName name="JHI" localSheetId="63" hidden="1">{#N/A,#N/A,FALSE,"B061196P";#N/A,#N/A,FALSE,"B061196";#N/A,#N/A,FALSE,"Relatório1";#N/A,#N/A,FALSE,"Relatório2";#N/A,#N/A,FALSE,"Relatório3";#N/A,#N/A,FALSE,"Relatório4 ";#N/A,#N/A,FALSE,"Relatório5";#N/A,#N/A,FALSE,"Relatório6";#N/A,#N/A,FALSE,"Relatório7";#N/A,#N/A,FALSE,"Relatório8"}</definedName>
    <definedName name="JHI" localSheetId="64" hidden="1">{#N/A,#N/A,FALSE,"B061196P";#N/A,#N/A,FALSE,"B061196";#N/A,#N/A,FALSE,"Relatório1";#N/A,#N/A,FALSE,"Relatório2";#N/A,#N/A,FALSE,"Relatório3";#N/A,#N/A,FALSE,"Relatório4 ";#N/A,#N/A,FALSE,"Relatório5";#N/A,#N/A,FALSE,"Relatório6";#N/A,#N/A,FALSE,"Relatório7";#N/A,#N/A,FALSE,"Relatório8"}</definedName>
    <definedName name="JHI" localSheetId="65" hidden="1">{#N/A,#N/A,FALSE,"B061196P";#N/A,#N/A,FALSE,"B061196";#N/A,#N/A,FALSE,"Relatório1";#N/A,#N/A,FALSE,"Relatório2";#N/A,#N/A,FALSE,"Relatório3";#N/A,#N/A,FALSE,"Relatório4 ";#N/A,#N/A,FALSE,"Relatório5";#N/A,#N/A,FALSE,"Relatório6";#N/A,#N/A,FALSE,"Relatório7";#N/A,#N/A,FALSE,"Relatório8"}</definedName>
    <definedName name="JHI" localSheetId="61" hidden="1">{#N/A,#N/A,FALSE,"B061196P";#N/A,#N/A,FALSE,"B061196";#N/A,#N/A,FALSE,"Relatório1";#N/A,#N/A,FALSE,"Relatório2";#N/A,#N/A,FALSE,"Relatório3";#N/A,#N/A,FALSE,"Relatório4 ";#N/A,#N/A,FALSE,"Relatório5";#N/A,#N/A,FALSE,"Relatório6";#N/A,#N/A,FALSE,"Relatório7";#N/A,#N/A,FALSE,"Relatório8"}</definedName>
    <definedName name="JHI" localSheetId="6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62" hidden="1">{#N/A,#N/A,FALSE,"B061196P";#N/A,#N/A,FALSE,"B061196";#N/A,#N/A,FALSE,"Relatório1";#N/A,#N/A,FALSE,"Relatório2";#N/A,#N/A,FALSE,"Relatório3";#N/A,#N/A,FALSE,"Relatório4 ";#N/A,#N/A,FALSE,"Relatório5";#N/A,#N/A,FALSE,"Relatório6";#N/A,#N/A,FALSE,"Relatório7";#N/A,#N/A,FALSE,"Relatório8"}</definedName>
    <definedName name="JHY" localSheetId="63" hidden="1">{#N/A,#N/A,FALSE,"B061196P";#N/A,#N/A,FALSE,"B061196";#N/A,#N/A,FALSE,"Relatório1";#N/A,#N/A,FALSE,"Relatório2";#N/A,#N/A,FALSE,"Relatório3";#N/A,#N/A,FALSE,"Relatório4 ";#N/A,#N/A,FALSE,"Relatório5";#N/A,#N/A,FALSE,"Relatório6";#N/A,#N/A,FALSE,"Relatório7";#N/A,#N/A,FALSE,"Relatório8"}</definedName>
    <definedName name="JHY" localSheetId="64" hidden="1">{#N/A,#N/A,FALSE,"B061196P";#N/A,#N/A,FALSE,"B061196";#N/A,#N/A,FALSE,"Relatório1";#N/A,#N/A,FALSE,"Relatório2";#N/A,#N/A,FALSE,"Relatório3";#N/A,#N/A,FALSE,"Relatório4 ";#N/A,#N/A,FALSE,"Relatório5";#N/A,#N/A,FALSE,"Relatório6";#N/A,#N/A,FALSE,"Relatório7";#N/A,#N/A,FALSE,"Relatório8"}</definedName>
    <definedName name="JHY" localSheetId="65" hidden="1">{#N/A,#N/A,FALSE,"B061196P";#N/A,#N/A,FALSE,"B061196";#N/A,#N/A,FALSE,"Relatório1";#N/A,#N/A,FALSE,"Relatório2";#N/A,#N/A,FALSE,"Relatório3";#N/A,#N/A,FALSE,"Relatório4 ";#N/A,#N/A,FALSE,"Relatório5";#N/A,#N/A,FALSE,"Relatório6";#N/A,#N/A,FALSE,"Relatório7";#N/A,#N/A,FALSE,"Relatório8"}</definedName>
    <definedName name="JHY" localSheetId="61" hidden="1">{#N/A,#N/A,FALSE,"B061196P";#N/A,#N/A,FALSE,"B061196";#N/A,#N/A,FALSE,"Relatório1";#N/A,#N/A,FALSE,"Relatório2";#N/A,#N/A,FALSE,"Relatório3";#N/A,#N/A,FALSE,"Relatório4 ";#N/A,#N/A,FALSE,"Relatório5";#N/A,#N/A,FALSE,"Relatório6";#N/A,#N/A,FALSE,"Relatório7";#N/A,#N/A,FALSE,"Relatório8"}</definedName>
    <definedName name="JHY" localSheetId="6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2" hidden="1">{"Riqfin97",#N/A,FALSE,"Tran";"Riqfinpro",#N/A,FALSE,"Tran"}</definedName>
    <definedName name="jj" localSheetId="42"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localSheetId="30" hidden="1">{"Riqfin97",#N/A,FALSE,"Tran";"Riqfinpro",#N/A,FALSE,"Tran"}</definedName>
    <definedName name="jj" localSheetId="62" hidden="1">{"Riqfin97",#N/A,FALSE,"Tran";"Riqfinpro",#N/A,FALSE,"Tran"}</definedName>
    <definedName name="jj" localSheetId="63" hidden="1">{"Riqfin97",#N/A,FALSE,"Tran";"Riqfinpro",#N/A,FALSE,"Tran"}</definedName>
    <definedName name="jj" localSheetId="64" hidden="1">{"Riqfin97",#N/A,FALSE,"Tran";"Riqfinpro",#N/A,FALSE,"Tran"}</definedName>
    <definedName name="jj" localSheetId="65" hidden="1">{"Riqfin97",#N/A,FALSE,"Tran";"Riqfinpro",#N/A,FALSE,"Tran"}</definedName>
    <definedName name="jj" localSheetId="61" hidden="1">{"Riqfin97",#N/A,FALSE,"Tran";"Riqfinpro",#N/A,FALSE,"Tran"}</definedName>
    <definedName name="jj" localSheetId="66" hidden="1">{"Riqfin97",#N/A,FALSE,"Tran";"Riqfinpro",#N/A,FALSE,"Tran"}</definedName>
    <definedName name="jj" hidden="1">{"Riqfin97",#N/A,FALSE,"Tran";"Riqfinpro",#N/A,FALSE,"Tran"}</definedName>
    <definedName name="jjj" hidden="1">[73]M!#REF!</definedName>
    <definedName name="jjjj" localSheetId="32" hidden="1">{"Tab1",#N/A,FALSE,"P";"Tab2",#N/A,FALSE,"P"}</definedName>
    <definedName name="jjjj" localSheetId="42"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30" hidden="1">{"Tab1",#N/A,FALSE,"P";"Tab2",#N/A,FALSE,"P"}</definedName>
    <definedName name="jjjj" localSheetId="62" hidden="1">{"Tab1",#N/A,FALSE,"P";"Tab2",#N/A,FALSE,"P"}</definedName>
    <definedName name="jjjj" localSheetId="63" hidden="1">{"Tab1",#N/A,FALSE,"P";"Tab2",#N/A,FALSE,"P"}</definedName>
    <definedName name="jjjj" localSheetId="64" hidden="1">{"Tab1",#N/A,FALSE,"P";"Tab2",#N/A,FALSE,"P"}</definedName>
    <definedName name="jjjj" localSheetId="65" hidden="1">{"Tab1",#N/A,FALSE,"P";"Tab2",#N/A,FALSE,"P"}</definedName>
    <definedName name="jjjj" localSheetId="61" hidden="1">{"Tab1",#N/A,FALSE,"P";"Tab2",#N/A,FALSE,"P"}</definedName>
    <definedName name="jjjj" localSheetId="66" hidden="1">{"Tab1",#N/A,FALSE,"P";"Tab2",#N/A,FALSE,"P"}</definedName>
    <definedName name="jjjj" hidden="1">{"Tab1",#N/A,FALSE,"P";"Tab2",#N/A,FALSE,"P"}</definedName>
    <definedName name="jjjjjj" hidden="1">'[68]J(Priv.Cap)'!#REF!</definedName>
    <definedName name="jkbjkb" localSheetId="32" hidden="1">{"DEPOSITS",#N/A,FALSE,"COMML_MON";"LOANS",#N/A,FALSE,"COMML_MON"}</definedName>
    <definedName name="jkbjkb" localSheetId="42"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30" hidden="1">{"DEPOSITS",#N/A,FALSE,"COMML_MON";"LOANS",#N/A,FALSE,"COMML_MON"}</definedName>
    <definedName name="jkbjkb" localSheetId="62" hidden="1">{"DEPOSITS",#N/A,FALSE,"COMML_MON";"LOANS",#N/A,FALSE,"COMML_MON"}</definedName>
    <definedName name="jkbjkb" localSheetId="63" hidden="1">{"DEPOSITS",#N/A,FALSE,"COMML_MON";"LOANS",#N/A,FALSE,"COMML_MON"}</definedName>
    <definedName name="jkbjkb" localSheetId="64" hidden="1">{"DEPOSITS",#N/A,FALSE,"COMML_MON";"LOANS",#N/A,FALSE,"COMML_MON"}</definedName>
    <definedName name="jkbjkb" localSheetId="65" hidden="1">{"DEPOSITS",#N/A,FALSE,"COMML_MON";"LOANS",#N/A,FALSE,"COMML_MON"}</definedName>
    <definedName name="jkbjkb" localSheetId="61" hidden="1">{"DEPOSITS",#N/A,FALSE,"COMML_MON";"LOANS",#N/A,FALSE,"COMML_MON"}</definedName>
    <definedName name="jkbjkb" localSheetId="66" hidden="1">{"DEPOSITS",#N/A,FALSE,"COMML_MON";"LOANS",#N/A,FALSE,"COMML_MON"}</definedName>
    <definedName name="jkbjkb" hidden="1">{"DEPOSITS",#N/A,FALSE,"COMML_MON";"LOANS",#N/A,FALSE,"COMML_MON"}</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62" hidden="1">{#N/A,#N/A,FALSE,"slvsrtb1";#N/A,#N/A,FALSE,"slvsrtb2";#N/A,#N/A,FALSE,"slvsrtb3";#N/A,#N/A,FALSE,"slvsrtb4";#N/A,#N/A,FALSE,"slvsrtb5";#N/A,#N/A,FALSE,"slvsrtb6";#N/A,#N/A,FALSE,"slvsrtb7";#N/A,#N/A,FALSE,"slvsrtb8";#N/A,#N/A,FALSE,"slvsrtb9";#N/A,#N/A,FALSE,"slvsrtb10";#N/A,#N/A,FALSE,"slvsrtb12"}</definedName>
    <definedName name="ju" localSheetId="63" hidden="1">{#N/A,#N/A,FALSE,"slvsrtb1";#N/A,#N/A,FALSE,"slvsrtb2";#N/A,#N/A,FALSE,"slvsrtb3";#N/A,#N/A,FALSE,"slvsrtb4";#N/A,#N/A,FALSE,"slvsrtb5";#N/A,#N/A,FALSE,"slvsrtb6";#N/A,#N/A,FALSE,"slvsrtb7";#N/A,#N/A,FALSE,"slvsrtb8";#N/A,#N/A,FALSE,"slvsrtb9";#N/A,#N/A,FALSE,"slvsrtb10";#N/A,#N/A,FALSE,"slvsrtb12"}</definedName>
    <definedName name="ju" localSheetId="64" hidden="1">{#N/A,#N/A,FALSE,"slvsrtb1";#N/A,#N/A,FALSE,"slvsrtb2";#N/A,#N/A,FALSE,"slvsrtb3";#N/A,#N/A,FALSE,"slvsrtb4";#N/A,#N/A,FALSE,"slvsrtb5";#N/A,#N/A,FALSE,"slvsrtb6";#N/A,#N/A,FALSE,"slvsrtb7";#N/A,#N/A,FALSE,"slvsrtb8";#N/A,#N/A,FALSE,"slvsrtb9";#N/A,#N/A,FALSE,"slvsrtb10";#N/A,#N/A,FALSE,"slvsrtb12"}</definedName>
    <definedName name="ju" localSheetId="65" hidden="1">{#N/A,#N/A,FALSE,"slvsrtb1";#N/A,#N/A,FALSE,"slvsrtb2";#N/A,#N/A,FALSE,"slvsrtb3";#N/A,#N/A,FALSE,"slvsrtb4";#N/A,#N/A,FALSE,"slvsrtb5";#N/A,#N/A,FALSE,"slvsrtb6";#N/A,#N/A,FALSE,"slvsrtb7";#N/A,#N/A,FALSE,"slvsrtb8";#N/A,#N/A,FALSE,"slvsrtb9";#N/A,#N/A,FALSE,"slvsrtb10";#N/A,#N/A,FALSE,"slvsrtb12"}</definedName>
    <definedName name="ju" localSheetId="61" hidden="1">{#N/A,#N/A,FALSE,"slvsrtb1";#N/A,#N/A,FALSE,"slvsrtb2";#N/A,#N/A,FALSE,"slvsrtb3";#N/A,#N/A,FALSE,"slvsrtb4";#N/A,#N/A,FALSE,"slvsrtb5";#N/A,#N/A,FALSE,"slvsrtb6";#N/A,#N/A,FALSE,"slvsrtb7";#N/A,#N/A,FALSE,"slvsrtb8";#N/A,#N/A,FALSE,"slvsrtb9";#N/A,#N/A,FALSE,"slvsrtb10";#N/A,#N/A,FALSE,"slvsrtb12"}</definedName>
    <definedName name="ju" localSheetId="6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2" hidden="1">{"Riqfin97",#N/A,FALSE,"Tran";"Riqfinpro",#N/A,FALSE,"Tran"}</definedName>
    <definedName name="jui" localSheetId="42"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30" hidden="1">{"Riqfin97",#N/A,FALSE,"Tran";"Riqfinpro",#N/A,FALSE,"Tran"}</definedName>
    <definedName name="jui" localSheetId="62" hidden="1">{"Riqfin97",#N/A,FALSE,"Tran";"Riqfinpro",#N/A,FALSE,"Tran"}</definedName>
    <definedName name="jui" localSheetId="63" hidden="1">{"Riqfin97",#N/A,FALSE,"Tran";"Riqfinpro",#N/A,FALSE,"Tran"}</definedName>
    <definedName name="jui" localSheetId="64" hidden="1">{"Riqfin97",#N/A,FALSE,"Tran";"Riqfinpro",#N/A,FALSE,"Tran"}</definedName>
    <definedName name="jui" localSheetId="65" hidden="1">{"Riqfin97",#N/A,FALSE,"Tran";"Riqfinpro",#N/A,FALSE,"Tran"}</definedName>
    <definedName name="jui" localSheetId="61" hidden="1">{"Riqfin97",#N/A,FALSE,"Tran";"Riqfinpro",#N/A,FALSE,"Tran"}</definedName>
    <definedName name="jui" localSheetId="66" hidden="1">{"Riqfin97",#N/A,FALSE,"Tran";"Riqfinpro",#N/A,FALSE,"Tran"}</definedName>
    <definedName name="jui" hidden="1">{"Riqfin97",#N/A,FALSE,"Tran";"Riqfinpro",#N/A,FALSE,"Tran"}</definedName>
    <definedName name="juy" localSheetId="32" hidden="1">{"Tab1",#N/A,FALSE,"P";"Tab2",#N/A,FALSE,"P"}</definedName>
    <definedName name="juy" localSheetId="42"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30" hidden="1">{"Tab1",#N/A,FALSE,"P";"Tab2",#N/A,FALSE,"P"}</definedName>
    <definedName name="juy" localSheetId="62" hidden="1">{"Tab1",#N/A,FALSE,"P";"Tab2",#N/A,FALSE,"P"}</definedName>
    <definedName name="juy" localSheetId="63" hidden="1">{"Tab1",#N/A,FALSE,"P";"Tab2",#N/A,FALSE,"P"}</definedName>
    <definedName name="juy" localSheetId="64" hidden="1">{"Tab1",#N/A,FALSE,"P";"Tab2",#N/A,FALSE,"P"}</definedName>
    <definedName name="juy" localSheetId="65" hidden="1">{"Tab1",#N/A,FALSE,"P";"Tab2",#N/A,FALSE,"P"}</definedName>
    <definedName name="juy" localSheetId="61" hidden="1">{"Tab1",#N/A,FALSE,"P";"Tab2",#N/A,FALSE,"P"}</definedName>
    <definedName name="juy" localSheetId="66" hidden="1">{"Tab1",#N/A,FALSE,"P";"Tab2",#N/A,FALSE,"P"}</definedName>
    <definedName name="juy" hidden="1">{"Tab1",#N/A,FALSE,"P";"Tab2",#N/A,FALSE,"P"}</definedName>
    <definedName name="k">'[74]TableA data'!#REF!</definedName>
    <definedName name="kb" localSheetId="32" hidden="1">{"Riqfin97",#N/A,FALSE,"Tran";"Riqfinpro",#N/A,FALSE,"Tran"}</definedName>
    <definedName name="kb" localSheetId="42"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localSheetId="30" hidden="1">{"Riqfin97",#N/A,FALSE,"Tran";"Riqfinpro",#N/A,FALSE,"Tran"}</definedName>
    <definedName name="kb" localSheetId="62" hidden="1">{"Riqfin97",#N/A,FALSE,"Tran";"Riqfinpro",#N/A,FALSE,"Tran"}</definedName>
    <definedName name="kb" localSheetId="63" hidden="1">{"Riqfin97",#N/A,FALSE,"Tran";"Riqfinpro",#N/A,FALSE,"Tran"}</definedName>
    <definedName name="kb" localSheetId="64" hidden="1">{"Riqfin97",#N/A,FALSE,"Tran";"Riqfinpro",#N/A,FALSE,"Tran"}</definedName>
    <definedName name="kb" localSheetId="65" hidden="1">{"Riqfin97",#N/A,FALSE,"Tran";"Riqfinpro",#N/A,FALSE,"Tran"}</definedName>
    <definedName name="kb" localSheetId="61" hidden="1">{"Riqfin97",#N/A,FALSE,"Tran";"Riqfinpro",#N/A,FALSE,"Tran"}</definedName>
    <definedName name="kb" localSheetId="66" hidden="1">{"Riqfin97",#N/A,FALSE,"Tran";"Riqfinpro",#N/A,FALSE,"Tran"}</definedName>
    <definedName name="kb" hidden="1">{"Riqfin97",#N/A,FALSE,"Tran";"Riqfinpro",#N/A,FALSE,"Tran"}</definedName>
    <definedName name="kio" localSheetId="32" hidden="1">{"Tab1",#N/A,FALSE,"P";"Tab2",#N/A,FALSE,"P"}</definedName>
    <definedName name="kio" localSheetId="42"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30" hidden="1">{"Tab1",#N/A,FALSE,"P";"Tab2",#N/A,FALSE,"P"}</definedName>
    <definedName name="kio" localSheetId="62" hidden="1">{"Tab1",#N/A,FALSE,"P";"Tab2",#N/A,FALSE,"P"}</definedName>
    <definedName name="kio" localSheetId="63" hidden="1">{"Tab1",#N/A,FALSE,"P";"Tab2",#N/A,FALSE,"P"}</definedName>
    <definedName name="kio" localSheetId="64" hidden="1">{"Tab1",#N/A,FALSE,"P";"Tab2",#N/A,FALSE,"P"}</definedName>
    <definedName name="kio" localSheetId="65" hidden="1">{"Tab1",#N/A,FALSE,"P";"Tab2",#N/A,FALSE,"P"}</definedName>
    <definedName name="kio" localSheetId="61" hidden="1">{"Tab1",#N/A,FALSE,"P";"Tab2",#N/A,FALSE,"P"}</definedName>
    <definedName name="kio" localSheetId="66" hidden="1">{"Tab1",#N/A,FALSE,"P";"Tab2",#N/A,FALSE,"P"}</definedName>
    <definedName name="kio" hidden="1">{"Tab1",#N/A,FALSE,"P";"Tab2",#N/A,FALSE,"P"}</definedName>
    <definedName name="kiu" localSheetId="32" hidden="1">{"Riqfin97",#N/A,FALSE,"Tran";"Riqfinpro",#N/A,FALSE,"Tran"}</definedName>
    <definedName name="kiu" localSheetId="42"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30" hidden="1">{"Riqfin97",#N/A,FALSE,"Tran";"Riqfinpro",#N/A,FALSE,"Tran"}</definedName>
    <definedName name="kiu" localSheetId="62" hidden="1">{"Riqfin97",#N/A,FALSE,"Tran";"Riqfinpro",#N/A,FALSE,"Tran"}</definedName>
    <definedName name="kiu" localSheetId="63" hidden="1">{"Riqfin97",#N/A,FALSE,"Tran";"Riqfinpro",#N/A,FALSE,"Tran"}</definedName>
    <definedName name="kiu" localSheetId="64" hidden="1">{"Riqfin97",#N/A,FALSE,"Tran";"Riqfinpro",#N/A,FALSE,"Tran"}</definedName>
    <definedName name="kiu" localSheetId="65" hidden="1">{"Riqfin97",#N/A,FALSE,"Tran";"Riqfinpro",#N/A,FALSE,"Tran"}</definedName>
    <definedName name="kiu" localSheetId="61" hidden="1">{"Riqfin97",#N/A,FALSE,"Tran";"Riqfinpro",#N/A,FALSE,"Tran"}</definedName>
    <definedName name="kiu" localSheetId="66" hidden="1">{"Riqfin97",#N/A,FALSE,"Tran";"Riqfinpro",#N/A,FALSE,"Tran"}</definedName>
    <definedName name="kiu" hidden="1">{"Riqfin97",#N/A,FALSE,"Tran";"Riqfinpro",#N/A,FALSE,"Tran"}</definedName>
    <definedName name="kjas" localSheetId="32" hidden="1">{"Riqfin97",#N/A,FALSE,"Tran";"Riqfinpro",#N/A,FALSE,"Tran"}</definedName>
    <definedName name="kjas" localSheetId="42"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localSheetId="30" hidden="1">{"Riqfin97",#N/A,FALSE,"Tran";"Riqfinpro",#N/A,FALSE,"Tran"}</definedName>
    <definedName name="kjas" localSheetId="62" hidden="1">{"Riqfin97",#N/A,FALSE,"Tran";"Riqfinpro",#N/A,FALSE,"Tran"}</definedName>
    <definedName name="kjas" localSheetId="63" hidden="1">{"Riqfin97",#N/A,FALSE,"Tran";"Riqfinpro",#N/A,FALSE,"Tran"}</definedName>
    <definedName name="kjas" localSheetId="64" hidden="1">{"Riqfin97",#N/A,FALSE,"Tran";"Riqfinpro",#N/A,FALSE,"Tran"}</definedName>
    <definedName name="kjas" localSheetId="65" hidden="1">{"Riqfin97",#N/A,FALSE,"Tran";"Riqfinpro",#N/A,FALSE,"Tran"}</definedName>
    <definedName name="kjas" localSheetId="61" hidden="1">{"Riqfin97",#N/A,FALSE,"Tran";"Riqfinpro",#N/A,FALSE,"Tran"}</definedName>
    <definedName name="kjas" localSheetId="66" hidden="1">{"Riqfin97",#N/A,FALSE,"Tran";"Riqfinpro",#N/A,FALSE,"Tran"}</definedName>
    <definedName name="kjas" hidden="1">{"Riqfin97",#N/A,FALSE,"Tran";"Riqfinpro",#N/A,FALSE,"Tran"}</definedName>
    <definedName name="kjg" localSheetId="32"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62" hidden="1">{#N/A,#N/A,FALSE,"SimInp1";#N/A,#N/A,FALSE,"SimInp2";#N/A,#N/A,FALSE,"SimOut1";#N/A,#N/A,FALSE,"SimOut2";#N/A,#N/A,FALSE,"SimOut3";#N/A,#N/A,FALSE,"SimOut4";#N/A,#N/A,FALSE,"SimOut5"}</definedName>
    <definedName name="kjg" localSheetId="63" hidden="1">{#N/A,#N/A,FALSE,"SimInp1";#N/A,#N/A,FALSE,"SimInp2";#N/A,#N/A,FALSE,"SimOut1";#N/A,#N/A,FALSE,"SimOut2";#N/A,#N/A,FALSE,"SimOut3";#N/A,#N/A,FALSE,"SimOut4";#N/A,#N/A,FALSE,"SimOut5"}</definedName>
    <definedName name="kjg" localSheetId="64" hidden="1">{#N/A,#N/A,FALSE,"SimInp1";#N/A,#N/A,FALSE,"SimInp2";#N/A,#N/A,FALSE,"SimOut1";#N/A,#N/A,FALSE,"SimOut2";#N/A,#N/A,FALSE,"SimOut3";#N/A,#N/A,FALSE,"SimOut4";#N/A,#N/A,FALSE,"SimOut5"}</definedName>
    <definedName name="kjg" localSheetId="65" hidden="1">{#N/A,#N/A,FALSE,"SimInp1";#N/A,#N/A,FALSE,"SimInp2";#N/A,#N/A,FALSE,"SimOut1";#N/A,#N/A,FALSE,"SimOut2";#N/A,#N/A,FALSE,"SimOut3";#N/A,#N/A,FALSE,"SimOut4";#N/A,#N/A,FALSE,"SimOut5"}</definedName>
    <definedName name="kjg" localSheetId="61" hidden="1">{#N/A,#N/A,FALSE,"SimInp1";#N/A,#N/A,FALSE,"SimInp2";#N/A,#N/A,FALSE,"SimOut1";#N/A,#N/A,FALSE,"SimOut2";#N/A,#N/A,FALSE,"SimOut3";#N/A,#N/A,FALSE,"SimOut4";#N/A,#N/A,FALSE,"SimOut5"}</definedName>
    <definedName name="kjg" localSheetId="6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2"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62" hidden="1">{"BOP_TAB",#N/A,FALSE,"N";"MIDTERM_TAB",#N/A,FALSE,"O";"FUND_CRED",#N/A,FALSE,"P";"DEBT_TAB1",#N/A,FALSE,"Q";"DEBT_TAB2",#N/A,FALSE,"Q";"FORFIN_TAB1",#N/A,FALSE,"R";"FORFIN_TAB2",#N/A,FALSE,"R";"BOP_ANALY",#N/A,FALSE,"U"}</definedName>
    <definedName name="kjhg" localSheetId="63" hidden="1">{"BOP_TAB",#N/A,FALSE,"N";"MIDTERM_TAB",#N/A,FALSE,"O";"FUND_CRED",#N/A,FALSE,"P";"DEBT_TAB1",#N/A,FALSE,"Q";"DEBT_TAB2",#N/A,FALSE,"Q";"FORFIN_TAB1",#N/A,FALSE,"R";"FORFIN_TAB2",#N/A,FALSE,"R";"BOP_ANALY",#N/A,FALSE,"U"}</definedName>
    <definedName name="kjhg" localSheetId="64" hidden="1">{"BOP_TAB",#N/A,FALSE,"N";"MIDTERM_TAB",#N/A,FALSE,"O";"FUND_CRED",#N/A,FALSE,"P";"DEBT_TAB1",#N/A,FALSE,"Q";"DEBT_TAB2",#N/A,FALSE,"Q";"FORFIN_TAB1",#N/A,FALSE,"R";"FORFIN_TAB2",#N/A,FALSE,"R";"BOP_ANALY",#N/A,FALSE,"U"}</definedName>
    <definedName name="kjhg" localSheetId="65" hidden="1">{"BOP_TAB",#N/A,FALSE,"N";"MIDTERM_TAB",#N/A,FALSE,"O";"FUND_CRED",#N/A,FALSE,"P";"DEBT_TAB1",#N/A,FALSE,"Q";"DEBT_TAB2",#N/A,FALSE,"Q";"FORFIN_TAB1",#N/A,FALSE,"R";"FORFIN_TAB2",#N/A,FALSE,"R";"BOP_ANALY",#N/A,FALSE,"U"}</definedName>
    <definedName name="kjhg" localSheetId="61" hidden="1">{"BOP_TAB",#N/A,FALSE,"N";"MIDTERM_TAB",#N/A,FALSE,"O";"FUND_CRED",#N/A,FALSE,"P";"DEBT_TAB1",#N/A,FALSE,"Q";"DEBT_TAB2",#N/A,FALSE,"Q";"FORFIN_TAB1",#N/A,FALSE,"R";"FORFIN_TAB2",#N/A,FALSE,"R";"BOP_ANALY",#N/A,FALSE,"U"}</definedName>
    <definedName name="kjhg" localSheetId="6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32" hidden="1">{"Main Economic Indicators",#N/A,FALSE,"C"}</definedName>
    <definedName name="kjkj" localSheetId="42"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localSheetId="30" hidden="1">{"Main Economic Indicators",#N/A,FALSE,"C"}</definedName>
    <definedName name="kjkj" localSheetId="62" hidden="1">{"Main Economic Indicators",#N/A,FALSE,"C"}</definedName>
    <definedName name="kjkj" localSheetId="63" hidden="1">{"Main Economic Indicators",#N/A,FALSE,"C"}</definedName>
    <definedName name="kjkj" localSheetId="64" hidden="1">{"Main Economic Indicators",#N/A,FALSE,"C"}</definedName>
    <definedName name="kjkj" localSheetId="65" hidden="1">{"Main Economic Indicators",#N/A,FALSE,"C"}</definedName>
    <definedName name="kjkj" localSheetId="61" hidden="1">{"Main Economic Indicators",#N/A,FALSE,"C"}</definedName>
    <definedName name="kjkj" localSheetId="66" hidden="1">{"Main Economic Indicators",#N/A,FALSE,"C"}</definedName>
    <definedName name="kjkj" hidden="1">{"Main Economic Indicators",#N/A,FALSE,"C"}</definedName>
    <definedName name="kk" localSheetId="32" hidden="1">{"Tab1",#N/A,FALSE,"P";"Tab2",#N/A,FALSE,"P"}</definedName>
    <definedName name="kk" localSheetId="42"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30" hidden="1">{"Tab1",#N/A,FALSE,"P";"Tab2",#N/A,FALSE,"P"}</definedName>
    <definedName name="kk" localSheetId="62" hidden="1">{"Tab1",#N/A,FALSE,"P";"Tab2",#N/A,FALSE,"P"}</definedName>
    <definedName name="kk" localSheetId="63" hidden="1">{"Tab1",#N/A,FALSE,"P";"Tab2",#N/A,FALSE,"P"}</definedName>
    <definedName name="kk" localSheetId="64" hidden="1">{"Tab1",#N/A,FALSE,"P";"Tab2",#N/A,FALSE,"P"}</definedName>
    <definedName name="kk" localSheetId="65" hidden="1">{"Tab1",#N/A,FALSE,"P";"Tab2",#N/A,FALSE,"P"}</definedName>
    <definedName name="kk" localSheetId="61" hidden="1">{"Tab1",#N/A,FALSE,"P";"Tab2",#N/A,FALSE,"P"}</definedName>
    <definedName name="kk" localSheetId="66" hidden="1">{"Tab1",#N/A,FALSE,"P";"Tab2",#N/A,FALSE,"P"}</definedName>
    <definedName name="kk" hidden="1">{"Tab1",#N/A,FALSE,"P";"Tab2",#N/A,FALSE,"P"}</definedName>
    <definedName name="kkk" localSheetId="32" hidden="1">{"Tab1",#N/A,FALSE,"P";"Tab2",#N/A,FALSE,"P"}</definedName>
    <definedName name="kkk" localSheetId="42"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30" hidden="1">{"Tab1",#N/A,FALSE,"P";"Tab2",#N/A,FALSE,"P"}</definedName>
    <definedName name="kkk" localSheetId="62" hidden="1">{"Tab1",#N/A,FALSE,"P";"Tab2",#N/A,FALSE,"P"}</definedName>
    <definedName name="kkk" localSheetId="63" hidden="1">{"Tab1",#N/A,FALSE,"P";"Tab2",#N/A,FALSE,"P"}</definedName>
    <definedName name="kkk" localSheetId="64" hidden="1">{"Tab1",#N/A,FALSE,"P";"Tab2",#N/A,FALSE,"P"}</definedName>
    <definedName name="kkk" localSheetId="65" hidden="1">{"Tab1",#N/A,FALSE,"P";"Tab2",#N/A,FALSE,"P"}</definedName>
    <definedName name="kkk" localSheetId="61" hidden="1">{"Tab1",#N/A,FALSE,"P";"Tab2",#N/A,FALSE,"P"}</definedName>
    <definedName name="kkk" localSheetId="66" hidden="1">{"Tab1",#N/A,FALSE,"P";"Tab2",#N/A,FALSE,"P"}</definedName>
    <definedName name="kkk" hidden="1">{"Tab1",#N/A,FALSE,"P";"Tab2",#N/A,FALSE,"P"}</definedName>
    <definedName name="kkkk" hidden="1">[75]M!#REF!</definedName>
    <definedName name="kkkkk" hidden="1">'[76]J(Priv.Cap)'!#REF!</definedName>
    <definedName name="kl" localSheetId="32" hidden="1">{"Riqfin97",#N/A,FALSE,"Tran";"Riqfinpro",#N/A,FALSE,"Tran"}</definedName>
    <definedName name="kl" localSheetId="42"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localSheetId="30" hidden="1">{"Riqfin97",#N/A,FALSE,"Tran";"Riqfinpro",#N/A,FALSE,"Tran"}</definedName>
    <definedName name="kl" localSheetId="62" hidden="1">{"Riqfin97",#N/A,FALSE,"Tran";"Riqfinpro",#N/A,FALSE,"Tran"}</definedName>
    <definedName name="kl" localSheetId="63" hidden="1">{"Riqfin97",#N/A,FALSE,"Tran";"Riqfinpro",#N/A,FALSE,"Tran"}</definedName>
    <definedName name="kl" localSheetId="64" hidden="1">{"Riqfin97",#N/A,FALSE,"Tran";"Riqfinpro",#N/A,FALSE,"Tran"}</definedName>
    <definedName name="kl" localSheetId="65" hidden="1">{"Riqfin97",#N/A,FALSE,"Tran";"Riqfinpro",#N/A,FALSE,"Tran"}</definedName>
    <definedName name="kl" localSheetId="61" hidden="1">{"Riqfin97",#N/A,FALSE,"Tran";"Riqfinpro",#N/A,FALSE,"Tran"}</definedName>
    <definedName name="kl" localSheetId="66" hidden="1">{"Riqfin97",#N/A,FALSE,"Tran";"Riqfinpro",#N/A,FALSE,"Tran"}</definedName>
    <definedName name="kl" hidden="1">{"Riqfin97",#N/A,FALSE,"Tran";"Riqfinpro",#N/A,FALSE,"Tran"}</definedName>
    <definedName name="kljlkh" localSheetId="32" hidden="1">{"TRADE_COMP",#N/A,FALSE,"TAB23APP";"BOP",#N/A,FALSE,"TAB6";"DOT",#N/A,FALSE,"TAB24APP";"EXTDEBT",#N/A,FALSE,"TAB25APP"}</definedName>
    <definedName name="kljlkh" localSheetId="42"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30" hidden="1">{"TRADE_COMP",#N/A,FALSE,"TAB23APP";"BOP",#N/A,FALSE,"TAB6";"DOT",#N/A,FALSE,"TAB24APP";"EXTDEBT",#N/A,FALSE,"TAB25APP"}</definedName>
    <definedName name="kljlkh" localSheetId="62" hidden="1">{"TRADE_COMP",#N/A,FALSE,"TAB23APP";"BOP",#N/A,FALSE,"TAB6";"DOT",#N/A,FALSE,"TAB24APP";"EXTDEBT",#N/A,FALSE,"TAB25APP"}</definedName>
    <definedName name="kljlkh" localSheetId="63" hidden="1">{"TRADE_COMP",#N/A,FALSE,"TAB23APP";"BOP",#N/A,FALSE,"TAB6";"DOT",#N/A,FALSE,"TAB24APP";"EXTDEBT",#N/A,FALSE,"TAB25APP"}</definedName>
    <definedName name="kljlkh" localSheetId="64" hidden="1">{"TRADE_COMP",#N/A,FALSE,"TAB23APP";"BOP",#N/A,FALSE,"TAB6";"DOT",#N/A,FALSE,"TAB24APP";"EXTDEBT",#N/A,FALSE,"TAB25APP"}</definedName>
    <definedName name="kljlkh" localSheetId="65" hidden="1">{"TRADE_COMP",#N/A,FALSE,"TAB23APP";"BOP",#N/A,FALSE,"TAB6";"DOT",#N/A,FALSE,"TAB24APP";"EXTDEBT",#N/A,FALSE,"TAB25APP"}</definedName>
    <definedName name="kljlkh" localSheetId="61" hidden="1">{"TRADE_COMP",#N/A,FALSE,"TAB23APP";"BOP",#N/A,FALSE,"TAB6";"DOT",#N/A,FALSE,"TAB24APP";"EXTDEBT",#N/A,FALSE,"TAB25APP"}</definedName>
    <definedName name="kljlkh" localSheetId="66" hidden="1">{"TRADE_COMP",#N/A,FALSE,"TAB23APP";"BOP",#N/A,FALSE,"TAB6";"DOT",#N/A,FALSE,"TAB24APP";"EXTDEBT",#N/A,FALSE,"TAB25APP"}</definedName>
    <definedName name="kljlkh" hidden="1">{"TRADE_COMP",#N/A,FALSE,"TAB23APP";"BOP",#N/A,FALSE,"TAB6";"DOT",#N/A,FALSE,"TAB24APP";"EXTDEBT",#N/A,FALSE,"TAB25APP"}</definedName>
    <definedName name="km" localSheetId="32" hidden="1">{"Tab1",#N/A,FALSE,"P";"Tab2",#N/A,FALSE,"P"}</definedName>
    <definedName name="km" localSheetId="42"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localSheetId="30" hidden="1">{"Tab1",#N/A,FALSE,"P";"Tab2",#N/A,FALSE,"P"}</definedName>
    <definedName name="km" localSheetId="62" hidden="1">{"Tab1",#N/A,FALSE,"P";"Tab2",#N/A,FALSE,"P"}</definedName>
    <definedName name="km" localSheetId="63" hidden="1">{"Tab1",#N/A,FALSE,"P";"Tab2",#N/A,FALSE,"P"}</definedName>
    <definedName name="km" localSheetId="64" hidden="1">{"Tab1",#N/A,FALSE,"P";"Tab2",#N/A,FALSE,"P"}</definedName>
    <definedName name="km" localSheetId="65" hidden="1">{"Tab1",#N/A,FALSE,"P";"Tab2",#N/A,FALSE,"P"}</definedName>
    <definedName name="km" localSheetId="61" hidden="1">{"Tab1",#N/A,FALSE,"P";"Tab2",#N/A,FALSE,"P"}</definedName>
    <definedName name="km" localSheetId="66" hidden="1">{"Tab1",#N/A,FALSE,"P";"Tab2",#N/A,FALSE,"P"}</definedName>
    <definedName name="km" hidden="1">{"Tab1",#N/A,FALSE,"P";"Tab2",#N/A,FALSE,"P"}</definedName>
    <definedName name="kol" hidden="1">#REF!</definedName>
    <definedName name="kossi" hidden="1">'[18]Dep fonct'!#REF!</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62" hidden="1">{#N/A,#N/A,FALSE,"B061196P";#N/A,#N/A,FALSE,"B061196";#N/A,#N/A,FALSE,"Relatório1";#N/A,#N/A,FALSE,"Relatório2";#N/A,#N/A,FALSE,"Relatório3";#N/A,#N/A,FALSE,"Relatório4 ";#N/A,#N/A,FALSE,"Relatório5";#N/A,#N/A,FALSE,"Relatório6";#N/A,#N/A,FALSE,"Relatório7";#N/A,#N/A,FALSE,"Relatório8"}</definedName>
    <definedName name="kuy" localSheetId="63" hidden="1">{#N/A,#N/A,FALSE,"B061196P";#N/A,#N/A,FALSE,"B061196";#N/A,#N/A,FALSE,"Relatório1";#N/A,#N/A,FALSE,"Relatório2";#N/A,#N/A,FALSE,"Relatório3";#N/A,#N/A,FALSE,"Relatório4 ";#N/A,#N/A,FALSE,"Relatório5";#N/A,#N/A,FALSE,"Relatório6";#N/A,#N/A,FALSE,"Relatório7";#N/A,#N/A,FALSE,"Relatório8"}</definedName>
    <definedName name="kuy" localSheetId="64" hidden="1">{#N/A,#N/A,FALSE,"B061196P";#N/A,#N/A,FALSE,"B061196";#N/A,#N/A,FALSE,"Relatório1";#N/A,#N/A,FALSE,"Relatório2";#N/A,#N/A,FALSE,"Relatório3";#N/A,#N/A,FALSE,"Relatório4 ";#N/A,#N/A,FALSE,"Relatório5";#N/A,#N/A,FALSE,"Relatório6";#N/A,#N/A,FALSE,"Relatório7";#N/A,#N/A,FALSE,"Relatório8"}</definedName>
    <definedName name="kuy" localSheetId="65" hidden="1">{#N/A,#N/A,FALSE,"B061196P";#N/A,#N/A,FALSE,"B061196";#N/A,#N/A,FALSE,"Relatório1";#N/A,#N/A,FALSE,"Relatório2";#N/A,#N/A,FALSE,"Relatório3";#N/A,#N/A,FALSE,"Relatório4 ";#N/A,#N/A,FALSE,"Relatório5";#N/A,#N/A,FALSE,"Relatório6";#N/A,#N/A,FALSE,"Relatório7";#N/A,#N/A,FALSE,"Relatório8"}</definedName>
    <definedName name="kuy" localSheetId="61" hidden="1">{#N/A,#N/A,FALSE,"B061196P";#N/A,#N/A,FALSE,"B061196";#N/A,#N/A,FALSE,"Relatório1";#N/A,#N/A,FALSE,"Relatório2";#N/A,#N/A,FALSE,"Relatório3";#N/A,#N/A,FALSE,"Relatório4 ";#N/A,#N/A,FALSE,"Relatório5";#N/A,#N/A,FALSE,"Relatório6";#N/A,#N/A,FALSE,"Relatório7";#N/A,#N/A,FALSE,"Relatório8"}</definedName>
    <definedName name="kuy" localSheetId="6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[77]LatestOutturns!$1:$1048576</definedName>
    <definedName name="LatestOutturnsYear">[77]LatestOutturns!$1:$1</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62" hidden="1">{#N/A,#N/A,FALSE,"B061196P";#N/A,#N/A,FALSE,"B061196";#N/A,#N/A,FALSE,"Relatório1";#N/A,#N/A,FALSE,"Relatório2";#N/A,#N/A,FALSE,"Relatório3";#N/A,#N/A,FALSE,"Relatório4 ";#N/A,#N/A,FALSE,"Relatório5";#N/A,#N/A,FALSE,"Relatório6";#N/A,#N/A,FALSE,"Relatório7";#N/A,#N/A,FALSE,"Relatório8"}</definedName>
    <definedName name="LEDA" localSheetId="63" hidden="1">{#N/A,#N/A,FALSE,"B061196P";#N/A,#N/A,FALSE,"B061196";#N/A,#N/A,FALSE,"Relatório1";#N/A,#N/A,FALSE,"Relatório2";#N/A,#N/A,FALSE,"Relatório3";#N/A,#N/A,FALSE,"Relatório4 ";#N/A,#N/A,FALSE,"Relatório5";#N/A,#N/A,FALSE,"Relatório6";#N/A,#N/A,FALSE,"Relatório7";#N/A,#N/A,FALSE,"Relatório8"}</definedName>
    <definedName name="LEDA" localSheetId="64" hidden="1">{#N/A,#N/A,FALSE,"B061196P";#N/A,#N/A,FALSE,"B061196";#N/A,#N/A,FALSE,"Relatório1";#N/A,#N/A,FALSE,"Relatório2";#N/A,#N/A,FALSE,"Relatório3";#N/A,#N/A,FALSE,"Relatório4 ";#N/A,#N/A,FALSE,"Relatório5";#N/A,#N/A,FALSE,"Relatório6";#N/A,#N/A,FALSE,"Relatório7";#N/A,#N/A,FALSE,"Relatório8"}</definedName>
    <definedName name="LEDA" localSheetId="65" hidden="1">{#N/A,#N/A,FALSE,"B061196P";#N/A,#N/A,FALSE,"B061196";#N/A,#N/A,FALSE,"Relatório1";#N/A,#N/A,FALSE,"Relatório2";#N/A,#N/A,FALSE,"Relatório3";#N/A,#N/A,FALSE,"Relatório4 ";#N/A,#N/A,FALSE,"Relatório5";#N/A,#N/A,FALSE,"Relatório6";#N/A,#N/A,FALSE,"Relatório7";#N/A,#N/A,FALSE,"Relatório8"}</definedName>
    <definedName name="LEDA" localSheetId="61" hidden="1">{#N/A,#N/A,FALSE,"B061196P";#N/A,#N/A,FALSE,"B061196";#N/A,#N/A,FALSE,"Relatório1";#N/A,#N/A,FALSE,"Relatório2";#N/A,#N/A,FALSE,"Relatório3";#N/A,#N/A,FALSE,"Relatório4 ";#N/A,#N/A,FALSE,"Relatório5";#N/A,#N/A,FALSE,"Relatório6";#N/A,#N/A,FALSE,"Relatório7";#N/A,#N/A,FALSE,"Relatório8"}</definedName>
    <definedName name="LEDA" localSheetId="6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32" hidden="1">{"Riqfin97",#N/A,FALSE,"Tran";"Riqfinpro",#N/A,FALSE,"Tran"}</definedName>
    <definedName name="lkjh" localSheetId="42"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localSheetId="30" hidden="1">{"Riqfin97",#N/A,FALSE,"Tran";"Riqfinpro",#N/A,FALSE,"Tran"}</definedName>
    <definedName name="lkjh" localSheetId="62" hidden="1">{"Riqfin97",#N/A,FALSE,"Tran";"Riqfinpro",#N/A,FALSE,"Tran"}</definedName>
    <definedName name="lkjh" localSheetId="63" hidden="1">{"Riqfin97",#N/A,FALSE,"Tran";"Riqfinpro",#N/A,FALSE,"Tran"}</definedName>
    <definedName name="lkjh" localSheetId="64" hidden="1">{"Riqfin97",#N/A,FALSE,"Tran";"Riqfinpro",#N/A,FALSE,"Tran"}</definedName>
    <definedName name="lkjh" localSheetId="65" hidden="1">{"Riqfin97",#N/A,FALSE,"Tran";"Riqfinpro",#N/A,FALSE,"Tran"}</definedName>
    <definedName name="lkjh" localSheetId="61" hidden="1">{"Riqfin97",#N/A,FALSE,"Tran";"Riqfinpro",#N/A,FALSE,"Tran"}</definedName>
    <definedName name="lkjh" localSheetId="66" hidden="1">{"Riqfin97",#N/A,FALSE,"Tran";"Riqfinpro",#N/A,FALSE,"Tran"}</definedName>
    <definedName name="lkjh" hidden="1">{"Riqfin97",#N/A,FALSE,"Tran";"Riqfinpro",#N/A,FALSE,"Tran"}</definedName>
    <definedName name="ll" localSheetId="32" hidden="1">{"Tab1",#N/A,FALSE,"P";"Tab2",#N/A,FALSE,"P"}</definedName>
    <definedName name="ll" localSheetId="42"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30" hidden="1">{"Tab1",#N/A,FALSE,"P";"Tab2",#N/A,FALSE,"P"}</definedName>
    <definedName name="ll" localSheetId="62" hidden="1">{"Tab1",#N/A,FALSE,"P";"Tab2",#N/A,FALSE,"P"}</definedName>
    <definedName name="ll" localSheetId="63" hidden="1">{"Tab1",#N/A,FALSE,"P";"Tab2",#N/A,FALSE,"P"}</definedName>
    <definedName name="ll" localSheetId="64" hidden="1">{"Tab1",#N/A,FALSE,"P";"Tab2",#N/A,FALSE,"P"}</definedName>
    <definedName name="ll" localSheetId="65" hidden="1">{"Tab1",#N/A,FALSE,"P";"Tab2",#N/A,FALSE,"P"}</definedName>
    <definedName name="ll" localSheetId="61" hidden="1">{"Tab1",#N/A,FALSE,"P";"Tab2",#N/A,FALSE,"P"}</definedName>
    <definedName name="ll" localSheetId="66" hidden="1">{"Tab1",#N/A,FALSE,"P";"Tab2",#N/A,FALSE,"P"}</definedName>
    <definedName name="ll" hidden="1">{"Tab1",#N/A,FALSE,"P";"Tab2",#N/A,FALSE,"P"}</definedName>
    <definedName name="lll" localSheetId="32" hidden="1">{"Riqfin97",#N/A,FALSE,"Tran";"Riqfinpro",#N/A,FALSE,"Tran"}</definedName>
    <definedName name="lll" localSheetId="42"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30" hidden="1">{"Riqfin97",#N/A,FALSE,"Tran";"Riqfinpro",#N/A,FALSE,"Tran"}</definedName>
    <definedName name="lll" localSheetId="62" hidden="1">{"Riqfin97",#N/A,FALSE,"Tran";"Riqfinpro",#N/A,FALSE,"Tran"}</definedName>
    <definedName name="lll" localSheetId="63" hidden="1">{"Riqfin97",#N/A,FALSE,"Tran";"Riqfinpro",#N/A,FALSE,"Tran"}</definedName>
    <definedName name="lll" localSheetId="64" hidden="1">{"Riqfin97",#N/A,FALSE,"Tran";"Riqfinpro",#N/A,FALSE,"Tran"}</definedName>
    <definedName name="lll" localSheetId="65" hidden="1">{"Riqfin97",#N/A,FALSE,"Tran";"Riqfinpro",#N/A,FALSE,"Tran"}</definedName>
    <definedName name="lll" localSheetId="61" hidden="1">{"Riqfin97",#N/A,FALSE,"Tran";"Riqfinpro",#N/A,FALSE,"Tran"}</definedName>
    <definedName name="lll" localSheetId="66" hidden="1">{"Riqfin97",#N/A,FALSE,"Tran";"Riqfinpro",#N/A,FALSE,"Tran"}</definedName>
    <definedName name="lll" hidden="1">{"Riqfin97",#N/A,FALSE,"Tran";"Riqfinpro",#N/A,FALSE,"Tran"}</definedName>
    <definedName name="llll" hidden="1">[73]M!#REF!</definedName>
    <definedName name="lllll" localSheetId="32" hidden="1">{"Tab1",#N/A,FALSE,"P";"Tab2",#N/A,FALSE,"P"}</definedName>
    <definedName name="lllll" localSheetId="42"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30" hidden="1">{"Tab1",#N/A,FALSE,"P";"Tab2",#N/A,FALSE,"P"}</definedName>
    <definedName name="lllll" localSheetId="62" hidden="1">{"Tab1",#N/A,FALSE,"P";"Tab2",#N/A,FALSE,"P"}</definedName>
    <definedName name="lllll" localSheetId="63" hidden="1">{"Tab1",#N/A,FALSE,"P";"Tab2",#N/A,FALSE,"P"}</definedName>
    <definedName name="lllll" localSheetId="64" hidden="1">{"Tab1",#N/A,FALSE,"P";"Tab2",#N/A,FALSE,"P"}</definedName>
    <definedName name="lllll" localSheetId="65" hidden="1">{"Tab1",#N/A,FALSE,"P";"Tab2",#N/A,FALSE,"P"}</definedName>
    <definedName name="lllll" localSheetId="61" hidden="1">{"Tab1",#N/A,FALSE,"P";"Tab2",#N/A,FALSE,"P"}</definedName>
    <definedName name="lllll" localSheetId="66" hidden="1">{"Tab1",#N/A,FALSE,"P";"Tab2",#N/A,FALSE,"P"}</definedName>
    <definedName name="lllll" hidden="1">{"Tab1",#N/A,FALSE,"P";"Tab2",#N/A,FALSE,"P"}</definedName>
    <definedName name="llllll" localSheetId="32" hidden="1">{"Minpmon",#N/A,FALSE,"Monthinput"}</definedName>
    <definedName name="llllll" localSheetId="42"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30" hidden="1">{"Minpmon",#N/A,FALSE,"Monthinput"}</definedName>
    <definedName name="llllll" localSheetId="62" hidden="1">{"Minpmon",#N/A,FALSE,"Monthinput"}</definedName>
    <definedName name="llllll" localSheetId="63" hidden="1">{"Minpmon",#N/A,FALSE,"Monthinput"}</definedName>
    <definedName name="llllll" localSheetId="64" hidden="1">{"Minpmon",#N/A,FALSE,"Monthinput"}</definedName>
    <definedName name="llllll" localSheetId="65" hidden="1">{"Minpmon",#N/A,FALSE,"Monthinput"}</definedName>
    <definedName name="llllll" localSheetId="61" hidden="1">{"Minpmon",#N/A,FALSE,"Monthinput"}</definedName>
    <definedName name="llllll" localSheetId="66" hidden="1">{"Minpmon",#N/A,FALSE,"Monthinput"}</definedName>
    <definedName name="llllll" hidden="1">{"Minpmon",#N/A,FALSE,"Monthinput"}</definedName>
    <definedName name="lta" localSheetId="32" hidden="1">{"Riqfin97",#N/A,FALSE,"Tran";"Riqfinpro",#N/A,FALSE,"Tran"}</definedName>
    <definedName name="lta" localSheetId="42"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localSheetId="30" hidden="1">{"Riqfin97",#N/A,FALSE,"Tran";"Riqfinpro",#N/A,FALSE,"Tran"}</definedName>
    <definedName name="lta" localSheetId="62" hidden="1">{"Riqfin97",#N/A,FALSE,"Tran";"Riqfinpro",#N/A,FALSE,"Tran"}</definedName>
    <definedName name="lta" localSheetId="63" hidden="1">{"Riqfin97",#N/A,FALSE,"Tran";"Riqfinpro",#N/A,FALSE,"Tran"}</definedName>
    <definedName name="lta" localSheetId="64" hidden="1">{"Riqfin97",#N/A,FALSE,"Tran";"Riqfinpro",#N/A,FALSE,"Tran"}</definedName>
    <definedName name="lta" localSheetId="65" hidden="1">{"Riqfin97",#N/A,FALSE,"Tran";"Riqfinpro",#N/A,FALSE,"Tran"}</definedName>
    <definedName name="lta" localSheetId="61" hidden="1">{"Riqfin97",#N/A,FALSE,"Tran";"Riqfinpro",#N/A,FALSE,"Tran"}</definedName>
    <definedName name="lta" localSheetId="66" hidden="1">{"Riqfin97",#N/A,FALSE,"Tran";"Riqfinpro",#N/A,FALSE,"Tran"}</definedName>
    <definedName name="lta" hidden="1">{"Riqfin97",#N/A,FALSE,"Tran";"Riqfinpro",#N/A,FALSE,"Tran"}</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62" hidden="1">{#N/A,#N/A,FALSE,"B061196P";#N/A,#N/A,FALSE,"B061196";#N/A,#N/A,FALSE,"Relatório1";#N/A,#N/A,FALSE,"Relatório2";#N/A,#N/A,FALSE,"Relatório3";#N/A,#N/A,FALSE,"Relatório4 ";#N/A,#N/A,FALSE,"Relatório5";#N/A,#N/A,FALSE,"Relatório6";#N/A,#N/A,FALSE,"Relatório7";#N/A,#N/A,FALSE,"Relatório8"}</definedName>
    <definedName name="MAI" localSheetId="63" hidden="1">{#N/A,#N/A,FALSE,"B061196P";#N/A,#N/A,FALSE,"B061196";#N/A,#N/A,FALSE,"Relatório1";#N/A,#N/A,FALSE,"Relatório2";#N/A,#N/A,FALSE,"Relatório3";#N/A,#N/A,FALSE,"Relatório4 ";#N/A,#N/A,FALSE,"Relatório5";#N/A,#N/A,FALSE,"Relatório6";#N/A,#N/A,FALSE,"Relatório7";#N/A,#N/A,FALSE,"Relatório8"}</definedName>
    <definedName name="MAI" localSheetId="64" hidden="1">{#N/A,#N/A,FALSE,"B061196P";#N/A,#N/A,FALSE,"B061196";#N/A,#N/A,FALSE,"Relatório1";#N/A,#N/A,FALSE,"Relatório2";#N/A,#N/A,FALSE,"Relatório3";#N/A,#N/A,FALSE,"Relatório4 ";#N/A,#N/A,FALSE,"Relatório5";#N/A,#N/A,FALSE,"Relatório6";#N/A,#N/A,FALSE,"Relatório7";#N/A,#N/A,FALSE,"Relatório8"}</definedName>
    <definedName name="MAI" localSheetId="65" hidden="1">{#N/A,#N/A,FALSE,"B061196P";#N/A,#N/A,FALSE,"B061196";#N/A,#N/A,FALSE,"Relatório1";#N/A,#N/A,FALSE,"Relatório2";#N/A,#N/A,FALSE,"Relatório3";#N/A,#N/A,FALSE,"Relatório4 ";#N/A,#N/A,FALSE,"Relatório5";#N/A,#N/A,FALSE,"Relatório6";#N/A,#N/A,FALSE,"Relatório7";#N/A,#N/A,FALSE,"Relatório8"}</definedName>
    <definedName name="MAI" localSheetId="61" hidden="1">{#N/A,#N/A,FALSE,"B061196P";#N/A,#N/A,FALSE,"B061196";#N/A,#N/A,FALSE,"Relatório1";#N/A,#N/A,FALSE,"Relatório2";#N/A,#N/A,FALSE,"Relatório3";#N/A,#N/A,FALSE,"Relatório4 ";#N/A,#N/A,FALSE,"Relatório5";#N/A,#N/A,FALSE,"Relatório6";#N/A,#N/A,FALSE,"Relatório7";#N/A,#N/A,FALSE,"Relatório8"}</definedName>
    <definedName name="MAI" localSheetId="6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2" hidden="1">{"Riqfin97",#N/A,FALSE,"Tran";"Riqfinpro",#N/A,FALSE,"Tran"}</definedName>
    <definedName name="mmm" localSheetId="42"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30" hidden="1">{"Riqfin97",#N/A,FALSE,"Tran";"Riqfinpro",#N/A,FALSE,"Tran"}</definedName>
    <definedName name="mmm" localSheetId="62" hidden="1">{"Riqfin97",#N/A,FALSE,"Tran";"Riqfinpro",#N/A,FALSE,"Tran"}</definedName>
    <definedName name="mmm" localSheetId="63" hidden="1">{"Riqfin97",#N/A,FALSE,"Tran";"Riqfinpro",#N/A,FALSE,"Tran"}</definedName>
    <definedName name="mmm" localSheetId="64" hidden="1">{"Riqfin97",#N/A,FALSE,"Tran";"Riqfinpro",#N/A,FALSE,"Tran"}</definedName>
    <definedName name="mmm" localSheetId="65" hidden="1">{"Riqfin97",#N/A,FALSE,"Tran";"Riqfinpro",#N/A,FALSE,"Tran"}</definedName>
    <definedName name="mmm" localSheetId="61" hidden="1">{"Riqfin97",#N/A,FALSE,"Tran";"Riqfinpro",#N/A,FALSE,"Tran"}</definedName>
    <definedName name="mmm" localSheetId="66" hidden="1">{"Riqfin97",#N/A,FALSE,"Tran";"Riqfinpro",#N/A,FALSE,"Tran"}</definedName>
    <definedName name="mmm" hidden="1">{"Riqfin97",#N/A,FALSE,"Tran";"Riqfinpro",#N/A,FALSE,"Tran"}</definedName>
    <definedName name="mmmm" localSheetId="32" hidden="1">{"Tab1",#N/A,FALSE,"P";"Tab2",#N/A,FALSE,"P"}</definedName>
    <definedName name="mmmm" localSheetId="42"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30" hidden="1">{"Tab1",#N/A,FALSE,"P";"Tab2",#N/A,FALSE,"P"}</definedName>
    <definedName name="mmmm" localSheetId="62" hidden="1">{"Tab1",#N/A,FALSE,"P";"Tab2",#N/A,FALSE,"P"}</definedName>
    <definedName name="mmmm" localSheetId="63" hidden="1">{"Tab1",#N/A,FALSE,"P";"Tab2",#N/A,FALSE,"P"}</definedName>
    <definedName name="mmmm" localSheetId="64" hidden="1">{"Tab1",#N/A,FALSE,"P";"Tab2",#N/A,FALSE,"P"}</definedName>
    <definedName name="mmmm" localSheetId="65" hidden="1">{"Tab1",#N/A,FALSE,"P";"Tab2",#N/A,FALSE,"P"}</definedName>
    <definedName name="mmmm" localSheetId="61" hidden="1">{"Tab1",#N/A,FALSE,"P";"Tab2",#N/A,FALSE,"P"}</definedName>
    <definedName name="mmmm" localSheetId="66" hidden="1">{"Tab1",#N/A,FALSE,"P";"Tab2",#N/A,FALSE,"P"}</definedName>
    <definedName name="mmmm" hidden="1">{"Tab1",#N/A,FALSE,"P";"Tab2",#N/A,FALSE,"P"}</definedName>
    <definedName name="mmmmm" localSheetId="32" hidden="1">{"Riqfin97",#N/A,FALSE,"Tran";"Riqfinpro",#N/A,FALSE,"Tran"}</definedName>
    <definedName name="mmmmm" localSheetId="42"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30" hidden="1">{"Riqfin97",#N/A,FALSE,"Tran";"Riqfinpro",#N/A,FALSE,"Tran"}</definedName>
    <definedName name="mmmmm" localSheetId="62" hidden="1">{"Riqfin97",#N/A,FALSE,"Tran";"Riqfinpro",#N/A,FALSE,"Tran"}</definedName>
    <definedName name="mmmmm" localSheetId="63" hidden="1">{"Riqfin97",#N/A,FALSE,"Tran";"Riqfinpro",#N/A,FALSE,"Tran"}</definedName>
    <definedName name="mmmmm" localSheetId="64" hidden="1">{"Riqfin97",#N/A,FALSE,"Tran";"Riqfinpro",#N/A,FALSE,"Tran"}</definedName>
    <definedName name="mmmmm" localSheetId="65" hidden="1">{"Riqfin97",#N/A,FALSE,"Tran";"Riqfinpro",#N/A,FALSE,"Tran"}</definedName>
    <definedName name="mmmmm" localSheetId="61" hidden="1">{"Riqfin97",#N/A,FALSE,"Tran";"Riqfinpro",#N/A,FALSE,"Tran"}</definedName>
    <definedName name="mmmmm" localSheetId="66" hidden="1">{"Riqfin97",#N/A,FALSE,"Tran";"Riqfinpro",#N/A,FALSE,"Tran"}</definedName>
    <definedName name="mmmmm" hidden="1">{"Riqfin97",#N/A,FALSE,"Tran";"Riqfinpro",#N/A,FALSE,"Tran"}</definedName>
    <definedName name="mn" localSheetId="32" hidden="1">{"Riqfin97",#N/A,FALSE,"Tran";"Riqfinpro",#N/A,FALSE,"Tran"}</definedName>
    <definedName name="mn" localSheetId="42"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localSheetId="30" hidden="1">{"Riqfin97",#N/A,FALSE,"Tran";"Riqfinpro",#N/A,FALSE,"Tran"}</definedName>
    <definedName name="mn" localSheetId="62" hidden="1">{"Riqfin97",#N/A,FALSE,"Tran";"Riqfinpro",#N/A,FALSE,"Tran"}</definedName>
    <definedName name="mn" localSheetId="63" hidden="1">{"Riqfin97",#N/A,FALSE,"Tran";"Riqfinpro",#N/A,FALSE,"Tran"}</definedName>
    <definedName name="mn" localSheetId="64" hidden="1">{"Riqfin97",#N/A,FALSE,"Tran";"Riqfinpro",#N/A,FALSE,"Tran"}</definedName>
    <definedName name="mn" localSheetId="65" hidden="1">{"Riqfin97",#N/A,FALSE,"Tran";"Riqfinpro",#N/A,FALSE,"Tran"}</definedName>
    <definedName name="mn" localSheetId="61" hidden="1">{"Riqfin97",#N/A,FALSE,"Tran";"Riqfinpro",#N/A,FALSE,"Tran"}</definedName>
    <definedName name="mn" localSheetId="66" hidden="1">{"Riqfin97",#N/A,FALSE,"Tran";"Riqfinpro",#N/A,FALSE,"Tran"}</definedName>
    <definedName name="mn" hidden="1">{"Riqfin97",#N/A,FALSE,"Tran";"Riqfinpro",#N/A,FALSE,"Tran"}</definedName>
    <definedName name="Model_Output">[67]Model_Output!$B:$AD</definedName>
    <definedName name="Model_OutputYear">[67]Model_Output!$3:$3</definedName>
    <definedName name="ModelData">[78]RawData!$6:$100</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62" hidden="1">{#N/A,#N/A,FALSE,"B061196P";#N/A,#N/A,FALSE,"B061196";#N/A,#N/A,FALSE,"Relatório1";#N/A,#N/A,FALSE,"Relatório2";#N/A,#N/A,FALSE,"Relatório3";#N/A,#N/A,FALSE,"Relatório4 ";#N/A,#N/A,FALSE,"Relatório5";#N/A,#N/A,FALSE,"Relatório6";#N/A,#N/A,FALSE,"Relatório7";#N/A,#N/A,FALSE,"Relatório8"}</definedName>
    <definedName name="MOR" localSheetId="63" hidden="1">{#N/A,#N/A,FALSE,"B061196P";#N/A,#N/A,FALSE,"B061196";#N/A,#N/A,FALSE,"Relatório1";#N/A,#N/A,FALSE,"Relatório2";#N/A,#N/A,FALSE,"Relatório3";#N/A,#N/A,FALSE,"Relatório4 ";#N/A,#N/A,FALSE,"Relatório5";#N/A,#N/A,FALSE,"Relatório6";#N/A,#N/A,FALSE,"Relatório7";#N/A,#N/A,FALSE,"Relatório8"}</definedName>
    <definedName name="MOR" localSheetId="64" hidden="1">{#N/A,#N/A,FALSE,"B061196P";#N/A,#N/A,FALSE,"B061196";#N/A,#N/A,FALSE,"Relatório1";#N/A,#N/A,FALSE,"Relatório2";#N/A,#N/A,FALSE,"Relatório3";#N/A,#N/A,FALSE,"Relatório4 ";#N/A,#N/A,FALSE,"Relatório5";#N/A,#N/A,FALSE,"Relatório6";#N/A,#N/A,FALSE,"Relatório7";#N/A,#N/A,FALSE,"Relatório8"}</definedName>
    <definedName name="MOR" localSheetId="65" hidden="1">{#N/A,#N/A,FALSE,"B061196P";#N/A,#N/A,FALSE,"B061196";#N/A,#N/A,FALSE,"Relatório1";#N/A,#N/A,FALSE,"Relatório2";#N/A,#N/A,FALSE,"Relatório3";#N/A,#N/A,FALSE,"Relatório4 ";#N/A,#N/A,FALSE,"Relatório5";#N/A,#N/A,FALSE,"Relatório6";#N/A,#N/A,FALSE,"Relatório7";#N/A,#N/A,FALSE,"Relatório8"}</definedName>
    <definedName name="MOR" localSheetId="61" hidden="1">{#N/A,#N/A,FALSE,"B061196P";#N/A,#N/A,FALSE,"B061196";#N/A,#N/A,FALSE,"Relatório1";#N/A,#N/A,FALSE,"Relatório2";#N/A,#N/A,FALSE,"Relatório3";#N/A,#N/A,FALSE,"Relatório4 ";#N/A,#N/A,FALSE,"Relatório5";#N/A,#N/A,FALSE,"Relatório6";#N/A,#N/A,FALSE,"Relatório7";#N/A,#N/A,FALSE,"Relatório8"}</definedName>
    <definedName name="MOR" localSheetId="6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32" hidden="1">{"Riqfin97",#N/A,FALSE,"Tran";"Riqfinpro",#N/A,FALSE,"Tran"}</definedName>
    <definedName name="mte" localSheetId="42"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30" hidden="1">{"Riqfin97",#N/A,FALSE,"Tran";"Riqfinpro",#N/A,FALSE,"Tran"}</definedName>
    <definedName name="mte" localSheetId="62" hidden="1">{"Riqfin97",#N/A,FALSE,"Tran";"Riqfinpro",#N/A,FALSE,"Tran"}</definedName>
    <definedName name="mte" localSheetId="63" hidden="1">{"Riqfin97",#N/A,FALSE,"Tran";"Riqfinpro",#N/A,FALSE,"Tran"}</definedName>
    <definedName name="mte" localSheetId="64" hidden="1">{"Riqfin97",#N/A,FALSE,"Tran";"Riqfinpro",#N/A,FALSE,"Tran"}</definedName>
    <definedName name="mte" localSheetId="65" hidden="1">{"Riqfin97",#N/A,FALSE,"Tran";"Riqfinpro",#N/A,FALSE,"Tran"}</definedName>
    <definedName name="mte" localSheetId="61" hidden="1">{"Riqfin97",#N/A,FALSE,"Tran";"Riqfinpro",#N/A,FALSE,"Tran"}</definedName>
    <definedName name="mte" localSheetId="66" hidden="1">{"Riqfin97",#N/A,FALSE,"Tran";"Riqfinpro",#N/A,FALSE,"Tran"}</definedName>
    <definedName name="mte" hidden="1">{"Riqfin97",#N/A,FALSE,"Tran";"Riqfinpro",#N/A,FALSE,"Tran"}</definedName>
    <definedName name="n" localSheetId="32" hidden="1">{"Minpmon",#N/A,FALSE,"Monthinput"}</definedName>
    <definedName name="n" localSheetId="42" hidden="1">{"Minpmon",#N/A,FALSE,"Monthinput"}</definedName>
    <definedName name="n" localSheetId="26" hidden="1">{"Minpmon",#N/A,FALSE,"Monthinput"}</definedName>
    <definedName name="n" localSheetId="27" hidden="1">{"Minpmon",#N/A,FALSE,"Monthinput"}</definedName>
    <definedName name="n" localSheetId="28" hidden="1">{"Minpmon",#N/A,FALSE,"Monthinput"}</definedName>
    <definedName name="n" localSheetId="30" hidden="1">{"Minpmon",#N/A,FALSE,"Monthinput"}</definedName>
    <definedName name="n" localSheetId="62" hidden="1">{"Minpmon",#N/A,FALSE,"Monthinput"}</definedName>
    <definedName name="n" localSheetId="63" hidden="1">{"Minpmon",#N/A,FALSE,"Monthinput"}</definedName>
    <definedName name="n" localSheetId="64" hidden="1">{"Minpmon",#N/A,FALSE,"Monthinput"}</definedName>
    <definedName name="n" localSheetId="65" hidden="1">{"Minpmon",#N/A,FALSE,"Monthinput"}</definedName>
    <definedName name="n" localSheetId="61" hidden="1">{"Minpmon",#N/A,FALSE,"Monthinput"}</definedName>
    <definedName name="n" localSheetId="66" hidden="1">{"Minpmon",#N/A,FALSE,"Monthinput"}</definedName>
    <definedName name="n" hidden="1">{"Minpmon",#N/A,FALSE,"Monthinput"}</definedName>
    <definedName name="NEW">#REF!</definedName>
    <definedName name="newnew" localSheetId="32" hidden="1">{"TBILLS_ALL",#N/A,FALSE,"FITB_all"}</definedName>
    <definedName name="newnew" localSheetId="42"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localSheetId="30" hidden="1">{"TBILLS_ALL",#N/A,FALSE,"FITB_all"}</definedName>
    <definedName name="newnew" localSheetId="62" hidden="1">{"TBILLS_ALL",#N/A,FALSE,"FITB_all"}</definedName>
    <definedName name="newnew" localSheetId="63" hidden="1">{"TBILLS_ALL",#N/A,FALSE,"FITB_all"}</definedName>
    <definedName name="newnew" localSheetId="64" hidden="1">{"TBILLS_ALL",#N/A,FALSE,"FITB_all"}</definedName>
    <definedName name="newnew" localSheetId="65" hidden="1">{"TBILLS_ALL",#N/A,FALSE,"FITB_all"}</definedName>
    <definedName name="newnew" localSheetId="61" hidden="1">{"TBILLS_ALL",#N/A,FALSE,"FITB_all"}</definedName>
    <definedName name="newnew" localSheetId="66" hidden="1">{"TBILLS_ALL",#N/A,FALSE,"FITB_all"}</definedName>
    <definedName name="newnew" hidden="1">{"TBILLS_ALL",#N/A,FALSE,"FITB_all"}</definedName>
    <definedName name="nfrtrs" hidden="1">[10]WB!$Q$257:$AK$257</definedName>
    <definedName name="nn" localSheetId="32" hidden="1">{"Riqfin97",#N/A,FALSE,"Tran";"Riqfinpro",#N/A,FALSE,"Tran"}</definedName>
    <definedName name="nn" localSheetId="42"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30" hidden="1">{"Riqfin97",#N/A,FALSE,"Tran";"Riqfinpro",#N/A,FALSE,"Tran"}</definedName>
    <definedName name="nn" localSheetId="62" hidden="1">{"Riqfin97",#N/A,FALSE,"Tran";"Riqfinpro",#N/A,FALSE,"Tran"}</definedName>
    <definedName name="nn" localSheetId="63" hidden="1">{"Riqfin97",#N/A,FALSE,"Tran";"Riqfinpro",#N/A,FALSE,"Tran"}</definedName>
    <definedName name="nn" localSheetId="64" hidden="1">{"Riqfin97",#N/A,FALSE,"Tran";"Riqfinpro",#N/A,FALSE,"Tran"}</definedName>
    <definedName name="nn" localSheetId="65" hidden="1">{"Riqfin97",#N/A,FALSE,"Tran";"Riqfinpro",#N/A,FALSE,"Tran"}</definedName>
    <definedName name="nn" localSheetId="61" hidden="1">{"Riqfin97",#N/A,FALSE,"Tran";"Riqfinpro",#N/A,FALSE,"Tran"}</definedName>
    <definedName name="nn" localSheetId="66" hidden="1">{"Riqfin97",#N/A,FALSE,"Tran";"Riqfinpro",#N/A,FALSE,"Tran"}</definedName>
    <definedName name="nn" hidden="1">{"Riqfin97",#N/A,FALSE,"Tran";"Riqfinpro",#N/A,FALSE,"Tran"}</definedName>
    <definedName name="nnga" hidden="1">#REF!</definedName>
    <definedName name="nnn" localSheetId="32" hidden="1">{"Tab1",#N/A,FALSE,"P";"Tab2",#N/A,FALSE,"P"}</definedName>
    <definedName name="nnn" localSheetId="42"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30" hidden="1">{"Tab1",#N/A,FALSE,"P";"Tab2",#N/A,FALSE,"P"}</definedName>
    <definedName name="nnn" localSheetId="62" hidden="1">{"Tab1",#N/A,FALSE,"P";"Tab2",#N/A,FALSE,"P"}</definedName>
    <definedName name="nnn" localSheetId="63" hidden="1">{"Tab1",#N/A,FALSE,"P";"Tab2",#N/A,FALSE,"P"}</definedName>
    <definedName name="nnn" localSheetId="64" hidden="1">{"Tab1",#N/A,FALSE,"P";"Tab2",#N/A,FALSE,"P"}</definedName>
    <definedName name="nnn" localSheetId="65" hidden="1">{"Tab1",#N/A,FALSE,"P";"Tab2",#N/A,FALSE,"P"}</definedName>
    <definedName name="nnn" localSheetId="61" hidden="1">{"Tab1",#N/A,FALSE,"P";"Tab2",#N/A,FALSE,"P"}</definedName>
    <definedName name="nnn" localSheetId="66" hidden="1">{"Tab1",#N/A,FALSE,"P";"Tab2",#N/A,FALSE,"P"}</definedName>
    <definedName name="nnn" hidden="1">{"Tab1",#N/A,FALSE,"P";"Tab2",#N/A,FALSE,"P"}</definedName>
    <definedName name="ocgs_ct">[79]cofog_defence!$C$36,[79]cofog_defence!$C$41,[79]cofog_defence!$C$42,[79]cofog_defence!$C$47</definedName>
    <definedName name="old" localSheetId="32" hidden="1">{"TBILLS_ALL",#N/A,FALSE,"FITB_all"}</definedName>
    <definedName name="old" localSheetId="42" hidden="1">{"TBILLS_ALL",#N/A,FALSE,"FITB_all"}</definedName>
    <definedName name="old" localSheetId="26" hidden="1">{"TBILLS_ALL",#N/A,FALSE,"FITB_all"}</definedName>
    <definedName name="old" localSheetId="27" hidden="1">{"TBILLS_ALL",#N/A,FALSE,"FITB_all"}</definedName>
    <definedName name="old" localSheetId="28" hidden="1">{"TBILLS_ALL",#N/A,FALSE,"FITB_all"}</definedName>
    <definedName name="old" localSheetId="30" hidden="1">{"TBILLS_ALL",#N/A,FALSE,"FITB_all"}</definedName>
    <definedName name="old" localSheetId="62" hidden="1">{"TBILLS_ALL",#N/A,FALSE,"FITB_all"}</definedName>
    <definedName name="old" localSheetId="63" hidden="1">{"TBILLS_ALL",#N/A,FALSE,"FITB_all"}</definedName>
    <definedName name="old" localSheetId="64" hidden="1">{"TBILLS_ALL",#N/A,FALSE,"FITB_all"}</definedName>
    <definedName name="old" localSheetId="65" hidden="1">{"TBILLS_ALL",#N/A,FALSE,"FITB_all"}</definedName>
    <definedName name="old" localSheetId="61" hidden="1">{"TBILLS_ALL",#N/A,FALSE,"FITB_all"}</definedName>
    <definedName name="old" localSheetId="66" hidden="1">{"TBILLS_ALL",#N/A,FALSE,"FITB_all"}</definedName>
    <definedName name="old" hidden="1">{"TBILLS_ALL",#N/A,FALSE,"FITB_all"}</definedName>
    <definedName name="oliu" localSheetId="32" hidden="1">{"WEO",#N/A,FALSE,"T"}</definedName>
    <definedName name="oliu" localSheetId="42" hidden="1">{"WEO",#N/A,FALSE,"T"}</definedName>
    <definedName name="oliu" localSheetId="26" hidden="1">{"WEO",#N/A,FALSE,"T"}</definedName>
    <definedName name="oliu" localSheetId="27" hidden="1">{"WEO",#N/A,FALSE,"T"}</definedName>
    <definedName name="oliu" localSheetId="28" hidden="1">{"WEO",#N/A,FALSE,"T"}</definedName>
    <definedName name="oliu" localSheetId="30" hidden="1">{"WEO",#N/A,FALSE,"T"}</definedName>
    <definedName name="oliu" localSheetId="62" hidden="1">{"WEO",#N/A,FALSE,"T"}</definedName>
    <definedName name="oliu" localSheetId="63" hidden="1">{"WEO",#N/A,FALSE,"T"}</definedName>
    <definedName name="oliu" localSheetId="64" hidden="1">{"WEO",#N/A,FALSE,"T"}</definedName>
    <definedName name="oliu" localSheetId="65" hidden="1">{"WEO",#N/A,FALSE,"T"}</definedName>
    <definedName name="oliu" localSheetId="61" hidden="1">{"WEO",#N/A,FALSE,"T"}</definedName>
    <definedName name="oliu" localSheetId="66" hidden="1">{"WEO",#N/A,FALSE,"T"}</definedName>
    <definedName name="oliu" hidden="1">{"WEO",#N/A,FALSE,"T"}</definedName>
    <definedName name="oo" localSheetId="32" hidden="1">{"Riqfin97",#N/A,FALSE,"Tran";"Riqfinpro",#N/A,FALSE,"Tran"}</definedName>
    <definedName name="oo" localSheetId="42"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30" hidden="1">{"Riqfin97",#N/A,FALSE,"Tran";"Riqfinpro",#N/A,FALSE,"Tran"}</definedName>
    <definedName name="oo" localSheetId="62" hidden="1">{"Riqfin97",#N/A,FALSE,"Tran";"Riqfinpro",#N/A,FALSE,"Tran"}</definedName>
    <definedName name="oo" localSheetId="63" hidden="1">{"Riqfin97",#N/A,FALSE,"Tran";"Riqfinpro",#N/A,FALSE,"Tran"}</definedName>
    <definedName name="oo" localSheetId="64" hidden="1">{"Riqfin97",#N/A,FALSE,"Tran";"Riqfinpro",#N/A,FALSE,"Tran"}</definedName>
    <definedName name="oo" localSheetId="65" hidden="1">{"Riqfin97",#N/A,FALSE,"Tran";"Riqfinpro",#N/A,FALSE,"Tran"}</definedName>
    <definedName name="oo" localSheetId="61" hidden="1">{"Riqfin97",#N/A,FALSE,"Tran";"Riqfinpro",#N/A,FALSE,"Tran"}</definedName>
    <definedName name="oo" localSheetId="66" hidden="1">{"Riqfin97",#N/A,FALSE,"Tran";"Riqfinpro",#N/A,FALSE,"Tran"}</definedName>
    <definedName name="oo" hidden="1">{"Riqfin97",#N/A,FALSE,"Tran";"Riqfinpro",#N/A,FALSE,"Tran"}</definedName>
    <definedName name="ooo" localSheetId="32" hidden="1">{"Tab1",#N/A,FALSE,"P";"Tab2",#N/A,FALSE,"P"}</definedName>
    <definedName name="ooo" localSheetId="42"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30" hidden="1">{"Tab1",#N/A,FALSE,"P";"Tab2",#N/A,FALSE,"P"}</definedName>
    <definedName name="ooo" localSheetId="62" hidden="1">{"Tab1",#N/A,FALSE,"P";"Tab2",#N/A,FALSE,"P"}</definedName>
    <definedName name="ooo" localSheetId="63" hidden="1">{"Tab1",#N/A,FALSE,"P";"Tab2",#N/A,FALSE,"P"}</definedName>
    <definedName name="ooo" localSheetId="64" hidden="1">{"Tab1",#N/A,FALSE,"P";"Tab2",#N/A,FALSE,"P"}</definedName>
    <definedName name="ooo" localSheetId="65" hidden="1">{"Tab1",#N/A,FALSE,"P";"Tab2",#N/A,FALSE,"P"}</definedName>
    <definedName name="ooo" localSheetId="61" hidden="1">{"Tab1",#N/A,FALSE,"P";"Tab2",#N/A,FALSE,"P"}</definedName>
    <definedName name="ooo" localSheetId="66" hidden="1">{"Tab1",#N/A,FALSE,"P";"Tab2",#N/A,FALSE,"P"}</definedName>
    <definedName name="ooo" hidden="1">{"Tab1",#N/A,FALSE,"P";"Tab2",#N/A,FALSE,"P"}</definedName>
    <definedName name="oooo" localSheetId="32" hidden="1">{"Tab1",#N/A,FALSE,"P";"Tab2",#N/A,FALSE,"P"}</definedName>
    <definedName name="oooo" localSheetId="42"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30" hidden="1">{"Tab1",#N/A,FALSE,"P";"Tab2",#N/A,FALSE,"P"}</definedName>
    <definedName name="oooo" localSheetId="62" hidden="1">{"Tab1",#N/A,FALSE,"P";"Tab2",#N/A,FALSE,"P"}</definedName>
    <definedName name="oooo" localSheetId="63" hidden="1">{"Tab1",#N/A,FALSE,"P";"Tab2",#N/A,FALSE,"P"}</definedName>
    <definedName name="oooo" localSheetId="64" hidden="1">{"Tab1",#N/A,FALSE,"P";"Tab2",#N/A,FALSE,"P"}</definedName>
    <definedName name="oooo" localSheetId="65" hidden="1">{"Tab1",#N/A,FALSE,"P";"Tab2",#N/A,FALSE,"P"}</definedName>
    <definedName name="oooo" localSheetId="61" hidden="1">{"Tab1",#N/A,FALSE,"P";"Tab2",#N/A,FALSE,"P"}</definedName>
    <definedName name="oooo" localSheetId="66" hidden="1">{"Tab1",#N/A,FALSE,"P";"Tab2",#N/A,FALSE,"P"}</definedName>
    <definedName name="oooo" hidden="1">{"Tab1",#N/A,FALSE,"P";"Tab2",#N/A,FALSE,"P"}</definedName>
    <definedName name="opu" localSheetId="32" hidden="1">{"Riqfin97",#N/A,FALSE,"Tran";"Riqfinpro",#N/A,FALSE,"Tran"}</definedName>
    <definedName name="opu" localSheetId="42"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30" hidden="1">{"Riqfin97",#N/A,FALSE,"Tran";"Riqfinpro",#N/A,FALSE,"Tran"}</definedName>
    <definedName name="opu" localSheetId="62" hidden="1">{"Riqfin97",#N/A,FALSE,"Tran";"Riqfinpro",#N/A,FALSE,"Tran"}</definedName>
    <definedName name="opu" localSheetId="63" hidden="1">{"Riqfin97",#N/A,FALSE,"Tran";"Riqfinpro",#N/A,FALSE,"Tran"}</definedName>
    <definedName name="opu" localSheetId="64" hidden="1">{"Riqfin97",#N/A,FALSE,"Tran";"Riqfinpro",#N/A,FALSE,"Tran"}</definedName>
    <definedName name="opu" localSheetId="65" hidden="1">{"Riqfin97",#N/A,FALSE,"Tran";"Riqfinpro",#N/A,FALSE,"Tran"}</definedName>
    <definedName name="opu" localSheetId="61" hidden="1">{"Riqfin97",#N/A,FALSE,"Tran";"Riqfinpro",#N/A,FALSE,"Tran"}</definedName>
    <definedName name="opu" localSheetId="66" hidden="1">{"Riqfin97",#N/A,FALSE,"Tran";"Riqfinpro",#N/A,FALSE,"Tran"}</definedName>
    <definedName name="opu" hidden="1">{"Riqfin97",#N/A,FALSE,"Tran";"Riqfinpro",#N/A,FALSE,"Tran"}</definedName>
    <definedName name="oqui89" hidden="1">[62]BOP!$A$36:$IV$36,[62]BOP!$A$44:$IV$44,[62]BOP!$A$59:$IV$59,[62]BOP!#REF!,[62]BOP!#REF!,[62]BOP!$A$79:$IV$79,[62]BOP!$A$81:$IV$88,[62]BOP!#REF!</definedName>
    <definedName name="OrderTable" localSheetId="32" hidden="1">#REF!</definedName>
    <definedName name="OrderTable" localSheetId="42" hidden="1">#REF!</definedName>
    <definedName name="OrderTable" localSheetId="26" hidden="1">#REF!</definedName>
    <definedName name="OrderTable" localSheetId="27" hidden="1">#REF!</definedName>
    <definedName name="OrderTable" localSheetId="28" hidden="1">#REF!</definedName>
    <definedName name="OrderTable" localSheetId="30" hidden="1">#REF!</definedName>
    <definedName name="OrderTable" localSheetId="62" hidden="1">#REF!</definedName>
    <definedName name="OrderTable" localSheetId="63" hidden="1">#REF!</definedName>
    <definedName name="OrderTable" localSheetId="64" hidden="1">#REF!</definedName>
    <definedName name="OrderTable" localSheetId="65" hidden="1">#REF!</definedName>
    <definedName name="OrderTable" localSheetId="61" hidden="1">#REF!</definedName>
    <definedName name="OrderTable" localSheetId="66" hidden="1">#REF!</definedName>
    <definedName name="OrderTable" hidden="1">#REF!</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62" hidden="1">{#N/A,#N/A,FALSE,"B061196P";#N/A,#N/A,FALSE,"B061196";#N/A,#N/A,FALSE,"Relatório1";#N/A,#N/A,FALSE,"Relatório2";#N/A,#N/A,FALSE,"Relatório3";#N/A,#N/A,FALSE,"Relatório4 ";#N/A,#N/A,FALSE,"Relatório5";#N/A,#N/A,FALSE,"Relatório6";#N/A,#N/A,FALSE,"Relatório7";#N/A,#N/A,FALSE,"Relatório8"}</definedName>
    <definedName name="OUT" localSheetId="63" hidden="1">{#N/A,#N/A,FALSE,"B061196P";#N/A,#N/A,FALSE,"B061196";#N/A,#N/A,FALSE,"Relatório1";#N/A,#N/A,FALSE,"Relatório2";#N/A,#N/A,FALSE,"Relatório3";#N/A,#N/A,FALSE,"Relatório4 ";#N/A,#N/A,FALSE,"Relatório5";#N/A,#N/A,FALSE,"Relatório6";#N/A,#N/A,FALSE,"Relatório7";#N/A,#N/A,FALSE,"Relatório8"}</definedName>
    <definedName name="OUT" localSheetId="64" hidden="1">{#N/A,#N/A,FALSE,"B061196P";#N/A,#N/A,FALSE,"B061196";#N/A,#N/A,FALSE,"Relatório1";#N/A,#N/A,FALSE,"Relatório2";#N/A,#N/A,FALSE,"Relatório3";#N/A,#N/A,FALSE,"Relatório4 ";#N/A,#N/A,FALSE,"Relatório5";#N/A,#N/A,FALSE,"Relatório6";#N/A,#N/A,FALSE,"Relatório7";#N/A,#N/A,FALSE,"Relatório8"}</definedName>
    <definedName name="OUT" localSheetId="65" hidden="1">{#N/A,#N/A,FALSE,"B061196P";#N/A,#N/A,FALSE,"B061196";#N/A,#N/A,FALSE,"Relatório1";#N/A,#N/A,FALSE,"Relatório2";#N/A,#N/A,FALSE,"Relatório3";#N/A,#N/A,FALSE,"Relatório4 ";#N/A,#N/A,FALSE,"Relatório5";#N/A,#N/A,FALSE,"Relatório6";#N/A,#N/A,FALSE,"Relatório7";#N/A,#N/A,FALSE,"Relatório8"}</definedName>
    <definedName name="OUT" localSheetId="61" hidden="1">{#N/A,#N/A,FALSE,"B061196P";#N/A,#N/A,FALSE,"B061196";#N/A,#N/A,FALSE,"Relatório1";#N/A,#N/A,FALSE,"Relatório2";#N/A,#N/A,FALSE,"Relatório3";#N/A,#N/A,FALSE,"Relatório4 ";#N/A,#N/A,FALSE,"Relatório5";#N/A,#N/A,FALSE,"Relatório6";#N/A,#N/A,FALSE,"Relatório7";#N/A,#N/A,FALSE,"Relatório8"}</definedName>
    <definedName name="OUT" localSheetId="6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#REF!</definedName>
    <definedName name="pit" localSheetId="32" hidden="1">{"Riqfin97",#N/A,FALSE,"Tran";"Riqfinpro",#N/A,FALSE,"Tran"}</definedName>
    <definedName name="pit" localSheetId="42"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30" hidden="1">{"Riqfin97",#N/A,FALSE,"Tran";"Riqfinpro",#N/A,FALSE,"Tran"}</definedName>
    <definedName name="pit" localSheetId="62" hidden="1">{"Riqfin97",#N/A,FALSE,"Tran";"Riqfinpro",#N/A,FALSE,"Tran"}</definedName>
    <definedName name="pit" localSheetId="63" hidden="1">{"Riqfin97",#N/A,FALSE,"Tran";"Riqfinpro",#N/A,FALSE,"Tran"}</definedName>
    <definedName name="pit" localSheetId="64" hidden="1">{"Riqfin97",#N/A,FALSE,"Tran";"Riqfinpro",#N/A,FALSE,"Tran"}</definedName>
    <definedName name="pit" localSheetId="65" hidden="1">{"Riqfin97",#N/A,FALSE,"Tran";"Riqfinpro",#N/A,FALSE,"Tran"}</definedName>
    <definedName name="pit" localSheetId="61" hidden="1">{"Riqfin97",#N/A,FALSE,"Tran";"Riqfinpro",#N/A,FALSE,"Tran"}</definedName>
    <definedName name="pit" localSheetId="66" hidden="1">{"Riqfin97",#N/A,FALSE,"Tran";"Riqfinpro",#N/A,FALSE,"Tran"}</definedName>
    <definedName name="pit" hidden="1">{"Riqfin97",#N/A,FALSE,"Tran";"Riqfinpro",#N/A,FALSE,"Tran"}</definedName>
    <definedName name="pol" hidden="1">[32]A!#REF!</definedName>
    <definedName name="popl" hidden="1">#REF!</definedName>
    <definedName name="pp" localSheetId="32" hidden="1">{"Riqfin97",#N/A,FALSE,"Tran";"Riqfinpro",#N/A,FALSE,"Tran"}</definedName>
    <definedName name="pp" localSheetId="42"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localSheetId="30" hidden="1">{"Riqfin97",#N/A,FALSE,"Tran";"Riqfinpro",#N/A,FALSE,"Tran"}</definedName>
    <definedName name="pp" localSheetId="62" hidden="1">{"Riqfin97",#N/A,FALSE,"Tran";"Riqfinpro",#N/A,FALSE,"Tran"}</definedName>
    <definedName name="pp" localSheetId="63" hidden="1">{"Riqfin97",#N/A,FALSE,"Tran";"Riqfinpro",#N/A,FALSE,"Tran"}</definedName>
    <definedName name="pp" localSheetId="64" hidden="1">{"Riqfin97",#N/A,FALSE,"Tran";"Riqfinpro",#N/A,FALSE,"Tran"}</definedName>
    <definedName name="pp" localSheetId="65" hidden="1">{"Riqfin97",#N/A,FALSE,"Tran";"Riqfinpro",#N/A,FALSE,"Tran"}</definedName>
    <definedName name="pp" localSheetId="61" hidden="1">{"Riqfin97",#N/A,FALSE,"Tran";"Riqfinpro",#N/A,FALSE,"Tran"}</definedName>
    <definedName name="pp" localSheetId="66" hidden="1">{"Riqfin97",#N/A,FALSE,"Tran";"Riqfinpro",#N/A,FALSE,"Tran"}</definedName>
    <definedName name="pp" hidden="1">{"Riqfin97",#N/A,FALSE,"Tran";"Riqfinpro",#N/A,FALSE,"Tran"}</definedName>
    <definedName name="ppp" localSheetId="32" hidden="1">{"Riqfin97",#N/A,FALSE,"Tran";"Riqfinpro",#N/A,FALSE,"Tran"}</definedName>
    <definedName name="ppp" localSheetId="42"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30" hidden="1">{"Riqfin97",#N/A,FALSE,"Tran";"Riqfinpro",#N/A,FALSE,"Tran"}</definedName>
    <definedName name="ppp" localSheetId="62" hidden="1">{"Riqfin97",#N/A,FALSE,"Tran";"Riqfinpro",#N/A,FALSE,"Tran"}</definedName>
    <definedName name="ppp" localSheetId="63" hidden="1">{"Riqfin97",#N/A,FALSE,"Tran";"Riqfinpro",#N/A,FALSE,"Tran"}</definedName>
    <definedName name="ppp" localSheetId="64" hidden="1">{"Riqfin97",#N/A,FALSE,"Tran";"Riqfinpro",#N/A,FALSE,"Tran"}</definedName>
    <definedName name="ppp" localSheetId="65" hidden="1">{"Riqfin97",#N/A,FALSE,"Tran";"Riqfinpro",#N/A,FALSE,"Tran"}</definedName>
    <definedName name="ppp" localSheetId="61" hidden="1">{"Riqfin97",#N/A,FALSE,"Tran";"Riqfinpro",#N/A,FALSE,"Tran"}</definedName>
    <definedName name="ppp" localSheetId="66" hidden="1">{"Riqfin97",#N/A,FALSE,"Tran";"Riqfinpro",#N/A,FALSE,"Tran"}</definedName>
    <definedName name="ppp" hidden="1">{"Riqfin97",#N/A,FALSE,"Tran";"Riqfinpro",#N/A,FALSE,"Tran"}</definedName>
    <definedName name="pppppp" localSheetId="32" hidden="1">{"Riqfin97",#N/A,FALSE,"Tran";"Riqfinpro",#N/A,FALSE,"Tran"}</definedName>
    <definedName name="pppppp" localSheetId="42"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30" hidden="1">{"Riqfin97",#N/A,FALSE,"Tran";"Riqfinpro",#N/A,FALSE,"Tran"}</definedName>
    <definedName name="pppppp" localSheetId="62" hidden="1">{"Riqfin97",#N/A,FALSE,"Tran";"Riqfinpro",#N/A,FALSE,"Tran"}</definedName>
    <definedName name="pppppp" localSheetId="63" hidden="1">{"Riqfin97",#N/A,FALSE,"Tran";"Riqfinpro",#N/A,FALSE,"Tran"}</definedName>
    <definedName name="pppppp" localSheetId="64" hidden="1">{"Riqfin97",#N/A,FALSE,"Tran";"Riqfinpro",#N/A,FALSE,"Tran"}</definedName>
    <definedName name="pppppp" localSheetId="65" hidden="1">{"Riqfin97",#N/A,FALSE,"Tran";"Riqfinpro",#N/A,FALSE,"Tran"}</definedName>
    <definedName name="pppppp" localSheetId="61" hidden="1">{"Riqfin97",#N/A,FALSE,"Tran";"Riqfinpro",#N/A,FALSE,"Tran"}</definedName>
    <definedName name="pppppp" localSheetId="66" hidden="1">{"Riqfin97",#N/A,FALSE,"Tran";"Riqfinpro",#N/A,FALSE,"Tran"}</definedName>
    <definedName name="pppppp" hidden="1">{"Riqfin97",#N/A,FALSE,"Tran";"Riqfinpro",#N/A,FALSE,"Tran"}</definedName>
    <definedName name="Prindiala">'[80]Data 1990'!#REF!</definedName>
    <definedName name="_xlnm.Print_Area">'[80]Data 1990'!#REF!</definedName>
    <definedName name="ProdForm" localSheetId="32" hidden="1">#REF!</definedName>
    <definedName name="ProdForm" localSheetId="42" hidden="1">#REF!</definedName>
    <definedName name="ProdForm" localSheetId="26" hidden="1">#REF!</definedName>
    <definedName name="ProdForm" localSheetId="27" hidden="1">#REF!</definedName>
    <definedName name="ProdForm" localSheetId="28" hidden="1">#REF!</definedName>
    <definedName name="ProdForm" localSheetId="30" hidden="1">#REF!</definedName>
    <definedName name="ProdForm" localSheetId="62" hidden="1">#REF!</definedName>
    <definedName name="ProdForm" localSheetId="63" hidden="1">#REF!</definedName>
    <definedName name="ProdForm" localSheetId="64" hidden="1">#REF!</definedName>
    <definedName name="ProdForm" localSheetId="65" hidden="1">#REF!</definedName>
    <definedName name="ProdForm" localSheetId="61" hidden="1">#REF!</definedName>
    <definedName name="ProdForm" localSheetId="66" hidden="1">#REF!</definedName>
    <definedName name="ProdForm" hidden="1">#REF!</definedName>
    <definedName name="Product" localSheetId="32" hidden="1">#REF!</definedName>
    <definedName name="Product" localSheetId="42" hidden="1">#REF!</definedName>
    <definedName name="Product" localSheetId="26" hidden="1">#REF!</definedName>
    <definedName name="Product" localSheetId="27" hidden="1">#REF!</definedName>
    <definedName name="Product" localSheetId="28" hidden="1">#REF!</definedName>
    <definedName name="Product" localSheetId="30" hidden="1">#REF!</definedName>
    <definedName name="Product" localSheetId="62" hidden="1">#REF!</definedName>
    <definedName name="Product" localSheetId="63" hidden="1">#REF!</definedName>
    <definedName name="Product" localSheetId="64" hidden="1">#REF!</definedName>
    <definedName name="Product" localSheetId="65" hidden="1">#REF!</definedName>
    <definedName name="Product" localSheetId="61" hidden="1">#REF!</definedName>
    <definedName name="Product" localSheetId="66" hidden="1">#REF!</definedName>
    <definedName name="Product" hidden="1">#REF!</definedName>
    <definedName name="qaz" localSheetId="32" hidden="1">{"Tab1",#N/A,FALSE,"P";"Tab2",#N/A,FALSE,"P"}</definedName>
    <definedName name="qaz" localSheetId="42"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30" hidden="1">{"Tab1",#N/A,FALSE,"P";"Tab2",#N/A,FALSE,"P"}</definedName>
    <definedName name="qaz" localSheetId="62" hidden="1">{"Tab1",#N/A,FALSE,"P";"Tab2",#N/A,FALSE,"P"}</definedName>
    <definedName name="qaz" localSheetId="63" hidden="1">{"Tab1",#N/A,FALSE,"P";"Tab2",#N/A,FALSE,"P"}</definedName>
    <definedName name="qaz" localSheetId="64" hidden="1">{"Tab1",#N/A,FALSE,"P";"Tab2",#N/A,FALSE,"P"}</definedName>
    <definedName name="qaz" localSheetId="65" hidden="1">{"Tab1",#N/A,FALSE,"P";"Tab2",#N/A,FALSE,"P"}</definedName>
    <definedName name="qaz" localSheetId="61" hidden="1">{"Tab1",#N/A,FALSE,"P";"Tab2",#N/A,FALSE,"P"}</definedName>
    <definedName name="qaz" localSheetId="66" hidden="1">{"Tab1",#N/A,FALSE,"P";"Tab2",#N/A,FALSE,"P"}</definedName>
    <definedName name="qaz" hidden="1">{"Tab1",#N/A,FALSE,"P";"Tab2",#N/A,FALSE,"P"}</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62" hidden="1">{#N/A,#N/A,FALSE,"B061196P";#N/A,#N/A,FALSE,"B061196";#N/A,#N/A,FALSE,"Relatório1";#N/A,#N/A,FALSE,"Relatório2";#N/A,#N/A,FALSE,"Relatório3";#N/A,#N/A,FALSE,"Relatório4 ";#N/A,#N/A,FALSE,"Relatório5";#N/A,#N/A,FALSE,"Relatório6";#N/A,#N/A,FALSE,"Relatório7";#N/A,#N/A,FALSE,"Relatório8"}</definedName>
    <definedName name="QCNR2" localSheetId="63" hidden="1">{#N/A,#N/A,FALSE,"B061196P";#N/A,#N/A,FALSE,"B061196";#N/A,#N/A,FALSE,"Relatório1";#N/A,#N/A,FALSE,"Relatório2";#N/A,#N/A,FALSE,"Relatório3";#N/A,#N/A,FALSE,"Relatório4 ";#N/A,#N/A,FALSE,"Relatório5";#N/A,#N/A,FALSE,"Relatório6";#N/A,#N/A,FALSE,"Relatório7";#N/A,#N/A,FALSE,"Relatório8"}</definedName>
    <definedName name="QCNR2" localSheetId="64" hidden="1">{#N/A,#N/A,FALSE,"B061196P";#N/A,#N/A,FALSE,"B061196";#N/A,#N/A,FALSE,"Relatório1";#N/A,#N/A,FALSE,"Relatório2";#N/A,#N/A,FALSE,"Relatório3";#N/A,#N/A,FALSE,"Relatório4 ";#N/A,#N/A,FALSE,"Relatório5";#N/A,#N/A,FALSE,"Relatório6";#N/A,#N/A,FALSE,"Relatório7";#N/A,#N/A,FALSE,"Relatório8"}</definedName>
    <definedName name="QCNR2" localSheetId="65" hidden="1">{#N/A,#N/A,FALSE,"B061196P";#N/A,#N/A,FALSE,"B061196";#N/A,#N/A,FALSE,"Relatório1";#N/A,#N/A,FALSE,"Relatório2";#N/A,#N/A,FALSE,"Relatório3";#N/A,#N/A,FALSE,"Relatório4 ";#N/A,#N/A,FALSE,"Relatório5";#N/A,#N/A,FALSE,"Relatório6";#N/A,#N/A,FALSE,"Relatório7";#N/A,#N/A,FALSE,"Relatório8"}</definedName>
    <definedName name="QCNR2" localSheetId="61" hidden="1">{#N/A,#N/A,FALSE,"B061196P";#N/A,#N/A,FALSE,"B061196";#N/A,#N/A,FALSE,"Relatório1";#N/A,#N/A,FALSE,"Relatório2";#N/A,#N/A,FALSE,"Relatório3";#N/A,#N/A,FALSE,"Relatório4 ";#N/A,#N/A,FALSE,"Relatório5";#N/A,#N/A,FALSE,"Relatório6";#N/A,#N/A,FALSE,"Relatório7";#N/A,#N/A,FALSE,"Relatório8"}</definedName>
    <definedName name="QCNR2" localSheetId="6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2" hidden="1">{"Tab1",#N/A,FALSE,"P";"Tab2",#N/A,FALSE,"P"}</definedName>
    <definedName name="qer" localSheetId="42"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30" hidden="1">{"Tab1",#N/A,FALSE,"P";"Tab2",#N/A,FALSE,"P"}</definedName>
    <definedName name="qer" localSheetId="62" hidden="1">{"Tab1",#N/A,FALSE,"P";"Tab2",#N/A,FALSE,"P"}</definedName>
    <definedName name="qer" localSheetId="63" hidden="1">{"Tab1",#N/A,FALSE,"P";"Tab2",#N/A,FALSE,"P"}</definedName>
    <definedName name="qer" localSheetId="64" hidden="1">{"Tab1",#N/A,FALSE,"P";"Tab2",#N/A,FALSE,"P"}</definedName>
    <definedName name="qer" localSheetId="65" hidden="1">{"Tab1",#N/A,FALSE,"P";"Tab2",#N/A,FALSE,"P"}</definedName>
    <definedName name="qer" localSheetId="61" hidden="1">{"Tab1",#N/A,FALSE,"P";"Tab2",#N/A,FALSE,"P"}</definedName>
    <definedName name="qer" localSheetId="66" hidden="1">{"Tab1",#N/A,FALSE,"P";"Tab2",#N/A,FALSE,"P"}</definedName>
    <definedName name="qer" hidden="1">{"Tab1",#N/A,FALSE,"P";"Tab2",#N/A,FALSE,"P"}</definedName>
    <definedName name="qq" hidden="1">'[70]J(Priv.Cap)'!#REF!</definedName>
    <definedName name="qqq" localSheetId="32" hidden="1">{"Minpmon",#N/A,FALSE,"Monthinput"}</definedName>
    <definedName name="qqq" localSheetId="42"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localSheetId="30" hidden="1">{"Minpmon",#N/A,FALSE,"Monthinput"}</definedName>
    <definedName name="qqq" localSheetId="62" hidden="1">{"Minpmon",#N/A,FALSE,"Monthinput"}</definedName>
    <definedName name="qqq" localSheetId="63" hidden="1">{"Minpmon",#N/A,FALSE,"Monthinput"}</definedName>
    <definedName name="qqq" localSheetId="64" hidden="1">{"Minpmon",#N/A,FALSE,"Monthinput"}</definedName>
    <definedName name="qqq" localSheetId="65" hidden="1">{"Minpmon",#N/A,FALSE,"Monthinput"}</definedName>
    <definedName name="qqq" localSheetId="61" hidden="1">{"Minpmon",#N/A,FALSE,"Monthinput"}</definedName>
    <definedName name="qqq" localSheetId="66" hidden="1">{"Minpmon",#N/A,FALSE,"Monthinput"}</definedName>
    <definedName name="qqq" hidden="1">{"Minpmon",#N/A,FALSE,"Monthinput"}</definedName>
    <definedName name="qqqqq" localSheetId="32" hidden="1">{"Minpmon",#N/A,FALSE,"Monthinput"}</definedName>
    <definedName name="qqqqq" localSheetId="42"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30" hidden="1">{"Minpmon",#N/A,FALSE,"Monthinput"}</definedName>
    <definedName name="qqqqq" localSheetId="62" hidden="1">{"Minpmon",#N/A,FALSE,"Monthinput"}</definedName>
    <definedName name="qqqqq" localSheetId="63" hidden="1">{"Minpmon",#N/A,FALSE,"Monthinput"}</definedName>
    <definedName name="qqqqq" localSheetId="64" hidden="1">{"Minpmon",#N/A,FALSE,"Monthinput"}</definedName>
    <definedName name="qqqqq" localSheetId="65" hidden="1">{"Minpmon",#N/A,FALSE,"Monthinput"}</definedName>
    <definedName name="qqqqq" localSheetId="61" hidden="1">{"Minpmon",#N/A,FALSE,"Monthinput"}</definedName>
    <definedName name="qqqqq" localSheetId="66" hidden="1">{"Minpmon",#N/A,FALSE,"Monthinput"}</definedName>
    <definedName name="qqqqq" hidden="1">{"Minpmon",#N/A,FALSE,"Monthinput"}</definedName>
    <definedName name="qqqqqq" localSheetId="32" hidden="1">{"Riqfin97",#N/A,FALSE,"Tran";"Riqfinpro",#N/A,FALSE,"Tran"}</definedName>
    <definedName name="qqqqqq" localSheetId="42"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localSheetId="30" hidden="1">{"Riqfin97",#N/A,FALSE,"Tran";"Riqfinpro",#N/A,FALSE,"Tran"}</definedName>
    <definedName name="qqqqqq" localSheetId="62" hidden="1">{"Riqfin97",#N/A,FALSE,"Tran";"Riqfinpro",#N/A,FALSE,"Tran"}</definedName>
    <definedName name="qqqqqq" localSheetId="63" hidden="1">{"Riqfin97",#N/A,FALSE,"Tran";"Riqfinpro",#N/A,FALSE,"Tran"}</definedName>
    <definedName name="qqqqqq" localSheetId="64" hidden="1">{"Riqfin97",#N/A,FALSE,"Tran";"Riqfinpro",#N/A,FALSE,"Tran"}</definedName>
    <definedName name="qqqqqq" localSheetId="65" hidden="1">{"Riqfin97",#N/A,FALSE,"Tran";"Riqfinpro",#N/A,FALSE,"Tran"}</definedName>
    <definedName name="qqqqqq" localSheetId="61" hidden="1">{"Riqfin97",#N/A,FALSE,"Tran";"Riqfinpro",#N/A,FALSE,"Tran"}</definedName>
    <definedName name="qqqqqq" localSheetId="66" hidden="1">{"Riqfin97",#N/A,FALSE,"Tran";"Riqfinpro",#N/A,FALSE,"Tran"}</definedName>
    <definedName name="qqqqqq" hidden="1">{"Riqfin97",#N/A,FALSE,"Tran";"Riqfinpro",#N/A,FALSE,"Tran"}</definedName>
    <definedName name="qqqqqqqqqq" localSheetId="32" hidden="1">{"Riqfin97",#N/A,FALSE,"Tran";"Riqfinpro",#N/A,FALSE,"Tran"}</definedName>
    <definedName name="qqqqqqqqqq" localSheetId="42"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localSheetId="30" hidden="1">{"Riqfin97",#N/A,FALSE,"Tran";"Riqfinpro",#N/A,FALSE,"Tran"}</definedName>
    <definedName name="qqqqqqqqqq" localSheetId="62" hidden="1">{"Riqfin97",#N/A,FALSE,"Tran";"Riqfinpro",#N/A,FALSE,"Tran"}</definedName>
    <definedName name="qqqqqqqqqq" localSheetId="63" hidden="1">{"Riqfin97",#N/A,FALSE,"Tran";"Riqfinpro",#N/A,FALSE,"Tran"}</definedName>
    <definedName name="qqqqqqqqqq" localSheetId="64" hidden="1">{"Riqfin97",#N/A,FALSE,"Tran";"Riqfinpro",#N/A,FALSE,"Tran"}</definedName>
    <definedName name="qqqqqqqqqq" localSheetId="65" hidden="1">{"Riqfin97",#N/A,FALSE,"Tran";"Riqfinpro",#N/A,FALSE,"Tran"}</definedName>
    <definedName name="qqqqqqqqqq" localSheetId="61" hidden="1">{"Riqfin97",#N/A,FALSE,"Tran";"Riqfinpro",#N/A,FALSE,"Tran"}</definedName>
    <definedName name="qqqqqqqqqq" localSheetId="66" hidden="1">{"Riqfin97",#N/A,FALSE,"Tran";"Riqfinpro",#N/A,FALSE,"Tran"}</definedName>
    <definedName name="qqqqqqqqqq" hidden="1">{"Riqfin97",#N/A,FALSE,"Tran";"Riqfinpro",#N/A,FALSE,"Tran"}</definedName>
    <definedName name="qwer" localSheetId="32" hidden="1">{"Tab1",#N/A,FALSE,"P";"Tab2",#N/A,FALSE,"P"}</definedName>
    <definedName name="qwer" localSheetId="42"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localSheetId="30" hidden="1">{"Tab1",#N/A,FALSE,"P";"Tab2",#N/A,FALSE,"P"}</definedName>
    <definedName name="qwer" localSheetId="62" hidden="1">{"Tab1",#N/A,FALSE,"P";"Tab2",#N/A,FALSE,"P"}</definedName>
    <definedName name="qwer" localSheetId="63" hidden="1">{"Tab1",#N/A,FALSE,"P";"Tab2",#N/A,FALSE,"P"}</definedName>
    <definedName name="qwer" localSheetId="64" hidden="1">{"Tab1",#N/A,FALSE,"P";"Tab2",#N/A,FALSE,"P"}</definedName>
    <definedName name="qwer" localSheetId="65" hidden="1">{"Tab1",#N/A,FALSE,"P";"Tab2",#N/A,FALSE,"P"}</definedName>
    <definedName name="qwer" localSheetId="61" hidden="1">{"Tab1",#N/A,FALSE,"P";"Tab2",#N/A,FALSE,"P"}</definedName>
    <definedName name="qwer" localSheetId="66" hidden="1">{"Tab1",#N/A,FALSE,"P";"Tab2",#N/A,FALSE,"P"}</definedName>
    <definedName name="qwer" hidden="1">{"Tab1",#N/A,FALSE,"P";"Tab2",#N/A,FALSE,"P"}</definedName>
    <definedName name="RawData">[67]RawData!$1:$1048576</definedName>
    <definedName name="RawDataYear">[78]RawData!$2:$3</definedName>
    <definedName name="RCArea" localSheetId="32" hidden="1">#REF!</definedName>
    <definedName name="RCArea" localSheetId="42" hidden="1">#REF!</definedName>
    <definedName name="RCArea" localSheetId="26" hidden="1">#REF!</definedName>
    <definedName name="RCArea" localSheetId="27" hidden="1">#REF!</definedName>
    <definedName name="RCArea" localSheetId="28" hidden="1">#REF!</definedName>
    <definedName name="RCArea" localSheetId="30" hidden="1">#REF!</definedName>
    <definedName name="RCArea" localSheetId="62" hidden="1">#REF!</definedName>
    <definedName name="RCArea" localSheetId="63" hidden="1">#REF!</definedName>
    <definedName name="RCArea" localSheetId="64" hidden="1">#REF!</definedName>
    <definedName name="RCArea" localSheetId="65" hidden="1">#REF!</definedName>
    <definedName name="RCArea" localSheetId="61" hidden="1">#REF!</definedName>
    <definedName name="RCArea" localSheetId="66" hidden="1">#REF!</definedName>
    <definedName name="RCArea" hidden="1">#REF!</definedName>
    <definedName name="re" hidden="1">#N/A</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62" hidden="1">{#N/A,#N/A,FALSE,"B061196P";#N/A,#N/A,FALSE,"B061196";#N/A,#N/A,FALSE,"Relatório1";#N/A,#N/A,FALSE,"Relatório2";#N/A,#N/A,FALSE,"Relatório3";#N/A,#N/A,FALSE,"Relatório4 ";#N/A,#N/A,FALSE,"Relatório5";#N/A,#N/A,FALSE,"Relatório6";#N/A,#N/A,FALSE,"Relatório7";#N/A,#N/A,FALSE,"Relatório8"}</definedName>
    <definedName name="remu" localSheetId="63" hidden="1">{#N/A,#N/A,FALSE,"B061196P";#N/A,#N/A,FALSE,"B061196";#N/A,#N/A,FALSE,"Relatório1";#N/A,#N/A,FALSE,"Relatório2";#N/A,#N/A,FALSE,"Relatório3";#N/A,#N/A,FALSE,"Relatório4 ";#N/A,#N/A,FALSE,"Relatório5";#N/A,#N/A,FALSE,"Relatório6";#N/A,#N/A,FALSE,"Relatório7";#N/A,#N/A,FALSE,"Relatório8"}</definedName>
    <definedName name="remu" localSheetId="64" hidden="1">{#N/A,#N/A,FALSE,"B061196P";#N/A,#N/A,FALSE,"B061196";#N/A,#N/A,FALSE,"Relatório1";#N/A,#N/A,FALSE,"Relatório2";#N/A,#N/A,FALSE,"Relatório3";#N/A,#N/A,FALSE,"Relatório4 ";#N/A,#N/A,FALSE,"Relatório5";#N/A,#N/A,FALSE,"Relatório6";#N/A,#N/A,FALSE,"Relatório7";#N/A,#N/A,FALSE,"Relatório8"}</definedName>
    <definedName name="remu" localSheetId="65" hidden="1">{#N/A,#N/A,FALSE,"B061196P";#N/A,#N/A,FALSE,"B061196";#N/A,#N/A,FALSE,"Relatório1";#N/A,#N/A,FALSE,"Relatório2";#N/A,#N/A,FALSE,"Relatório3";#N/A,#N/A,FALSE,"Relatório4 ";#N/A,#N/A,FALSE,"Relatório5";#N/A,#N/A,FALSE,"Relatório6";#N/A,#N/A,FALSE,"Relatório7";#N/A,#N/A,FALSE,"Relatório8"}</definedName>
    <definedName name="remu" localSheetId="61" hidden="1">{#N/A,#N/A,FALSE,"B061196P";#N/A,#N/A,FALSE,"B061196";#N/A,#N/A,FALSE,"Relatório1";#N/A,#N/A,FALSE,"Relatório2";#N/A,#N/A,FALSE,"Relatório3";#N/A,#N/A,FALSE,"Relatório4 ";#N/A,#N/A,FALSE,"Relatório5";#N/A,#N/A,FALSE,"Relatório6";#N/A,#N/A,FALSE,"Relatório7";#N/A,#N/A,FALSE,"Relatório8"}</definedName>
    <definedName name="remu" localSheetId="6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62" hidden="1">{#N/A,#N/A,FALSE,"B061196P";#N/A,#N/A,FALSE,"B061196";#N/A,#N/A,FALSE,"Relatório1";#N/A,#N/A,FALSE,"Relatório2";#N/A,#N/A,FALSE,"Relatório3";#N/A,#N/A,FALSE,"Relatório4 ";#N/A,#N/A,FALSE,"Relatório5";#N/A,#N/A,FALSE,"Relatório6";#N/A,#N/A,FALSE,"Relatório7";#N/A,#N/A,FALSE,"Relatório8"}</definedName>
    <definedName name="RES.BPAR" localSheetId="63" hidden="1">{#N/A,#N/A,FALSE,"B061196P";#N/A,#N/A,FALSE,"B061196";#N/A,#N/A,FALSE,"Relatório1";#N/A,#N/A,FALSE,"Relatório2";#N/A,#N/A,FALSE,"Relatório3";#N/A,#N/A,FALSE,"Relatório4 ";#N/A,#N/A,FALSE,"Relatório5";#N/A,#N/A,FALSE,"Relatório6";#N/A,#N/A,FALSE,"Relatório7";#N/A,#N/A,FALSE,"Relatório8"}</definedName>
    <definedName name="RES.BPAR" localSheetId="64" hidden="1">{#N/A,#N/A,FALSE,"B061196P";#N/A,#N/A,FALSE,"B061196";#N/A,#N/A,FALSE,"Relatório1";#N/A,#N/A,FALSE,"Relatório2";#N/A,#N/A,FALSE,"Relatório3";#N/A,#N/A,FALSE,"Relatório4 ";#N/A,#N/A,FALSE,"Relatório5";#N/A,#N/A,FALSE,"Relatório6";#N/A,#N/A,FALSE,"Relatório7";#N/A,#N/A,FALSE,"Relatório8"}</definedName>
    <definedName name="RES.BPAR" localSheetId="65" hidden="1">{#N/A,#N/A,FALSE,"B061196P";#N/A,#N/A,FALSE,"B061196";#N/A,#N/A,FALSE,"Relatório1";#N/A,#N/A,FALSE,"Relatório2";#N/A,#N/A,FALSE,"Relatório3";#N/A,#N/A,FALSE,"Relatório4 ";#N/A,#N/A,FALSE,"Relatório5";#N/A,#N/A,FALSE,"Relatório6";#N/A,#N/A,FALSE,"Relatório7";#N/A,#N/A,FALSE,"Relatório8"}</definedName>
    <definedName name="RES.BPAR" localSheetId="61" hidden="1">{#N/A,#N/A,FALSE,"B061196P";#N/A,#N/A,FALSE,"B061196";#N/A,#N/A,FALSE,"Relatório1";#N/A,#N/A,FALSE,"Relatório2";#N/A,#N/A,FALSE,"Relatório3";#N/A,#N/A,FALSE,"Relatório4 ";#N/A,#N/A,FALSE,"Relatório5";#N/A,#N/A,FALSE,"Relatório6";#N/A,#N/A,FALSE,"Relatório7";#N/A,#N/A,FALSE,"Relatório8"}</definedName>
    <definedName name="RES.BPAR" localSheetId="6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2" hidden="1">{"Riqfin97",#N/A,FALSE,"Tran";"Riqfinpro",#N/A,FALSE,"Tran"}</definedName>
    <definedName name="rft" localSheetId="42"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30" hidden="1">{"Riqfin97",#N/A,FALSE,"Tran";"Riqfinpro",#N/A,FALSE,"Tran"}</definedName>
    <definedName name="rft" localSheetId="62" hidden="1">{"Riqfin97",#N/A,FALSE,"Tran";"Riqfinpro",#N/A,FALSE,"Tran"}</definedName>
    <definedName name="rft" localSheetId="63" hidden="1">{"Riqfin97",#N/A,FALSE,"Tran";"Riqfinpro",#N/A,FALSE,"Tran"}</definedName>
    <definedName name="rft" localSheetId="64" hidden="1">{"Riqfin97",#N/A,FALSE,"Tran";"Riqfinpro",#N/A,FALSE,"Tran"}</definedName>
    <definedName name="rft" localSheetId="65" hidden="1">{"Riqfin97",#N/A,FALSE,"Tran";"Riqfinpro",#N/A,FALSE,"Tran"}</definedName>
    <definedName name="rft" localSheetId="61" hidden="1">{"Riqfin97",#N/A,FALSE,"Tran";"Riqfinpro",#N/A,FALSE,"Tran"}</definedName>
    <definedName name="rft" localSheetId="66" hidden="1">{"Riqfin97",#N/A,FALSE,"Tran";"Riqfinpro",#N/A,FALSE,"Tran"}</definedName>
    <definedName name="rft" hidden="1">{"Riqfin97",#N/A,FALSE,"Tran";"Riqfinpro",#N/A,FALSE,"Tran"}</definedName>
    <definedName name="rfv" localSheetId="32" hidden="1">{"Tab1",#N/A,FALSE,"P";"Tab2",#N/A,FALSE,"P"}</definedName>
    <definedName name="rfv" localSheetId="42"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30" hidden="1">{"Tab1",#N/A,FALSE,"P";"Tab2",#N/A,FALSE,"P"}</definedName>
    <definedName name="rfv" localSheetId="62" hidden="1">{"Tab1",#N/A,FALSE,"P";"Tab2",#N/A,FALSE,"P"}</definedName>
    <definedName name="rfv" localSheetId="63" hidden="1">{"Tab1",#N/A,FALSE,"P";"Tab2",#N/A,FALSE,"P"}</definedName>
    <definedName name="rfv" localSheetId="64" hidden="1">{"Tab1",#N/A,FALSE,"P";"Tab2",#N/A,FALSE,"P"}</definedName>
    <definedName name="rfv" localSheetId="65" hidden="1">{"Tab1",#N/A,FALSE,"P";"Tab2",#N/A,FALSE,"P"}</definedName>
    <definedName name="rfv" localSheetId="61" hidden="1">{"Tab1",#N/A,FALSE,"P";"Tab2",#N/A,FALSE,"P"}</definedName>
    <definedName name="rfv" localSheetId="6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32" hidden="1">{"Riqfin97",#N/A,FALSE,"Tran";"Riqfinpro",#N/A,FALSE,"Tran"}</definedName>
    <definedName name="rr" localSheetId="42"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30" hidden="1">{"Riqfin97",#N/A,FALSE,"Tran";"Riqfinpro",#N/A,FALSE,"Tran"}</definedName>
    <definedName name="rr" localSheetId="62" hidden="1">{"Riqfin97",#N/A,FALSE,"Tran";"Riqfinpro",#N/A,FALSE,"Tran"}</definedName>
    <definedName name="rr" localSheetId="63" hidden="1">{"Riqfin97",#N/A,FALSE,"Tran";"Riqfinpro",#N/A,FALSE,"Tran"}</definedName>
    <definedName name="rr" localSheetId="64" hidden="1">{"Riqfin97",#N/A,FALSE,"Tran";"Riqfinpro",#N/A,FALSE,"Tran"}</definedName>
    <definedName name="rr" localSheetId="65" hidden="1">{"Riqfin97",#N/A,FALSE,"Tran";"Riqfinpro",#N/A,FALSE,"Tran"}</definedName>
    <definedName name="rr" localSheetId="61" hidden="1">{"Riqfin97",#N/A,FALSE,"Tran";"Riqfinpro",#N/A,FALSE,"Tran"}</definedName>
    <definedName name="rr" localSheetId="66" hidden="1">{"Riqfin97",#N/A,FALSE,"Tran";"Riqfinpro",#N/A,FALSE,"Tran"}</definedName>
    <definedName name="rr" hidden="1">{"Riqfin97",#N/A,FALSE,"Tran";"Riqfinpro",#N/A,FALSE,"Tran"}</definedName>
    <definedName name="rrr" localSheetId="32" hidden="1">{"Riqfin97",#N/A,FALSE,"Tran";"Riqfinpro",#N/A,FALSE,"Tran"}</definedName>
    <definedName name="rrr" localSheetId="42"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30" hidden="1">{"Riqfin97",#N/A,FALSE,"Tran";"Riqfinpro",#N/A,FALSE,"Tran"}</definedName>
    <definedName name="rrr" localSheetId="62" hidden="1">{"Riqfin97",#N/A,FALSE,"Tran";"Riqfinpro",#N/A,FALSE,"Tran"}</definedName>
    <definedName name="rrr" localSheetId="63" hidden="1">{"Riqfin97",#N/A,FALSE,"Tran";"Riqfinpro",#N/A,FALSE,"Tran"}</definedName>
    <definedName name="rrr" localSheetId="64" hidden="1">{"Riqfin97",#N/A,FALSE,"Tran";"Riqfinpro",#N/A,FALSE,"Tran"}</definedName>
    <definedName name="rrr" localSheetId="65" hidden="1">{"Riqfin97",#N/A,FALSE,"Tran";"Riqfinpro",#N/A,FALSE,"Tran"}</definedName>
    <definedName name="rrr" localSheetId="61" hidden="1">{"Riqfin97",#N/A,FALSE,"Tran";"Riqfinpro",#N/A,FALSE,"Tran"}</definedName>
    <definedName name="rrr" localSheetId="66" hidden="1">{"Riqfin97",#N/A,FALSE,"Tran";"Riqfinpro",#N/A,FALSE,"Tran"}</definedName>
    <definedName name="rrr" hidden="1">{"Riqfin97",#N/A,FALSE,"Tran";"Riqfinpro",#N/A,FALSE,"Tran"}</definedName>
    <definedName name="rrrgg" localSheetId="32" hidden="1">{"Riqfin97",#N/A,FALSE,"Tran";"Riqfinpro",#N/A,FALSE,"Tran"}</definedName>
    <definedName name="rrrgg" localSheetId="42"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localSheetId="30" hidden="1">{"Riqfin97",#N/A,FALSE,"Tran";"Riqfinpro",#N/A,FALSE,"Tran"}</definedName>
    <definedName name="rrrgg" localSheetId="62" hidden="1">{"Riqfin97",#N/A,FALSE,"Tran";"Riqfinpro",#N/A,FALSE,"Tran"}</definedName>
    <definedName name="rrrgg" localSheetId="63" hidden="1">{"Riqfin97",#N/A,FALSE,"Tran";"Riqfinpro",#N/A,FALSE,"Tran"}</definedName>
    <definedName name="rrrgg" localSheetId="64" hidden="1">{"Riqfin97",#N/A,FALSE,"Tran";"Riqfinpro",#N/A,FALSE,"Tran"}</definedName>
    <definedName name="rrrgg" localSheetId="65" hidden="1">{"Riqfin97",#N/A,FALSE,"Tran";"Riqfinpro",#N/A,FALSE,"Tran"}</definedName>
    <definedName name="rrrgg" localSheetId="61" hidden="1">{"Riqfin97",#N/A,FALSE,"Tran";"Riqfinpro",#N/A,FALSE,"Tran"}</definedName>
    <definedName name="rrrgg" localSheetId="66" hidden="1">{"Riqfin97",#N/A,FALSE,"Tran";"Riqfinpro",#N/A,FALSE,"Tran"}</definedName>
    <definedName name="rrrgg" hidden="1">{"Riqfin97",#N/A,FALSE,"Tran";"Riqfinpro",#N/A,FALSE,"Tran"}</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62"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2" hidden="1">{"Tab1",#N/A,FALSE,"P";"Tab2",#N/A,FALSE,"P"}</definedName>
    <definedName name="rrrrrr" localSheetId="42"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30" hidden="1">{"Tab1",#N/A,FALSE,"P";"Tab2",#N/A,FALSE,"P"}</definedName>
    <definedName name="rrrrrr" localSheetId="62" hidden="1">{"Tab1",#N/A,FALSE,"P";"Tab2",#N/A,FALSE,"P"}</definedName>
    <definedName name="rrrrrr" localSheetId="63" hidden="1">{"Tab1",#N/A,FALSE,"P";"Tab2",#N/A,FALSE,"P"}</definedName>
    <definedName name="rrrrrr" localSheetId="64" hidden="1">{"Tab1",#N/A,FALSE,"P";"Tab2",#N/A,FALSE,"P"}</definedName>
    <definedName name="rrrrrr" localSheetId="65" hidden="1">{"Tab1",#N/A,FALSE,"P";"Tab2",#N/A,FALSE,"P"}</definedName>
    <definedName name="rrrrrr" localSheetId="61" hidden="1">{"Tab1",#N/A,FALSE,"P";"Tab2",#N/A,FALSE,"P"}</definedName>
    <definedName name="rrrrrr" localSheetId="66" hidden="1">{"Tab1",#N/A,FALSE,"P";"Tab2",#N/A,FALSE,"P"}</definedName>
    <definedName name="rrrrrr" hidden="1">{"Tab1",#N/A,FALSE,"P";"Tab2",#N/A,FALSE,"P"}</definedName>
    <definedName name="rrrrrrr" localSheetId="32" hidden="1">{"Tab1",#N/A,FALSE,"P";"Tab2",#N/A,FALSE,"P"}</definedName>
    <definedName name="rrrrrrr" localSheetId="42"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30" hidden="1">{"Tab1",#N/A,FALSE,"P";"Tab2",#N/A,FALSE,"P"}</definedName>
    <definedName name="rrrrrrr" localSheetId="62" hidden="1">{"Tab1",#N/A,FALSE,"P";"Tab2",#N/A,FALSE,"P"}</definedName>
    <definedName name="rrrrrrr" localSheetId="63" hidden="1">{"Tab1",#N/A,FALSE,"P";"Tab2",#N/A,FALSE,"P"}</definedName>
    <definedName name="rrrrrrr" localSheetId="64" hidden="1">{"Tab1",#N/A,FALSE,"P";"Tab2",#N/A,FALSE,"P"}</definedName>
    <definedName name="rrrrrrr" localSheetId="65" hidden="1">{"Tab1",#N/A,FALSE,"P";"Tab2",#N/A,FALSE,"P"}</definedName>
    <definedName name="rrrrrrr" localSheetId="61" hidden="1">{"Tab1",#N/A,FALSE,"P";"Tab2",#N/A,FALSE,"P"}</definedName>
    <definedName name="rrrrrrr" localSheetId="66" hidden="1">{"Tab1",#N/A,FALSE,"P";"Tab2",#N/A,FALSE,"P"}</definedName>
    <definedName name="rrrrrrr" hidden="1">{"Tab1",#N/A,FALSE,"P";"Tab2",#N/A,FALSE,"P"}</definedName>
    <definedName name="rt" localSheetId="32" hidden="1">{"Minpmon",#N/A,FALSE,"Monthinput"}</definedName>
    <definedName name="rt" localSheetId="42"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localSheetId="30" hidden="1">{"Minpmon",#N/A,FALSE,"Monthinput"}</definedName>
    <definedName name="rt" localSheetId="62" hidden="1">{"Minpmon",#N/A,FALSE,"Monthinput"}</definedName>
    <definedName name="rt" localSheetId="63" hidden="1">{"Minpmon",#N/A,FALSE,"Monthinput"}</definedName>
    <definedName name="rt" localSheetId="64" hidden="1">{"Minpmon",#N/A,FALSE,"Monthinput"}</definedName>
    <definedName name="rt" localSheetId="65" hidden="1">{"Minpmon",#N/A,FALSE,"Monthinput"}</definedName>
    <definedName name="rt" localSheetId="61" hidden="1">{"Minpmon",#N/A,FALSE,"Monthinput"}</definedName>
    <definedName name="rt" localSheetId="66" hidden="1">{"Minpmon",#N/A,FALSE,"Monthinput"}</definedName>
    <definedName name="rt" hidden="1">{"Minpmon",#N/A,FALSE,"Monthinput"}</definedName>
    <definedName name="rte" localSheetId="32" hidden="1">{"Riqfin97",#N/A,FALSE,"Tran";"Riqfinpro",#N/A,FALSE,"Tran"}</definedName>
    <definedName name="rte" localSheetId="42"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localSheetId="30" hidden="1">{"Riqfin97",#N/A,FALSE,"Tran";"Riqfinpro",#N/A,FALSE,"Tran"}</definedName>
    <definedName name="rte" localSheetId="62" hidden="1">{"Riqfin97",#N/A,FALSE,"Tran";"Riqfinpro",#N/A,FALSE,"Tran"}</definedName>
    <definedName name="rte" localSheetId="63" hidden="1">{"Riqfin97",#N/A,FALSE,"Tran";"Riqfinpro",#N/A,FALSE,"Tran"}</definedName>
    <definedName name="rte" localSheetId="64" hidden="1">{"Riqfin97",#N/A,FALSE,"Tran";"Riqfinpro",#N/A,FALSE,"Tran"}</definedName>
    <definedName name="rte" localSheetId="65" hidden="1">{"Riqfin97",#N/A,FALSE,"Tran";"Riqfinpro",#N/A,FALSE,"Tran"}</definedName>
    <definedName name="rte" localSheetId="61" hidden="1">{"Riqfin97",#N/A,FALSE,"Tran";"Riqfinpro",#N/A,FALSE,"Tran"}</definedName>
    <definedName name="rte" localSheetId="66" hidden="1">{"Riqfin97",#N/A,FALSE,"Tran";"Riqfinpro",#N/A,FALSE,"Tran"}</definedName>
    <definedName name="rte" hidden="1">{"Riqfin97",#N/A,FALSE,"Tran";"Riqfinpro",#N/A,FALSE,"Tran"}</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62" hidden="1">{#N/A,#N/A,FALSE,"B061196P";#N/A,#N/A,FALSE,"B061196";#N/A,#N/A,FALSE,"Relatório1";#N/A,#N/A,FALSE,"Relatório2";#N/A,#N/A,FALSE,"Relatório3";#N/A,#N/A,FALSE,"Relatório4 ";#N/A,#N/A,FALSE,"Relatório5";#N/A,#N/A,FALSE,"Relatório6";#N/A,#N/A,FALSE,"Relatório7";#N/A,#N/A,FALSE,"Relatório8"}</definedName>
    <definedName name="RTP" localSheetId="63" hidden="1">{#N/A,#N/A,FALSE,"B061196P";#N/A,#N/A,FALSE,"B061196";#N/A,#N/A,FALSE,"Relatório1";#N/A,#N/A,FALSE,"Relatório2";#N/A,#N/A,FALSE,"Relatório3";#N/A,#N/A,FALSE,"Relatório4 ";#N/A,#N/A,FALSE,"Relatório5";#N/A,#N/A,FALSE,"Relatório6";#N/A,#N/A,FALSE,"Relatório7";#N/A,#N/A,FALSE,"Relatório8"}</definedName>
    <definedName name="RTP" localSheetId="64" hidden="1">{#N/A,#N/A,FALSE,"B061196P";#N/A,#N/A,FALSE,"B061196";#N/A,#N/A,FALSE,"Relatório1";#N/A,#N/A,FALSE,"Relatório2";#N/A,#N/A,FALSE,"Relatório3";#N/A,#N/A,FALSE,"Relatório4 ";#N/A,#N/A,FALSE,"Relatório5";#N/A,#N/A,FALSE,"Relatório6";#N/A,#N/A,FALSE,"Relatório7";#N/A,#N/A,FALSE,"Relatório8"}</definedName>
    <definedName name="RTP" localSheetId="65" hidden="1">{#N/A,#N/A,FALSE,"B061196P";#N/A,#N/A,FALSE,"B061196";#N/A,#N/A,FALSE,"Relatório1";#N/A,#N/A,FALSE,"Relatório2";#N/A,#N/A,FALSE,"Relatório3";#N/A,#N/A,FALSE,"Relatório4 ";#N/A,#N/A,FALSE,"Relatório5";#N/A,#N/A,FALSE,"Relatório6";#N/A,#N/A,FALSE,"Relatório7";#N/A,#N/A,FALSE,"Relatório8"}</definedName>
    <definedName name="RTP" localSheetId="61" hidden="1">{#N/A,#N/A,FALSE,"B061196P";#N/A,#N/A,FALSE,"B061196";#N/A,#N/A,FALSE,"Relatório1";#N/A,#N/A,FALSE,"Relatório2";#N/A,#N/A,FALSE,"Relatório3";#N/A,#N/A,FALSE,"Relatório4 ";#N/A,#N/A,FALSE,"Relatório5";#N/A,#N/A,FALSE,"Relatório6";#N/A,#N/A,FALSE,"Relatório7";#N/A,#N/A,FALSE,"Relatório8"}</definedName>
    <definedName name="RTP" localSheetId="6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2" hidden="1">{"Main Economic Indicators",#N/A,FALSE,"C"}</definedName>
    <definedName name="rtre" localSheetId="42"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30" hidden="1">{"Main Economic Indicators",#N/A,FALSE,"C"}</definedName>
    <definedName name="rtre" localSheetId="62" hidden="1">{"Main Economic Indicators",#N/A,FALSE,"C"}</definedName>
    <definedName name="rtre" localSheetId="63" hidden="1">{"Main Economic Indicators",#N/A,FALSE,"C"}</definedName>
    <definedName name="rtre" localSheetId="64" hidden="1">{"Main Economic Indicators",#N/A,FALSE,"C"}</definedName>
    <definedName name="rtre" localSheetId="65" hidden="1">{"Main Economic Indicators",#N/A,FALSE,"C"}</definedName>
    <definedName name="rtre" localSheetId="61" hidden="1">{"Main Economic Indicators",#N/A,FALSE,"C"}</definedName>
    <definedName name="rtre" localSheetId="66" hidden="1">{"Main Economic Indicators",#N/A,FALSE,"C"}</definedName>
    <definedName name="rtre" hidden="1">{"Main Economic Indicators",#N/A,FALSE,"C"}</definedName>
    <definedName name="rty" localSheetId="32" hidden="1">{"Riqfin97",#N/A,FALSE,"Tran";"Riqfinpro",#N/A,FALSE,"Tran"}</definedName>
    <definedName name="rty" localSheetId="42"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30" hidden="1">{"Riqfin97",#N/A,FALSE,"Tran";"Riqfinpro",#N/A,FALSE,"Tran"}</definedName>
    <definedName name="rty" localSheetId="62" hidden="1">{"Riqfin97",#N/A,FALSE,"Tran";"Riqfinpro",#N/A,FALSE,"Tran"}</definedName>
    <definedName name="rty" localSheetId="63" hidden="1">{"Riqfin97",#N/A,FALSE,"Tran";"Riqfinpro",#N/A,FALSE,"Tran"}</definedName>
    <definedName name="rty" localSheetId="64" hidden="1">{"Riqfin97",#N/A,FALSE,"Tran";"Riqfinpro",#N/A,FALSE,"Tran"}</definedName>
    <definedName name="rty" localSheetId="65" hidden="1">{"Riqfin97",#N/A,FALSE,"Tran";"Riqfinpro",#N/A,FALSE,"Tran"}</definedName>
    <definedName name="rty" localSheetId="61" hidden="1">{"Riqfin97",#N/A,FALSE,"Tran";"Riqfinpro",#N/A,FALSE,"Tran"}</definedName>
    <definedName name="rty" localSheetId="66" hidden="1">{"Riqfin97",#N/A,FALSE,"Tran";"Riqfinpro",#N/A,FALSE,"Tran"}</definedName>
    <definedName name="rty" hidden="1">{"Riqfin97",#N/A,FALSE,"Tran";"Riqfinpro",#N/A,FALSE,"Tran"}</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62" hidden="1">{#N/A,#N/A,FALSE,"B061196P";#N/A,#N/A,FALSE,"B061196";#N/A,#N/A,FALSE,"Relatório1";#N/A,#N/A,FALSE,"Relatório2";#N/A,#N/A,FALSE,"Relatório3";#N/A,#N/A,FALSE,"Relatório4 ";#N/A,#N/A,FALSE,"Relatório5";#N/A,#N/A,FALSE,"Relatório6";#N/A,#N/A,FALSE,"Relatório7";#N/A,#N/A,FALSE,"Relatório8"}</definedName>
    <definedName name="rtyty" localSheetId="63" hidden="1">{#N/A,#N/A,FALSE,"B061196P";#N/A,#N/A,FALSE,"B061196";#N/A,#N/A,FALSE,"Relatório1";#N/A,#N/A,FALSE,"Relatório2";#N/A,#N/A,FALSE,"Relatório3";#N/A,#N/A,FALSE,"Relatório4 ";#N/A,#N/A,FALSE,"Relatório5";#N/A,#N/A,FALSE,"Relatório6";#N/A,#N/A,FALSE,"Relatório7";#N/A,#N/A,FALSE,"Relatório8"}</definedName>
    <definedName name="rtyty" localSheetId="64" hidden="1">{#N/A,#N/A,FALSE,"B061196P";#N/A,#N/A,FALSE,"B061196";#N/A,#N/A,FALSE,"Relatório1";#N/A,#N/A,FALSE,"Relatório2";#N/A,#N/A,FALSE,"Relatório3";#N/A,#N/A,FALSE,"Relatório4 ";#N/A,#N/A,FALSE,"Relatório5";#N/A,#N/A,FALSE,"Relatório6";#N/A,#N/A,FALSE,"Relatório7";#N/A,#N/A,FALSE,"Relatório8"}</definedName>
    <definedName name="rtyty" localSheetId="65" hidden="1">{#N/A,#N/A,FALSE,"B061196P";#N/A,#N/A,FALSE,"B061196";#N/A,#N/A,FALSE,"Relatório1";#N/A,#N/A,FALSE,"Relatório2";#N/A,#N/A,FALSE,"Relatório3";#N/A,#N/A,FALSE,"Relatório4 ";#N/A,#N/A,FALSE,"Relatório5";#N/A,#N/A,FALSE,"Relatório6";#N/A,#N/A,FALSE,"Relatório7";#N/A,#N/A,FALSE,"Relatório8"}</definedName>
    <definedName name="rtyty" localSheetId="61" hidden="1">{#N/A,#N/A,FALSE,"B061196P";#N/A,#N/A,FALSE,"B061196";#N/A,#N/A,FALSE,"Relatório1";#N/A,#N/A,FALSE,"Relatório2";#N/A,#N/A,FALSE,"Relatório3";#N/A,#N/A,FALSE,"Relatório4 ";#N/A,#N/A,FALSE,"Relatório5";#N/A,#N/A,FALSE,"Relatório6";#N/A,#N/A,FALSE,"Relatório7";#N/A,#N/A,FALSE,"Relatório8"}</definedName>
    <definedName name="rtyty" localSheetId="6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62" hidden="1">{#N/A,#N/A,FALSE,"B061196P";#N/A,#N/A,FALSE,"B061196";#N/A,#N/A,FALSE,"Relatório1";#N/A,#N/A,FALSE,"Relatório2";#N/A,#N/A,FALSE,"Relatório3";#N/A,#N/A,FALSE,"Relatório4 ";#N/A,#N/A,FALSE,"Relatório5";#N/A,#N/A,FALSE,"Relatório6";#N/A,#N/A,FALSE,"Relatório7";#N/A,#N/A,FALSE,"Relatório8"}</definedName>
    <definedName name="rtyty1" localSheetId="63" hidden="1">{#N/A,#N/A,FALSE,"B061196P";#N/A,#N/A,FALSE,"B061196";#N/A,#N/A,FALSE,"Relatório1";#N/A,#N/A,FALSE,"Relatório2";#N/A,#N/A,FALSE,"Relatório3";#N/A,#N/A,FALSE,"Relatório4 ";#N/A,#N/A,FALSE,"Relatório5";#N/A,#N/A,FALSE,"Relatório6";#N/A,#N/A,FALSE,"Relatório7";#N/A,#N/A,FALSE,"Relatório8"}</definedName>
    <definedName name="rtyty1" localSheetId="64" hidden="1">{#N/A,#N/A,FALSE,"B061196P";#N/A,#N/A,FALSE,"B061196";#N/A,#N/A,FALSE,"Relatório1";#N/A,#N/A,FALSE,"Relatório2";#N/A,#N/A,FALSE,"Relatório3";#N/A,#N/A,FALSE,"Relatório4 ";#N/A,#N/A,FALSE,"Relatório5";#N/A,#N/A,FALSE,"Relatório6";#N/A,#N/A,FALSE,"Relatório7";#N/A,#N/A,FALSE,"Relatório8"}</definedName>
    <definedName name="rtyty1" localSheetId="65" hidden="1">{#N/A,#N/A,FALSE,"B061196P";#N/A,#N/A,FALSE,"B061196";#N/A,#N/A,FALSE,"Relatório1";#N/A,#N/A,FALSE,"Relatório2";#N/A,#N/A,FALSE,"Relatório3";#N/A,#N/A,FALSE,"Relatório4 ";#N/A,#N/A,FALSE,"Relatório5";#N/A,#N/A,FALSE,"Relatório6";#N/A,#N/A,FALSE,"Relatório7";#N/A,#N/A,FALSE,"Relatório8"}</definedName>
    <definedName name="rtyty1" localSheetId="61" hidden="1">{#N/A,#N/A,FALSE,"B061196P";#N/A,#N/A,FALSE,"B061196";#N/A,#N/A,FALSE,"Relatório1";#N/A,#N/A,FALSE,"Relatório2";#N/A,#N/A,FALSE,"Relatório3";#N/A,#N/A,FALSE,"Relatório4 ";#N/A,#N/A,FALSE,"Relatório5";#N/A,#N/A,FALSE,"Relatório6";#N/A,#N/A,FALSE,"Relatório7";#N/A,#N/A,FALSE,"Relatório8"}</definedName>
    <definedName name="rtyty1" localSheetId="6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2" hidden="1">#REF!,#REF!</definedName>
    <definedName name="Rwvu.Export." localSheetId="42" hidden="1">#REF!,#REF!</definedName>
    <definedName name="Rwvu.Export." localSheetId="26" hidden="1">#REF!,#REF!</definedName>
    <definedName name="Rwvu.Export." localSheetId="27" hidden="1">#REF!,#REF!</definedName>
    <definedName name="Rwvu.Export." localSheetId="28" hidden="1">#REF!,#REF!</definedName>
    <definedName name="Rwvu.Export." localSheetId="30" hidden="1">#REF!,#REF!</definedName>
    <definedName name="Rwvu.Export." localSheetId="62" hidden="1">#REF!,#REF!</definedName>
    <definedName name="Rwvu.Export." localSheetId="63" hidden="1">#REF!,#REF!</definedName>
    <definedName name="Rwvu.Export." localSheetId="64" hidden="1">#REF!,#REF!</definedName>
    <definedName name="Rwvu.Export." localSheetId="65" hidden="1">#REF!,#REF!</definedName>
    <definedName name="Rwvu.Export." localSheetId="61" hidden="1">#REF!,#REF!</definedName>
    <definedName name="Rwvu.Export." localSheetId="66" hidden="1">#REF!,#REF!</definedName>
    <definedName name="Rwvu.Export." hidden="1">#REF!,#REF!</definedName>
    <definedName name="Rwvu.IMPORT." hidden="1">#REF!</definedName>
    <definedName name="Rwvu.PLA2." hidden="1">'[44]COP FED'!#REF!</definedName>
    <definedName name="Rwvu.Print." hidden="1">#N/A</definedName>
    <definedName name="Rwvu.sa97." hidden="1">[64]Rev!$B$1:$B$65536,[64]Rev!$C$1:$D$65536,[64]Rev!$AB$1:$AB$65536,[64]Rev!$L$1:$Q$65536</definedName>
    <definedName name="rx" localSheetId="32" hidden="1">#REF!</definedName>
    <definedName name="rx" localSheetId="42" hidden="1">#REF!</definedName>
    <definedName name="rx" localSheetId="26" hidden="1">#REF!</definedName>
    <definedName name="rx" localSheetId="27" hidden="1">#REF!</definedName>
    <definedName name="rx" localSheetId="28" hidden="1">#REF!</definedName>
    <definedName name="rx" localSheetId="30" hidden="1">#REF!</definedName>
    <definedName name="rx" localSheetId="62" hidden="1">#REF!</definedName>
    <definedName name="rx" localSheetId="63" hidden="1">#REF!</definedName>
    <definedName name="rx" localSheetId="64" hidden="1">#REF!</definedName>
    <definedName name="rx" localSheetId="65" hidden="1">#REF!</definedName>
    <definedName name="rx" localSheetId="61" hidden="1">#REF!</definedName>
    <definedName name="rx" localSheetId="66" hidden="1">#REF!</definedName>
    <definedName name="rx" hidden="1">#REF!</definedName>
    <definedName name="ry" localSheetId="32" hidden="1">#REF!</definedName>
    <definedName name="ry" localSheetId="42" hidden="1">#REF!</definedName>
    <definedName name="ry" localSheetId="26" hidden="1">#REF!</definedName>
    <definedName name="ry" localSheetId="27" hidden="1">#REF!</definedName>
    <definedName name="ry" localSheetId="28" hidden="1">#REF!</definedName>
    <definedName name="ry" localSheetId="30" hidden="1">#REF!</definedName>
    <definedName name="ry" localSheetId="62" hidden="1">#REF!</definedName>
    <definedName name="ry" localSheetId="63" hidden="1">#REF!</definedName>
    <definedName name="ry" localSheetId="64" hidden="1">#REF!</definedName>
    <definedName name="ry" localSheetId="65" hidden="1">#REF!</definedName>
    <definedName name="ry" localSheetId="61" hidden="1">#REF!</definedName>
    <definedName name="ry" localSheetId="66" hidden="1">#REF!</definedName>
    <definedName name="ry" hidden="1">#REF!</definedName>
    <definedName name="s" hidden="1">#REF!</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62" hidden="1">{#N/A,#N/A,FALSE,"B061196P";#N/A,#N/A,FALSE,"B061196";#N/A,#N/A,FALSE,"Relatório1";#N/A,#N/A,FALSE,"Relatório2";#N/A,#N/A,FALSE,"Relatório3";#N/A,#N/A,FALSE,"Relatório4 ";#N/A,#N/A,FALSE,"Relatório5";#N/A,#N/A,FALSE,"Relatório6";#N/A,#N/A,FALSE,"Relatório7";#N/A,#N/A,FALSE,"Relatório8"}</definedName>
    <definedName name="sa" localSheetId="63" hidden="1">{#N/A,#N/A,FALSE,"B061196P";#N/A,#N/A,FALSE,"B061196";#N/A,#N/A,FALSE,"Relatório1";#N/A,#N/A,FALSE,"Relatório2";#N/A,#N/A,FALSE,"Relatório3";#N/A,#N/A,FALSE,"Relatório4 ";#N/A,#N/A,FALSE,"Relatório5";#N/A,#N/A,FALSE,"Relatório6";#N/A,#N/A,FALSE,"Relatório7";#N/A,#N/A,FALSE,"Relatório8"}</definedName>
    <definedName name="sa" localSheetId="64" hidden="1">{#N/A,#N/A,FALSE,"B061196P";#N/A,#N/A,FALSE,"B061196";#N/A,#N/A,FALSE,"Relatório1";#N/A,#N/A,FALSE,"Relatório2";#N/A,#N/A,FALSE,"Relatório3";#N/A,#N/A,FALSE,"Relatório4 ";#N/A,#N/A,FALSE,"Relatório5";#N/A,#N/A,FALSE,"Relatório6";#N/A,#N/A,FALSE,"Relatório7";#N/A,#N/A,FALSE,"Relatório8"}</definedName>
    <definedName name="sa" localSheetId="65" hidden="1">{#N/A,#N/A,FALSE,"B061196P";#N/A,#N/A,FALSE,"B061196";#N/A,#N/A,FALSE,"Relatório1";#N/A,#N/A,FALSE,"Relatório2";#N/A,#N/A,FALSE,"Relatório3";#N/A,#N/A,FALSE,"Relatório4 ";#N/A,#N/A,FALSE,"Relatório5";#N/A,#N/A,FALSE,"Relatório6";#N/A,#N/A,FALSE,"Relatório7";#N/A,#N/A,FALSE,"Relatório8"}</definedName>
    <definedName name="sa" localSheetId="61" hidden="1">{#N/A,#N/A,FALSE,"B061196P";#N/A,#N/A,FALSE,"B061196";#N/A,#N/A,FALSE,"Relatório1";#N/A,#N/A,FALSE,"Relatório2";#N/A,#N/A,FALSE,"Relatório3";#N/A,#N/A,FALSE,"Relatório4 ";#N/A,#N/A,FALSE,"Relatório5";#N/A,#N/A,FALSE,"Relatório6";#N/A,#N/A,FALSE,"Relatório7";#N/A,#N/A,FALSE,"Relatório8"}</definedName>
    <definedName name="sa" localSheetId="6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2" hidden="1">{"Riqfin97",#N/A,FALSE,"Tran";"Riqfinpro",#N/A,FALSE,"Tran"}</definedName>
    <definedName name="sad" localSheetId="42"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30" hidden="1">{"Riqfin97",#N/A,FALSE,"Tran";"Riqfinpro",#N/A,FALSE,"Tran"}</definedName>
    <definedName name="sad" localSheetId="62" hidden="1">{"Riqfin97",#N/A,FALSE,"Tran";"Riqfinpro",#N/A,FALSE,"Tran"}</definedName>
    <definedName name="sad" localSheetId="63" hidden="1">{"Riqfin97",#N/A,FALSE,"Tran";"Riqfinpro",#N/A,FALSE,"Tran"}</definedName>
    <definedName name="sad" localSheetId="64" hidden="1">{"Riqfin97",#N/A,FALSE,"Tran";"Riqfinpro",#N/A,FALSE,"Tran"}</definedName>
    <definedName name="sad" localSheetId="65" hidden="1">{"Riqfin97",#N/A,FALSE,"Tran";"Riqfinpro",#N/A,FALSE,"Tran"}</definedName>
    <definedName name="sad" localSheetId="61" hidden="1">{"Riqfin97",#N/A,FALSE,"Tran";"Riqfinpro",#N/A,FALSE,"Tran"}</definedName>
    <definedName name="sad" localSheetId="6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32" hidden="1">{"Main Economic Indicators",#N/A,FALSE,"C"}</definedName>
    <definedName name="sdf" localSheetId="42" hidden="1">{"Main Economic Indicators",#N/A,FALSE,"C"}</definedName>
    <definedName name="sdf" localSheetId="26" hidden="1">{"Main Economic Indicators",#N/A,FALSE,"C"}</definedName>
    <definedName name="sdf" localSheetId="27" hidden="1">{"Main Economic Indicators",#N/A,FALSE,"C"}</definedName>
    <definedName name="sdf" localSheetId="28" hidden="1">{"Main Economic Indicators",#N/A,FALSE,"C"}</definedName>
    <definedName name="sdf" localSheetId="30" hidden="1">{"Main Economic Indicators",#N/A,FALSE,"C"}</definedName>
    <definedName name="sdf" localSheetId="62" hidden="1">{"Main Economic Indicators",#N/A,FALSE,"C"}</definedName>
    <definedName name="sdf" localSheetId="63" hidden="1">{"Main Economic Indicators",#N/A,FALSE,"C"}</definedName>
    <definedName name="sdf" localSheetId="64" hidden="1">{"Main Economic Indicators",#N/A,FALSE,"C"}</definedName>
    <definedName name="sdf" localSheetId="65" hidden="1">{"Main Economic Indicators",#N/A,FALSE,"C"}</definedName>
    <definedName name="sdf" localSheetId="61" hidden="1">{"Main Economic Indicators",#N/A,FALSE,"C"}</definedName>
    <definedName name="sdf" localSheetId="66" hidden="1">{"Main Economic Indicators",#N/A,FALSE,"C"}</definedName>
    <definedName name="sdf" hidden="1">{"Main Economic Indicators",#N/A,FALSE,"C"}</definedName>
    <definedName name="sdkljsdklf" localSheetId="32" hidden="1">{"Main Economic Indicators",#N/A,FALSE,"C"}</definedName>
    <definedName name="sdkljsdklf" localSheetId="42"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localSheetId="30" hidden="1">{"Main Economic Indicators",#N/A,FALSE,"C"}</definedName>
    <definedName name="sdkljsdklf" localSheetId="62" hidden="1">{"Main Economic Indicators",#N/A,FALSE,"C"}</definedName>
    <definedName name="sdkljsdklf" localSheetId="63" hidden="1">{"Main Economic Indicators",#N/A,FALSE,"C"}</definedName>
    <definedName name="sdkljsdklf" localSheetId="64" hidden="1">{"Main Economic Indicators",#N/A,FALSE,"C"}</definedName>
    <definedName name="sdkljsdklf" localSheetId="65" hidden="1">{"Main Economic Indicators",#N/A,FALSE,"C"}</definedName>
    <definedName name="sdkljsdklf" localSheetId="61" hidden="1">{"Main Economic Indicators",#N/A,FALSE,"C"}</definedName>
    <definedName name="sdkljsdklf" localSheetId="66" hidden="1">{"Main Economic Indicators",#N/A,FALSE,"C"}</definedName>
    <definedName name="sdkljsdklf" hidden="1">{"Main Economic Indicators",#N/A,FALSE,"C"}</definedName>
    <definedName name="sdr" localSheetId="32" hidden="1">{"Riqfin97",#N/A,FALSE,"Tran";"Riqfinpro",#N/A,FALSE,"Tran"}</definedName>
    <definedName name="sdr" localSheetId="42"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30" hidden="1">{"Riqfin97",#N/A,FALSE,"Tran";"Riqfinpro",#N/A,FALSE,"Tran"}</definedName>
    <definedName name="sdr" localSheetId="62" hidden="1">{"Riqfin97",#N/A,FALSE,"Tran";"Riqfinpro",#N/A,FALSE,"Tran"}</definedName>
    <definedName name="sdr" localSheetId="63" hidden="1">{"Riqfin97",#N/A,FALSE,"Tran";"Riqfinpro",#N/A,FALSE,"Tran"}</definedName>
    <definedName name="sdr" localSheetId="64" hidden="1">{"Riqfin97",#N/A,FALSE,"Tran";"Riqfinpro",#N/A,FALSE,"Tran"}</definedName>
    <definedName name="sdr" localSheetId="65" hidden="1">{"Riqfin97",#N/A,FALSE,"Tran";"Riqfinpro",#N/A,FALSE,"Tran"}</definedName>
    <definedName name="sdr" localSheetId="61" hidden="1">{"Riqfin97",#N/A,FALSE,"Tran";"Riqfinpro",#N/A,FALSE,"Tran"}</definedName>
    <definedName name="sdr" localSheetId="66" hidden="1">{"Riqfin97",#N/A,FALSE,"Tran";"Riqfinpro",#N/A,FALSE,"Tran"}</definedName>
    <definedName name="sdr" hidden="1">{"Riqfin97",#N/A,FALSE,"Tran";"Riqfinpro",#N/A,FALSE,"Tran"}</definedName>
    <definedName name="SDscale">[66]OldFigure!$L$49:$M$51</definedName>
    <definedName name="sdsd" localSheetId="32" hidden="1">{"Riqfin97",#N/A,FALSE,"Tran";"Riqfinpro",#N/A,FALSE,"Tran"}</definedName>
    <definedName name="sdsd" localSheetId="42"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localSheetId="30" hidden="1">{"Riqfin97",#N/A,FALSE,"Tran";"Riqfinpro",#N/A,FALSE,"Tran"}</definedName>
    <definedName name="sdsd" localSheetId="62" hidden="1">{"Riqfin97",#N/A,FALSE,"Tran";"Riqfinpro",#N/A,FALSE,"Tran"}</definedName>
    <definedName name="sdsd" localSheetId="63" hidden="1">{"Riqfin97",#N/A,FALSE,"Tran";"Riqfinpro",#N/A,FALSE,"Tran"}</definedName>
    <definedName name="sdsd" localSheetId="64" hidden="1">{"Riqfin97",#N/A,FALSE,"Tran";"Riqfinpro",#N/A,FALSE,"Tran"}</definedName>
    <definedName name="sdsd" localSheetId="65" hidden="1">{"Riqfin97",#N/A,FALSE,"Tran";"Riqfinpro",#N/A,FALSE,"Tran"}</definedName>
    <definedName name="sdsd" localSheetId="61" hidden="1">{"Riqfin97",#N/A,FALSE,"Tran";"Riqfinpro",#N/A,FALSE,"Tran"}</definedName>
    <definedName name="sdsd" localSheetId="66" hidden="1">{"Riqfin97",#N/A,FALSE,"Tran";"Riqfinpro",#N/A,FALSE,"Tran"}</definedName>
    <definedName name="sdsd" hidden="1">{"Riqfin97",#N/A,FALSE,"Tran";"Riqfinpro",#N/A,FALSE,"Tran"}</definedName>
    <definedName name="sencount" hidden="1">2</definedName>
    <definedName name="ser" localSheetId="32" hidden="1">{"Riqfin97",#N/A,FALSE,"Tran";"Riqfinpro",#N/A,FALSE,"Tran"}</definedName>
    <definedName name="ser" localSheetId="42"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30" hidden="1">{"Riqfin97",#N/A,FALSE,"Tran";"Riqfinpro",#N/A,FALSE,"Tran"}</definedName>
    <definedName name="ser" localSheetId="62" hidden="1">{"Riqfin97",#N/A,FALSE,"Tran";"Riqfinpro",#N/A,FALSE,"Tran"}</definedName>
    <definedName name="ser" localSheetId="63" hidden="1">{"Riqfin97",#N/A,FALSE,"Tran";"Riqfinpro",#N/A,FALSE,"Tran"}</definedName>
    <definedName name="ser" localSheetId="64" hidden="1">{"Riqfin97",#N/A,FALSE,"Tran";"Riqfinpro",#N/A,FALSE,"Tran"}</definedName>
    <definedName name="ser" localSheetId="65" hidden="1">{"Riqfin97",#N/A,FALSE,"Tran";"Riqfinpro",#N/A,FALSE,"Tran"}</definedName>
    <definedName name="ser" localSheetId="61" hidden="1">{"Riqfin97",#N/A,FALSE,"Tran";"Riqfinpro",#N/A,FALSE,"Tran"}</definedName>
    <definedName name="ser" localSheetId="66" hidden="1">{"Riqfin97",#N/A,FALSE,"Tran";"Riqfinpro",#N/A,FALSE,"Tran"}</definedName>
    <definedName name="ser" hidden="1">{"Riqfin97",#N/A,FALSE,"Tran";"Riqfinpro",#N/A,FALSE,"Tran"}</definedName>
    <definedName name="Shocks">[67]Shocks!$1:$1048576</definedName>
    <definedName name="ShocksYear">[67]Shocks!$4:$4</definedName>
    <definedName name="solver_lin" hidden="1">0</definedName>
    <definedName name="solver_num" hidden="1">0</definedName>
    <definedName name="solver_typ" hidden="1">1</definedName>
    <definedName name="solver_val" hidden="1">0</definedName>
    <definedName name="SpecialPrice" hidden="1">#REF!</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2" hidden="1">{"CBA",#N/A,FALSE,"TAB4";"MS",#N/A,FALSE,"TAB5";"BANKLOANS",#N/A,FALSE,"TAB21APP ";"INTEREST",#N/A,FALSE,"TAB22APP"}</definedName>
    <definedName name="sraff" localSheetId="42"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30" hidden="1">{"CBA",#N/A,FALSE,"TAB4";"MS",#N/A,FALSE,"TAB5";"BANKLOANS",#N/A,FALSE,"TAB21APP ";"INTEREST",#N/A,FALSE,"TAB22APP"}</definedName>
    <definedName name="sraff" localSheetId="62" hidden="1">{"CBA",#N/A,FALSE,"TAB4";"MS",#N/A,FALSE,"TAB5";"BANKLOANS",#N/A,FALSE,"TAB21APP ";"INTEREST",#N/A,FALSE,"TAB22APP"}</definedName>
    <definedName name="sraff" localSheetId="63" hidden="1">{"CBA",#N/A,FALSE,"TAB4";"MS",#N/A,FALSE,"TAB5";"BANKLOANS",#N/A,FALSE,"TAB21APP ";"INTEREST",#N/A,FALSE,"TAB22APP"}</definedName>
    <definedName name="sraff" localSheetId="64" hidden="1">{"CBA",#N/A,FALSE,"TAB4";"MS",#N/A,FALSE,"TAB5";"BANKLOANS",#N/A,FALSE,"TAB21APP ";"INTEREST",#N/A,FALSE,"TAB22APP"}</definedName>
    <definedName name="sraff" localSheetId="65" hidden="1">{"CBA",#N/A,FALSE,"TAB4";"MS",#N/A,FALSE,"TAB5";"BANKLOANS",#N/A,FALSE,"TAB21APP ";"INTEREST",#N/A,FALSE,"TAB22APP"}</definedName>
    <definedName name="sraff" localSheetId="61" hidden="1">{"CBA",#N/A,FALSE,"TAB4";"MS",#N/A,FALSE,"TAB5";"BANKLOANS",#N/A,FALSE,"TAB21APP ";"INTEREST",#N/A,FALSE,"TAB22APP"}</definedName>
    <definedName name="sraff" localSheetId="66" hidden="1">{"CBA",#N/A,FALSE,"TAB4";"MS",#N/A,FALSE,"TAB5";"BANKLOANS",#N/A,FALSE,"TAB21APP ";"INTEREST",#N/A,FALSE,"TAB22APP"}</definedName>
    <definedName name="sraff" hidden="1">{"CBA",#N/A,FALSE,"TAB4";"MS",#N/A,FALSE,"TAB5";"BANKLOANS",#N/A,FALSE,"TAB21APP ";"INTEREST",#N/A,FALSE,"TAB22APP"}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2" hidden="1">{#N/A,#N/A,FALSE,"B061196P";#N/A,#N/A,FALSE,"B061196";#N/A,#N/A,FALSE,"Relatório1";#N/A,#N/A,FALSE,"Relatório2";#N/A,#N/A,FALSE,"Relatório3";#N/A,#N/A,FALSE,"Relatório4 ";#N/A,#N/A,FALSE,"Relatório5";#N/A,#N/A,FALSE,"Relatório6";#N/A,#N/A,FALSE,"Relatório7";#N/A,#N/A,FALSE,"Relatório8"}</definedName>
    <definedName name="ss" localSheetId="42" hidden="1">{#N/A,#N/A,FALSE,"B061196P";#N/A,#N/A,FALSE,"B061196";#N/A,#N/A,FALSE,"Relatório1";#N/A,#N/A,FALSE,"Relatório2";#N/A,#N/A,FALSE,"Relatório3";#N/A,#N/A,FALSE,"Relatório4 ";#N/A,#N/A,FALSE,"Relatório5";#N/A,#N/A,FALSE,"Relatório6";#N/A,#N/A,FALSE,"Relatório7";#N/A,#N/A,FALSE,"Relatório8"}</definedName>
    <definedName name="ss" localSheetId="26" hidden="1">{#N/A,#N/A,FALSE,"B061196P";#N/A,#N/A,FALSE,"B061196";#N/A,#N/A,FALSE,"Relatório1";#N/A,#N/A,FALSE,"Relatório2";#N/A,#N/A,FALSE,"Relatório3";#N/A,#N/A,FALSE,"Relatório4 ";#N/A,#N/A,FALSE,"Relatório5";#N/A,#N/A,FALSE,"Relatório6";#N/A,#N/A,FALSE,"Relatório7";#N/A,#N/A,FALSE,"Relatório8"}</definedName>
    <definedName name="ss" localSheetId="27"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localSheetId="30" hidden="1">{#N/A,#N/A,FALSE,"B061196P";#N/A,#N/A,FALSE,"B061196";#N/A,#N/A,FALSE,"Relatório1";#N/A,#N/A,FALSE,"Relatório2";#N/A,#N/A,FALSE,"Relatório3";#N/A,#N/A,FALSE,"Relatório4 ";#N/A,#N/A,FALSE,"Relatório5";#N/A,#N/A,FALSE,"Relatório6";#N/A,#N/A,FALSE,"Relatório7";#N/A,#N/A,FALSE,"Relatório8"}</definedName>
    <definedName name="ss" localSheetId="62" hidden="1">{#N/A,#N/A,FALSE,"B061196P";#N/A,#N/A,FALSE,"B061196";#N/A,#N/A,FALSE,"Relatório1";#N/A,#N/A,FALSE,"Relatório2";#N/A,#N/A,FALSE,"Relatório3";#N/A,#N/A,FALSE,"Relatório4 ";#N/A,#N/A,FALSE,"Relatório5";#N/A,#N/A,FALSE,"Relatório6";#N/A,#N/A,FALSE,"Relatório7";#N/A,#N/A,FALSE,"Relatório8"}</definedName>
    <definedName name="ss" localSheetId="63" hidden="1">{#N/A,#N/A,FALSE,"B061196P";#N/A,#N/A,FALSE,"B061196";#N/A,#N/A,FALSE,"Relatório1";#N/A,#N/A,FALSE,"Relatório2";#N/A,#N/A,FALSE,"Relatório3";#N/A,#N/A,FALSE,"Relatório4 ";#N/A,#N/A,FALSE,"Relatório5";#N/A,#N/A,FALSE,"Relatório6";#N/A,#N/A,FALSE,"Relatório7";#N/A,#N/A,FALSE,"Relatório8"}</definedName>
    <definedName name="ss" localSheetId="64" hidden="1">{#N/A,#N/A,FALSE,"B061196P";#N/A,#N/A,FALSE,"B061196";#N/A,#N/A,FALSE,"Relatório1";#N/A,#N/A,FALSE,"Relatório2";#N/A,#N/A,FALSE,"Relatório3";#N/A,#N/A,FALSE,"Relatório4 ";#N/A,#N/A,FALSE,"Relatório5";#N/A,#N/A,FALSE,"Relatório6";#N/A,#N/A,FALSE,"Relatório7";#N/A,#N/A,FALSE,"Relatório8"}</definedName>
    <definedName name="ss" localSheetId="65" hidden="1">{#N/A,#N/A,FALSE,"B061196P";#N/A,#N/A,FALSE,"B061196";#N/A,#N/A,FALSE,"Relatório1";#N/A,#N/A,FALSE,"Relatório2";#N/A,#N/A,FALSE,"Relatório3";#N/A,#N/A,FALSE,"Relatório4 ";#N/A,#N/A,FALSE,"Relatório5";#N/A,#N/A,FALSE,"Relatório6";#N/A,#N/A,FALSE,"Relatório7";#N/A,#N/A,FALSE,"Relatório8"}</definedName>
    <definedName name="ss" localSheetId="61" hidden="1">{#N/A,#N/A,FALSE,"B061196P";#N/A,#N/A,FALSE,"B061196";#N/A,#N/A,FALSE,"Relatório1";#N/A,#N/A,FALSE,"Relatório2";#N/A,#N/A,FALSE,"Relatório3";#N/A,#N/A,FALSE,"Relatório4 ";#N/A,#N/A,FALSE,"Relatório5";#N/A,#N/A,FALSE,"Relatório6";#N/A,#N/A,FALSE,"Relatório7";#N/A,#N/A,FALSE,"Relatório8"}</definedName>
    <definedName name="ss" localSheetId="66"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32" hidden="1">{"Riqfin97",#N/A,FALSE,"Tran";"Riqfinpro",#N/A,FALSE,"Tran"}</definedName>
    <definedName name="ssss" localSheetId="42"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30" hidden="1">{"Riqfin97",#N/A,FALSE,"Tran";"Riqfinpro",#N/A,FALSE,"Tran"}</definedName>
    <definedName name="ssss" localSheetId="62" hidden="1">{"Riqfin97",#N/A,FALSE,"Tran";"Riqfinpro",#N/A,FALSE,"Tran"}</definedName>
    <definedName name="ssss" localSheetId="63" hidden="1">{"Riqfin97",#N/A,FALSE,"Tran";"Riqfinpro",#N/A,FALSE,"Tran"}</definedName>
    <definedName name="ssss" localSheetId="64" hidden="1">{"Riqfin97",#N/A,FALSE,"Tran";"Riqfinpro",#N/A,FALSE,"Tran"}</definedName>
    <definedName name="ssss" localSheetId="65" hidden="1">{"Riqfin97",#N/A,FALSE,"Tran";"Riqfinpro",#N/A,FALSE,"Tran"}</definedName>
    <definedName name="ssss" localSheetId="61" hidden="1">{"Riqfin97",#N/A,FALSE,"Tran";"Riqfinpro",#N/A,FALSE,"Tran"}</definedName>
    <definedName name="ssss" localSheetId="66" hidden="1">{"Riqfin97",#N/A,FALSE,"Tran";"Riqfinpro",#N/A,FALSE,"Tran"}</definedName>
    <definedName name="ssss" hidden="1">{"Riqfin97",#N/A,FALSE,"Tran";"Riqfinpro",#N/A,FALSE,"Tran"}</definedName>
    <definedName name="star">[66]CA_star_star!$1:$1048576</definedName>
    <definedName name="starvariable">[66]CA_star_star!$2:$2</definedName>
    <definedName name="Summary" localSheetId="32">#REF!</definedName>
    <definedName name="Summary" localSheetId="42">#REF!</definedName>
    <definedName name="Summary" localSheetId="26">#REF!</definedName>
    <definedName name="Summary" localSheetId="27">#REF!</definedName>
    <definedName name="Summary" localSheetId="28">#REF!</definedName>
    <definedName name="Summary" localSheetId="30">#REF!</definedName>
    <definedName name="Summary" localSheetId="62">#REF!</definedName>
    <definedName name="Summary" localSheetId="63">#REF!</definedName>
    <definedName name="Summary" localSheetId="64">#REF!</definedName>
    <definedName name="Summary" localSheetId="65">#REF!</definedName>
    <definedName name="Summary" localSheetId="61">#REF!</definedName>
    <definedName name="Summary" localSheetId="66">#REF!</definedName>
    <definedName name="Summary">#REF!</definedName>
    <definedName name="Summary_w_Shocks">[67]Summary_w_Shocks!$B:$BD</definedName>
    <definedName name="Summary_w_ShocksYear">[67]Summary_w_Shocks!$2:$2</definedName>
    <definedName name="SummaryYear" localSheetId="32">#REF!</definedName>
    <definedName name="SummaryYear" localSheetId="42">#REF!</definedName>
    <definedName name="SummaryYear" localSheetId="26">#REF!</definedName>
    <definedName name="SummaryYear" localSheetId="27">#REF!</definedName>
    <definedName name="SummaryYear" localSheetId="28">#REF!</definedName>
    <definedName name="SummaryYear" localSheetId="30">#REF!</definedName>
    <definedName name="SummaryYear" localSheetId="62">#REF!</definedName>
    <definedName name="SummaryYear" localSheetId="63">#REF!</definedName>
    <definedName name="SummaryYear" localSheetId="64">#REF!</definedName>
    <definedName name="SummaryYear" localSheetId="65">#REF!</definedName>
    <definedName name="SummaryYear" localSheetId="61">#REF!</definedName>
    <definedName name="SummaryYear" localSheetId="66">#REF!</definedName>
    <definedName name="SummaryYear">#REF!</definedName>
    <definedName name="swe" localSheetId="32" hidden="1">{"Tab1",#N/A,FALSE,"P";"Tab2",#N/A,FALSE,"P"}</definedName>
    <definedName name="swe" localSheetId="42"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30" hidden="1">{"Tab1",#N/A,FALSE,"P";"Tab2",#N/A,FALSE,"P"}</definedName>
    <definedName name="swe" localSheetId="62" hidden="1">{"Tab1",#N/A,FALSE,"P";"Tab2",#N/A,FALSE,"P"}</definedName>
    <definedName name="swe" localSheetId="63" hidden="1">{"Tab1",#N/A,FALSE,"P";"Tab2",#N/A,FALSE,"P"}</definedName>
    <definedName name="swe" localSheetId="64" hidden="1">{"Tab1",#N/A,FALSE,"P";"Tab2",#N/A,FALSE,"P"}</definedName>
    <definedName name="swe" localSheetId="65" hidden="1">{"Tab1",#N/A,FALSE,"P";"Tab2",#N/A,FALSE,"P"}</definedName>
    <definedName name="swe" localSheetId="61" hidden="1">{"Tab1",#N/A,FALSE,"P";"Tab2",#N/A,FALSE,"P"}</definedName>
    <definedName name="swe" localSheetId="66" hidden="1">{"Tab1",#N/A,FALSE,"P";"Tab2",#N/A,FALSE,"P"}</definedName>
    <definedName name="swe" hidden="1">{"Tab1",#N/A,FALSE,"P";"Tab2",#N/A,FALSE,"P"}</definedName>
    <definedName name="Swvu.PLA1." hidden="1">'[44]COP FED'!#REF!</definedName>
    <definedName name="Swvu.PLA2." hidden="1">'[44]COP FED'!$A$1:$N$49</definedName>
    <definedName name="Swvu.Print." hidden="1">[45]Med!#REF!</definedName>
    <definedName name="sxc" localSheetId="32" hidden="1">{"Riqfin97",#N/A,FALSE,"Tran";"Riqfinpro",#N/A,FALSE,"Tran"}</definedName>
    <definedName name="sxc" localSheetId="42"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30" hidden="1">{"Riqfin97",#N/A,FALSE,"Tran";"Riqfinpro",#N/A,FALSE,"Tran"}</definedName>
    <definedName name="sxc" localSheetId="62" hidden="1">{"Riqfin97",#N/A,FALSE,"Tran";"Riqfinpro",#N/A,FALSE,"Tran"}</definedName>
    <definedName name="sxc" localSheetId="63" hidden="1">{"Riqfin97",#N/A,FALSE,"Tran";"Riqfinpro",#N/A,FALSE,"Tran"}</definedName>
    <definedName name="sxc" localSheetId="64" hidden="1">{"Riqfin97",#N/A,FALSE,"Tran";"Riqfinpro",#N/A,FALSE,"Tran"}</definedName>
    <definedName name="sxc" localSheetId="65" hidden="1">{"Riqfin97",#N/A,FALSE,"Tran";"Riqfinpro",#N/A,FALSE,"Tran"}</definedName>
    <definedName name="sxc" localSheetId="61" hidden="1">{"Riqfin97",#N/A,FALSE,"Tran";"Riqfinpro",#N/A,FALSE,"Tran"}</definedName>
    <definedName name="sxc" localSheetId="66" hidden="1">{"Riqfin97",#N/A,FALSE,"Tran";"Riqfinpro",#N/A,FALSE,"Tran"}</definedName>
    <definedName name="sxc" hidden="1">{"Riqfin97",#N/A,FALSE,"Tran";"Riqfinpro",#N/A,FALSE,"Tran"}</definedName>
    <definedName name="sxe" localSheetId="32" hidden="1">{"Riqfin97",#N/A,FALSE,"Tran";"Riqfinpro",#N/A,FALSE,"Tran"}</definedName>
    <definedName name="sxe" localSheetId="42"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30" hidden="1">{"Riqfin97",#N/A,FALSE,"Tran";"Riqfinpro",#N/A,FALSE,"Tran"}</definedName>
    <definedName name="sxe" localSheetId="62" hidden="1">{"Riqfin97",#N/A,FALSE,"Tran";"Riqfinpro",#N/A,FALSE,"Tran"}</definedName>
    <definedName name="sxe" localSheetId="63" hidden="1">{"Riqfin97",#N/A,FALSE,"Tran";"Riqfinpro",#N/A,FALSE,"Tran"}</definedName>
    <definedName name="sxe" localSheetId="64" hidden="1">{"Riqfin97",#N/A,FALSE,"Tran";"Riqfinpro",#N/A,FALSE,"Tran"}</definedName>
    <definedName name="sxe" localSheetId="65" hidden="1">{"Riqfin97",#N/A,FALSE,"Tran";"Riqfinpro",#N/A,FALSE,"Tran"}</definedName>
    <definedName name="sxe" localSheetId="61" hidden="1">{"Riqfin97",#N/A,FALSE,"Tran";"Riqfinpro",#N/A,FALSE,"Tran"}</definedName>
    <definedName name="sxe" localSheetId="66" hidden="1">{"Riqfin97",#N/A,FALSE,"Tran";"Riqfinpro",#N/A,FALSE,"Tran"}</definedName>
    <definedName name="sxe" hidden="1">{"Riqfin97",#N/A,FALSE,"Tran";"Riqfinpro",#N/A,FALSE,"Tran"}</definedName>
    <definedName name="t">#REF!</definedName>
    <definedName name="T0" localSheetId="32" hidden="1">{"Main Economic Indicators",#N/A,FALSE,"C"}</definedName>
    <definedName name="T0" localSheetId="42"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30" hidden="1">{"Main Economic Indicators",#N/A,FALSE,"C"}</definedName>
    <definedName name="T0" localSheetId="62" hidden="1">{"Main Economic Indicators",#N/A,FALSE,"C"}</definedName>
    <definedName name="T0" localSheetId="63" hidden="1">{"Main Economic Indicators",#N/A,FALSE,"C"}</definedName>
    <definedName name="T0" localSheetId="64" hidden="1">{"Main Economic Indicators",#N/A,FALSE,"C"}</definedName>
    <definedName name="T0" localSheetId="65" hidden="1">{"Main Economic Indicators",#N/A,FALSE,"C"}</definedName>
    <definedName name="T0" localSheetId="61" hidden="1">{"Main Economic Indicators",#N/A,FALSE,"C"}</definedName>
    <definedName name="T0" localSheetId="66" hidden="1">{"Main Economic Indicators",#N/A,FALSE,"C"}</definedName>
    <definedName name="T0" hidden="1">{"Main Economic Indicators",#N/A,FALSE,"C"}</definedName>
    <definedName name="table12">[56]ESA95!$A$1391:$K$1471</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[56]ESA95!$A$4:$Q$65</definedName>
    <definedName name="Tables19_29">[56]ESA95!$A$1778:$K$2986</definedName>
    <definedName name="tables30aand30b">[56]ESA95!$A$2987:$K$3112</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32">#REF!:OFFSET(#REF!,COUNT(#REF!)-1,0)</definedName>
    <definedName name="Tax" localSheetId="42">#REF!:OFFSET(#REF!,COUNT(#REF!)-1,0)</definedName>
    <definedName name="Tax" localSheetId="26">#REF!:OFFSET(#REF!,COUNT(#REF!)-1,0)</definedName>
    <definedName name="Tax" localSheetId="27">#REF!:OFFSET(#REF!,COUNT(#REF!)-1,0)</definedName>
    <definedName name="Tax" localSheetId="28">#REF!:OFFSET(#REF!,COUNT(#REF!)-1,0)</definedName>
    <definedName name="Tax" localSheetId="30">#REF!:OFFSET(#REF!,COUNT(#REF!)-1,0)</definedName>
    <definedName name="Tax" localSheetId="62">#REF!:OFFSET(#REF!,COUNT(#REF!)-1,0)</definedName>
    <definedName name="Tax" localSheetId="63">#REF!:OFFSET(#REF!,COUNT(#REF!)-1,0)</definedName>
    <definedName name="Tax" localSheetId="64">#REF!:OFFSET(#REF!,COUNT(#REF!)-1,0)</definedName>
    <definedName name="Tax" localSheetId="65">#REF!:OFFSET(#REF!,COUNT(#REF!)-1,0)</definedName>
    <definedName name="Tax" localSheetId="61">#REF!:OFFSET(#REF!,COUNT(#REF!)-1,0)</definedName>
    <definedName name="Tax" localSheetId="66">#REF!:OFFSET(#REF!,COUNT(#REF!)-1,0)</definedName>
    <definedName name="Tax">#REF!:OFFSET(#REF!,COUNT(#REF!)-1,0)</definedName>
    <definedName name="tbl_ProdInfo" hidden="1">#REF!</definedName>
    <definedName name="tenou" hidden="1">'[18]Dep fonct'!#REF!</definedName>
    <definedName name="test" localSheetId="32" hidden="1">{"Riqfin97",#N/A,FALSE,"Tran";"Riqfinpro",#N/A,FALSE,"Tran"}</definedName>
    <definedName name="test" localSheetId="42" hidden="1">{"Riqfin97",#N/A,FALSE,"Tran";"Riqfinpro",#N/A,FALSE,"Tran"}</definedName>
    <definedName name="test" localSheetId="26" hidden="1">{"Riqfin97",#N/A,FALSE,"Tran";"Riqfinpro",#N/A,FALSE,"Tran"}</definedName>
    <definedName name="test" localSheetId="27" hidden="1">{"Riqfin97",#N/A,FALSE,"Tran";"Riqfinpro",#N/A,FALSE,"Tran"}</definedName>
    <definedName name="test" localSheetId="28" hidden="1">{"Riqfin97",#N/A,FALSE,"Tran";"Riqfinpro",#N/A,FALSE,"Tran"}</definedName>
    <definedName name="test" localSheetId="30" hidden="1">{"Riqfin97",#N/A,FALSE,"Tran";"Riqfinpro",#N/A,FALSE,"Tran"}</definedName>
    <definedName name="test" localSheetId="62" hidden="1">{"Riqfin97",#N/A,FALSE,"Tran";"Riqfinpro",#N/A,FALSE,"Tran"}</definedName>
    <definedName name="test" localSheetId="63" hidden="1">{"Riqfin97",#N/A,FALSE,"Tran";"Riqfinpro",#N/A,FALSE,"Tran"}</definedName>
    <definedName name="test" localSheetId="64" hidden="1">{"Riqfin97",#N/A,FALSE,"Tran";"Riqfinpro",#N/A,FALSE,"Tran"}</definedName>
    <definedName name="test" localSheetId="65" hidden="1">{"Riqfin97",#N/A,FALSE,"Tran";"Riqfinpro",#N/A,FALSE,"Tran"}</definedName>
    <definedName name="test" localSheetId="61" hidden="1">{"Riqfin97",#N/A,FALSE,"Tran";"Riqfinpro",#N/A,FALSE,"Tran"}</definedName>
    <definedName name="test" localSheetId="66" hidden="1">{"Riqfin97",#N/A,FALSE,"Tran";"Riqfinpro",#N/A,FALSE,"Tran"}</definedName>
    <definedName name="test" hidden="1">{"Riqfin97",#N/A,FALSE,"Tran";"Riqfinpro",#N/A,FALSE,"Tran"}</definedName>
    <definedName name="TimeSeriesSD">[66]TimeSeriesSD!$1:$1048576</definedName>
    <definedName name="TimeSeriesSDyear">[66]TimeSeriesSD!$1:$1</definedName>
    <definedName name="tj" localSheetId="32" hidden="1">{"Riqfin97",#N/A,FALSE,"Tran";"Riqfinpro",#N/A,FALSE,"Tran"}</definedName>
    <definedName name="tj" localSheetId="42"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30" hidden="1">{"Riqfin97",#N/A,FALSE,"Tran";"Riqfinpro",#N/A,FALSE,"Tran"}</definedName>
    <definedName name="tj" localSheetId="62" hidden="1">{"Riqfin97",#N/A,FALSE,"Tran";"Riqfinpro",#N/A,FALSE,"Tran"}</definedName>
    <definedName name="tj" localSheetId="63" hidden="1">{"Riqfin97",#N/A,FALSE,"Tran";"Riqfinpro",#N/A,FALSE,"Tran"}</definedName>
    <definedName name="tj" localSheetId="64" hidden="1">{"Riqfin97",#N/A,FALSE,"Tran";"Riqfinpro",#N/A,FALSE,"Tran"}</definedName>
    <definedName name="tj" localSheetId="65" hidden="1">{"Riqfin97",#N/A,FALSE,"Tran";"Riqfinpro",#N/A,FALSE,"Tran"}</definedName>
    <definedName name="tj" localSheetId="61" hidden="1">{"Riqfin97",#N/A,FALSE,"Tran";"Riqfinpro",#N/A,FALSE,"Tran"}</definedName>
    <definedName name="tj" localSheetId="66" hidden="1">{"Riqfin97",#N/A,FALSE,"Tran";"Riqfinpro",#N/A,FALSE,"Tran"}</definedName>
    <definedName name="tj" hidden="1">{"Riqfin97",#N/A,FALSE,"Tran";"Riqfinpro",#N/A,FALSE,"Tran"}</definedName>
    <definedName name="TOTAL">#REF!</definedName>
    <definedName name="tretry" hidden="1">[29]Data!#REF!</definedName>
    <definedName name="TRNR_0567750cc84f4f2989d0c2d34a825fb4_233_1" hidden="1">#REF!</definedName>
    <definedName name="TRNR_0e76da03abe1470ca81ed03d00b86d5b_92_0" hidden="1">#REF!</definedName>
    <definedName name="TRNR_11451e148692473e8c118a57d1fc36fb_38_0" hidden="1">[66]CA_star_star!#REF!</definedName>
    <definedName name="TRNR_11b3f10d9f4e409795b09484f788975a_60_0" localSheetId="32" hidden="1">#REF!</definedName>
    <definedName name="TRNR_11b3f10d9f4e409795b09484f788975a_60_0" localSheetId="42" hidden="1">#REF!</definedName>
    <definedName name="TRNR_11b3f10d9f4e409795b09484f788975a_60_0" localSheetId="26" hidden="1">#REF!</definedName>
    <definedName name="TRNR_11b3f10d9f4e409795b09484f788975a_60_0" localSheetId="27" hidden="1">#REF!</definedName>
    <definedName name="TRNR_11b3f10d9f4e409795b09484f788975a_60_0" localSheetId="28" hidden="1">#REF!</definedName>
    <definedName name="TRNR_11b3f10d9f4e409795b09484f788975a_60_0" localSheetId="30" hidden="1">#REF!</definedName>
    <definedName name="TRNR_11b3f10d9f4e409795b09484f788975a_60_0" localSheetId="62" hidden="1">#REF!</definedName>
    <definedName name="TRNR_11b3f10d9f4e409795b09484f788975a_60_0" localSheetId="63" hidden="1">#REF!</definedName>
    <definedName name="TRNR_11b3f10d9f4e409795b09484f788975a_60_0" localSheetId="64" hidden="1">#REF!</definedName>
    <definedName name="TRNR_11b3f10d9f4e409795b09484f788975a_60_0" localSheetId="65" hidden="1">#REF!</definedName>
    <definedName name="TRNR_11b3f10d9f4e409795b09484f788975a_60_0" localSheetId="61" hidden="1">#REF!</definedName>
    <definedName name="TRNR_11b3f10d9f4e409795b09484f788975a_60_0" localSheetId="66" hidden="1">#REF!</definedName>
    <definedName name="TRNR_11b3f10d9f4e409795b09484f788975a_60_0" hidden="1">#REF!</definedName>
    <definedName name="TRNR_1674c2746c284dc99e324ab4296103c3_18464_20" localSheetId="32" hidden="1">#REF!</definedName>
    <definedName name="TRNR_1674c2746c284dc99e324ab4296103c3_18464_20" localSheetId="42"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30" hidden="1">#REF!</definedName>
    <definedName name="TRNR_1674c2746c284dc99e324ab4296103c3_18464_20" localSheetId="62" hidden="1">#REF!</definedName>
    <definedName name="TRNR_1674c2746c284dc99e324ab4296103c3_18464_20" localSheetId="63" hidden="1">#REF!</definedName>
    <definedName name="TRNR_1674c2746c284dc99e324ab4296103c3_18464_20" localSheetId="64" hidden="1">#REF!</definedName>
    <definedName name="TRNR_1674c2746c284dc99e324ab4296103c3_18464_20" localSheetId="65" hidden="1">#REF!</definedName>
    <definedName name="TRNR_1674c2746c284dc99e324ab4296103c3_18464_20" localSheetId="61" hidden="1">#REF!</definedName>
    <definedName name="TRNR_1674c2746c284dc99e324ab4296103c3_18464_20" localSheetId="66" hidden="1">#REF!</definedName>
    <definedName name="TRNR_1674c2746c284dc99e324ab4296103c3_18464_20" hidden="1">#REF!</definedName>
    <definedName name="TRNR_1ed4cf216e6c4f10b5d9ee45c435751b_528_145" localSheetId="32" hidden="1">#REF!</definedName>
    <definedName name="TRNR_1ed4cf216e6c4f10b5d9ee45c435751b_528_145" localSheetId="42"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30" hidden="1">#REF!</definedName>
    <definedName name="TRNR_1ed4cf216e6c4f10b5d9ee45c435751b_528_145" localSheetId="62" hidden="1">#REF!</definedName>
    <definedName name="TRNR_1ed4cf216e6c4f10b5d9ee45c435751b_528_145" localSheetId="63" hidden="1">#REF!</definedName>
    <definedName name="TRNR_1ed4cf216e6c4f10b5d9ee45c435751b_528_145" localSheetId="64" hidden="1">#REF!</definedName>
    <definedName name="TRNR_1ed4cf216e6c4f10b5d9ee45c435751b_528_145" localSheetId="65" hidden="1">#REF!</definedName>
    <definedName name="TRNR_1ed4cf216e6c4f10b5d9ee45c435751b_528_145" localSheetId="61" hidden="1">#REF!</definedName>
    <definedName name="TRNR_1ed4cf216e6c4f10b5d9ee45c435751b_528_145" localSheetId="66"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hidden="1">[66]CA_star_star!#REF!</definedName>
    <definedName name="TRNR_292a19d3734142a0985c1e5b89cd952f_92_0" localSheetId="32" hidden="1">#REF!</definedName>
    <definedName name="TRNR_292a19d3734142a0985c1e5b89cd952f_92_0" localSheetId="42" hidden="1">#REF!</definedName>
    <definedName name="TRNR_292a19d3734142a0985c1e5b89cd952f_92_0" localSheetId="26" hidden="1">#REF!</definedName>
    <definedName name="TRNR_292a19d3734142a0985c1e5b89cd952f_92_0" localSheetId="27" hidden="1">#REF!</definedName>
    <definedName name="TRNR_292a19d3734142a0985c1e5b89cd952f_92_0" localSheetId="28" hidden="1">#REF!</definedName>
    <definedName name="TRNR_292a19d3734142a0985c1e5b89cd952f_92_0" localSheetId="30" hidden="1">#REF!</definedName>
    <definedName name="TRNR_292a19d3734142a0985c1e5b89cd952f_92_0" localSheetId="62" hidden="1">#REF!</definedName>
    <definedName name="TRNR_292a19d3734142a0985c1e5b89cd952f_92_0" localSheetId="63" hidden="1">#REF!</definedName>
    <definedName name="TRNR_292a19d3734142a0985c1e5b89cd952f_92_0" localSheetId="64" hidden="1">#REF!</definedName>
    <definedName name="TRNR_292a19d3734142a0985c1e5b89cd952f_92_0" localSheetId="65" hidden="1">#REF!</definedName>
    <definedName name="TRNR_292a19d3734142a0985c1e5b89cd952f_92_0" localSheetId="61" hidden="1">#REF!</definedName>
    <definedName name="TRNR_292a19d3734142a0985c1e5b89cd952f_92_0" localSheetId="66" hidden="1">#REF!</definedName>
    <definedName name="TRNR_292a19d3734142a0985c1e5b89cd952f_92_0" hidden="1">#REF!</definedName>
    <definedName name="TRNR_2cfdf4ce2eba4e428a6c4e2557454bf9_527_87" localSheetId="32" hidden="1">#REF!</definedName>
    <definedName name="TRNR_2cfdf4ce2eba4e428a6c4e2557454bf9_527_87" localSheetId="42" hidden="1">#REF!</definedName>
    <definedName name="TRNR_2cfdf4ce2eba4e428a6c4e2557454bf9_527_87" localSheetId="26"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30" hidden="1">#REF!</definedName>
    <definedName name="TRNR_2cfdf4ce2eba4e428a6c4e2557454bf9_527_87" localSheetId="62" hidden="1">#REF!</definedName>
    <definedName name="TRNR_2cfdf4ce2eba4e428a6c4e2557454bf9_527_87" localSheetId="63" hidden="1">#REF!</definedName>
    <definedName name="TRNR_2cfdf4ce2eba4e428a6c4e2557454bf9_527_87" localSheetId="64" hidden="1">#REF!</definedName>
    <definedName name="TRNR_2cfdf4ce2eba4e428a6c4e2557454bf9_527_87" localSheetId="65" hidden="1">#REF!</definedName>
    <definedName name="TRNR_2cfdf4ce2eba4e428a6c4e2557454bf9_527_87" localSheetId="61" hidden="1">#REF!</definedName>
    <definedName name="TRNR_2cfdf4ce2eba4e428a6c4e2557454bf9_527_87" localSheetId="66" hidden="1">#REF!</definedName>
    <definedName name="TRNR_2cfdf4ce2eba4e428a6c4e2557454bf9_527_87" hidden="1">#REF!</definedName>
    <definedName name="TRNR_414d6080aea54f43a9cc56735d824fb5_14_0" localSheetId="32" hidden="1">[66]CA_star_star!#REF!</definedName>
    <definedName name="TRNR_414d6080aea54f43a9cc56735d824fb5_14_0" localSheetId="42" hidden="1">[66]CA_star_star!#REF!</definedName>
    <definedName name="TRNR_414d6080aea54f43a9cc56735d824fb5_14_0" localSheetId="26" hidden="1">[66]CA_star_star!#REF!</definedName>
    <definedName name="TRNR_414d6080aea54f43a9cc56735d824fb5_14_0" localSheetId="27" hidden="1">[66]CA_star_star!#REF!</definedName>
    <definedName name="TRNR_414d6080aea54f43a9cc56735d824fb5_14_0" localSheetId="28" hidden="1">[66]CA_star_star!#REF!</definedName>
    <definedName name="TRNR_414d6080aea54f43a9cc56735d824fb5_14_0" localSheetId="30" hidden="1">[66]CA_star_star!#REF!</definedName>
    <definedName name="TRNR_414d6080aea54f43a9cc56735d824fb5_14_0" localSheetId="62" hidden="1">[66]CA_star_star!#REF!</definedName>
    <definedName name="TRNR_414d6080aea54f43a9cc56735d824fb5_14_0" localSheetId="63" hidden="1">[66]CA_star_star!#REF!</definedName>
    <definedName name="TRNR_414d6080aea54f43a9cc56735d824fb5_14_0" localSheetId="64" hidden="1">[66]CA_star_star!#REF!</definedName>
    <definedName name="TRNR_414d6080aea54f43a9cc56735d824fb5_14_0" localSheetId="65" hidden="1">[66]CA_star_star!#REF!</definedName>
    <definedName name="TRNR_414d6080aea54f43a9cc56735d824fb5_14_0" localSheetId="61" hidden="1">[66]CA_star_star!#REF!</definedName>
    <definedName name="TRNR_414d6080aea54f43a9cc56735d824fb5_14_0" localSheetId="66" hidden="1">[66]CA_star_star!#REF!</definedName>
    <definedName name="TRNR_414d6080aea54f43a9cc56735d824fb5_14_0" hidden="1">[66]CA_star_star!#REF!</definedName>
    <definedName name="TRNR_43a85ac04e9f4fceaae5b298b8e28afa_172_0" localSheetId="32" hidden="1">#REF!</definedName>
    <definedName name="TRNR_43a85ac04e9f4fceaae5b298b8e28afa_172_0" localSheetId="42" hidden="1">#REF!</definedName>
    <definedName name="TRNR_43a85ac04e9f4fceaae5b298b8e28afa_172_0" localSheetId="26" hidden="1">#REF!</definedName>
    <definedName name="TRNR_43a85ac04e9f4fceaae5b298b8e28afa_172_0" localSheetId="27" hidden="1">#REF!</definedName>
    <definedName name="TRNR_43a85ac04e9f4fceaae5b298b8e28afa_172_0" localSheetId="28" hidden="1">#REF!</definedName>
    <definedName name="TRNR_43a85ac04e9f4fceaae5b298b8e28afa_172_0" localSheetId="30" hidden="1">#REF!</definedName>
    <definedName name="TRNR_43a85ac04e9f4fceaae5b298b8e28afa_172_0" localSheetId="62" hidden="1">#REF!</definedName>
    <definedName name="TRNR_43a85ac04e9f4fceaae5b298b8e28afa_172_0" localSheetId="63" hidden="1">#REF!</definedName>
    <definedName name="TRNR_43a85ac04e9f4fceaae5b298b8e28afa_172_0" localSheetId="64" hidden="1">#REF!</definedName>
    <definedName name="TRNR_43a85ac04e9f4fceaae5b298b8e28afa_172_0" localSheetId="65" hidden="1">#REF!</definedName>
    <definedName name="TRNR_43a85ac04e9f4fceaae5b298b8e28afa_172_0" localSheetId="61" hidden="1">#REF!</definedName>
    <definedName name="TRNR_43a85ac04e9f4fceaae5b298b8e28afa_172_0" localSheetId="66" hidden="1">#REF!</definedName>
    <definedName name="TRNR_43a85ac04e9f4fceaae5b298b8e28afa_172_0" hidden="1">#REF!</definedName>
    <definedName name="TRNR_47b658cc148d4671b99c724487d34f97_14_0" localSheetId="32" hidden="1">[66]CA_star_star!#REF!</definedName>
    <definedName name="TRNR_47b658cc148d4671b99c724487d34f97_14_0" localSheetId="42" hidden="1">[66]CA_star_star!#REF!</definedName>
    <definedName name="TRNR_47b658cc148d4671b99c724487d34f97_14_0" localSheetId="26" hidden="1">[66]CA_star_star!#REF!</definedName>
    <definedName name="TRNR_47b658cc148d4671b99c724487d34f97_14_0" localSheetId="27" hidden="1">[66]CA_star_star!#REF!</definedName>
    <definedName name="TRNR_47b658cc148d4671b99c724487d34f97_14_0" localSheetId="28" hidden="1">[66]CA_star_star!#REF!</definedName>
    <definedName name="TRNR_47b658cc148d4671b99c724487d34f97_14_0" localSheetId="30" hidden="1">[66]CA_star_star!#REF!</definedName>
    <definedName name="TRNR_47b658cc148d4671b99c724487d34f97_14_0" localSheetId="62" hidden="1">[66]CA_star_star!#REF!</definedName>
    <definedName name="TRNR_47b658cc148d4671b99c724487d34f97_14_0" localSheetId="63" hidden="1">[66]CA_star_star!#REF!</definedName>
    <definedName name="TRNR_47b658cc148d4671b99c724487d34f97_14_0" localSheetId="64" hidden="1">[66]CA_star_star!#REF!</definedName>
    <definedName name="TRNR_47b658cc148d4671b99c724487d34f97_14_0" localSheetId="65" hidden="1">[66]CA_star_star!#REF!</definedName>
    <definedName name="TRNR_47b658cc148d4671b99c724487d34f97_14_0" localSheetId="61" hidden="1">[66]CA_star_star!#REF!</definedName>
    <definedName name="TRNR_47b658cc148d4671b99c724487d34f97_14_0" localSheetId="66" hidden="1">[66]CA_star_star!#REF!</definedName>
    <definedName name="TRNR_47b658cc148d4671b99c724487d34f97_14_0" hidden="1">[66]CA_star_star!#REF!</definedName>
    <definedName name="TRNR_4a5c53596ba14b53b1ead5a750e77258_57_0" localSheetId="32" hidden="1">[66]CA_star_star!#REF!</definedName>
    <definedName name="TRNR_4a5c53596ba14b53b1ead5a750e77258_57_0" localSheetId="42" hidden="1">[66]CA_star_star!#REF!</definedName>
    <definedName name="TRNR_4a5c53596ba14b53b1ead5a750e77258_57_0" localSheetId="26" hidden="1">[66]CA_star_star!#REF!</definedName>
    <definedName name="TRNR_4a5c53596ba14b53b1ead5a750e77258_57_0" localSheetId="27" hidden="1">[66]CA_star_star!#REF!</definedName>
    <definedName name="TRNR_4a5c53596ba14b53b1ead5a750e77258_57_0" localSheetId="28" hidden="1">[66]CA_star_star!#REF!</definedName>
    <definedName name="TRNR_4a5c53596ba14b53b1ead5a750e77258_57_0" localSheetId="30" hidden="1">[66]CA_star_star!#REF!</definedName>
    <definedName name="TRNR_4a5c53596ba14b53b1ead5a750e77258_57_0" localSheetId="62" hidden="1">[66]CA_star_star!#REF!</definedName>
    <definedName name="TRNR_4a5c53596ba14b53b1ead5a750e77258_57_0" localSheetId="63" hidden="1">[66]CA_star_star!#REF!</definedName>
    <definedName name="TRNR_4a5c53596ba14b53b1ead5a750e77258_57_0" localSheetId="64" hidden="1">[66]CA_star_star!#REF!</definedName>
    <definedName name="TRNR_4a5c53596ba14b53b1ead5a750e77258_57_0" localSheetId="65" hidden="1">[66]CA_star_star!#REF!</definedName>
    <definedName name="TRNR_4a5c53596ba14b53b1ead5a750e77258_57_0" localSheetId="61" hidden="1">[66]CA_star_star!#REF!</definedName>
    <definedName name="TRNR_4a5c53596ba14b53b1ead5a750e77258_57_0" localSheetId="66" hidden="1">[66]CA_star_star!#REF!</definedName>
    <definedName name="TRNR_4a5c53596ba14b53b1ead5a750e77258_57_0" hidden="1">[66]CA_star_star!#REF!</definedName>
    <definedName name="TRNR_50e54095113145d3805111e7b51fce6f_10_73" localSheetId="32" hidden="1">#REF!</definedName>
    <definedName name="TRNR_50e54095113145d3805111e7b51fce6f_10_73" localSheetId="42" hidden="1">#REF!</definedName>
    <definedName name="TRNR_50e54095113145d3805111e7b51fce6f_10_73" localSheetId="26"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30" hidden="1">#REF!</definedName>
    <definedName name="TRNR_50e54095113145d3805111e7b51fce6f_10_73" localSheetId="62" hidden="1">#REF!</definedName>
    <definedName name="TRNR_50e54095113145d3805111e7b51fce6f_10_73" localSheetId="63" hidden="1">#REF!</definedName>
    <definedName name="TRNR_50e54095113145d3805111e7b51fce6f_10_73" localSheetId="64" hidden="1">#REF!</definedName>
    <definedName name="TRNR_50e54095113145d3805111e7b51fce6f_10_73" localSheetId="65" hidden="1">#REF!</definedName>
    <definedName name="TRNR_50e54095113145d3805111e7b51fce6f_10_73" localSheetId="61" hidden="1">#REF!</definedName>
    <definedName name="TRNR_50e54095113145d3805111e7b51fce6f_10_73" localSheetId="66" hidden="1">#REF!</definedName>
    <definedName name="TRNR_50e54095113145d3805111e7b51fce6f_10_73" hidden="1">#REF!</definedName>
    <definedName name="TRNR_51506c4bdd804cc590398787a25c4bb8_527_87" localSheetId="32" hidden="1">#REF!</definedName>
    <definedName name="TRNR_51506c4bdd804cc590398787a25c4bb8_527_87" localSheetId="42" hidden="1">#REF!</definedName>
    <definedName name="TRNR_51506c4bdd804cc590398787a25c4bb8_527_87" localSheetId="26"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30" hidden="1">#REF!</definedName>
    <definedName name="TRNR_51506c4bdd804cc590398787a25c4bb8_527_87" localSheetId="62" hidden="1">#REF!</definedName>
    <definedName name="TRNR_51506c4bdd804cc590398787a25c4bb8_527_87" localSheetId="63" hidden="1">#REF!</definedName>
    <definedName name="TRNR_51506c4bdd804cc590398787a25c4bb8_527_87" localSheetId="64" hidden="1">#REF!</definedName>
    <definedName name="TRNR_51506c4bdd804cc590398787a25c4bb8_527_87" localSheetId="65" hidden="1">#REF!</definedName>
    <definedName name="TRNR_51506c4bdd804cc590398787a25c4bb8_527_87" localSheetId="61" hidden="1">#REF!</definedName>
    <definedName name="TRNR_51506c4bdd804cc590398787a25c4bb8_527_87" localSheetId="66" hidden="1">#REF!</definedName>
    <definedName name="TRNR_51506c4bdd804cc590398787a25c4bb8_527_87" hidden="1">#REF!</definedName>
    <definedName name="TRNR_5202f69fc76f4480a506273bd75e1719_2395_61" localSheetId="32" hidden="1">#REF!</definedName>
    <definedName name="TRNR_5202f69fc76f4480a506273bd75e1719_2395_61" localSheetId="42" hidden="1">#REF!</definedName>
    <definedName name="TRNR_5202f69fc76f4480a506273bd75e1719_2395_61" localSheetId="26"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30" hidden="1">#REF!</definedName>
    <definedName name="TRNR_5202f69fc76f4480a506273bd75e1719_2395_61" localSheetId="62" hidden="1">#REF!</definedName>
    <definedName name="TRNR_5202f69fc76f4480a506273bd75e1719_2395_61" localSheetId="63" hidden="1">#REF!</definedName>
    <definedName name="TRNR_5202f69fc76f4480a506273bd75e1719_2395_61" localSheetId="64" hidden="1">#REF!</definedName>
    <definedName name="TRNR_5202f69fc76f4480a506273bd75e1719_2395_61" localSheetId="65" hidden="1">#REF!</definedName>
    <definedName name="TRNR_5202f69fc76f4480a506273bd75e1719_2395_61" localSheetId="61" hidden="1">#REF!</definedName>
    <definedName name="TRNR_5202f69fc76f4480a506273bd75e1719_2395_61" localSheetId="66"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hidden="1">#REF!</definedName>
    <definedName name="TRNR_74aacbb1498a4f8ea0b2c68d7e0c11eb_29_1" hidden="1">'[81]Figure A.1'!#REF!</definedName>
    <definedName name="TRNR_8008595e1e724a2495ae3bc372af9e41_75_59" hidden="1">[82]Annual!#REF!</definedName>
    <definedName name="TRNR_848288df6d584679838718a836efb28d_14_0" hidden="1">[66]CA_star_star!#REF!</definedName>
    <definedName name="TRNR_84b1d52272c24e74b01686b97d71c243_47_0" hidden="1">[66]CA_star_star!#REF!</definedName>
    <definedName name="TRNR_960276ae62f043a2b7b172acbabf8d4c_25_15" localSheetId="32" hidden="1">#REF!</definedName>
    <definedName name="TRNR_960276ae62f043a2b7b172acbabf8d4c_25_15" localSheetId="42"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30" hidden="1">#REF!</definedName>
    <definedName name="TRNR_960276ae62f043a2b7b172acbabf8d4c_25_15" localSheetId="62" hidden="1">#REF!</definedName>
    <definedName name="TRNR_960276ae62f043a2b7b172acbabf8d4c_25_15" localSheetId="63" hidden="1">#REF!</definedName>
    <definedName name="TRNR_960276ae62f043a2b7b172acbabf8d4c_25_15" localSheetId="64" hidden="1">#REF!</definedName>
    <definedName name="TRNR_960276ae62f043a2b7b172acbabf8d4c_25_15" localSheetId="65" hidden="1">#REF!</definedName>
    <definedName name="TRNR_960276ae62f043a2b7b172acbabf8d4c_25_15" localSheetId="61" hidden="1">#REF!</definedName>
    <definedName name="TRNR_960276ae62f043a2b7b172acbabf8d4c_25_15" localSheetId="66" hidden="1">#REF!</definedName>
    <definedName name="TRNR_960276ae62f043a2b7b172acbabf8d4c_25_15" hidden="1">#REF!</definedName>
    <definedName name="TRNR_97d8fa8a9ac44fc4b56c433f32e06b9b_57_0" hidden="1">[66]CA_star_star!#REF!</definedName>
    <definedName name="TRNR_9a169599cb2f4f038c42d45f9b03810b_288_59" localSheetId="32" hidden="1">#REF!</definedName>
    <definedName name="TRNR_9a169599cb2f4f038c42d45f9b03810b_288_59" localSheetId="42"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30" hidden="1">#REF!</definedName>
    <definedName name="TRNR_9a169599cb2f4f038c42d45f9b03810b_288_59" localSheetId="62" hidden="1">#REF!</definedName>
    <definedName name="TRNR_9a169599cb2f4f038c42d45f9b03810b_288_59" localSheetId="63" hidden="1">#REF!</definedName>
    <definedName name="TRNR_9a169599cb2f4f038c42d45f9b03810b_288_59" localSheetId="64" hidden="1">#REF!</definedName>
    <definedName name="TRNR_9a169599cb2f4f038c42d45f9b03810b_288_59" localSheetId="65" hidden="1">#REF!</definedName>
    <definedName name="TRNR_9a169599cb2f4f038c42d45f9b03810b_288_59" localSheetId="61" hidden="1">#REF!</definedName>
    <definedName name="TRNR_9a169599cb2f4f038c42d45f9b03810b_288_59" localSheetId="66" hidden="1">#REF!</definedName>
    <definedName name="TRNR_9a169599cb2f4f038c42d45f9b03810b_288_59" hidden="1">#REF!</definedName>
    <definedName name="TRNR_ad92eddbcf27455bafb50a92f68785dc_527_87" localSheetId="32" hidden="1">#REF!</definedName>
    <definedName name="TRNR_ad92eddbcf27455bafb50a92f68785dc_527_87" localSheetId="42"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30" hidden="1">#REF!</definedName>
    <definedName name="TRNR_ad92eddbcf27455bafb50a92f68785dc_527_87" localSheetId="62" hidden="1">#REF!</definedName>
    <definedName name="TRNR_ad92eddbcf27455bafb50a92f68785dc_527_87" localSheetId="63" hidden="1">#REF!</definedName>
    <definedName name="TRNR_ad92eddbcf27455bafb50a92f68785dc_527_87" localSheetId="64" hidden="1">#REF!</definedName>
    <definedName name="TRNR_ad92eddbcf27455bafb50a92f68785dc_527_87" localSheetId="65" hidden="1">#REF!</definedName>
    <definedName name="TRNR_ad92eddbcf27455bafb50a92f68785dc_527_87" localSheetId="61" hidden="1">#REF!</definedName>
    <definedName name="TRNR_ad92eddbcf27455bafb50a92f68785dc_527_87" localSheetId="66" hidden="1">#REF!</definedName>
    <definedName name="TRNR_ad92eddbcf27455bafb50a92f68785dc_527_87" hidden="1">#REF!</definedName>
    <definedName name="TRNR_bbb025bfda814067888efe159fe6b060_172_0" localSheetId="32" hidden="1">#REF!</definedName>
    <definedName name="TRNR_bbb025bfda814067888efe159fe6b060_172_0" localSheetId="42" hidden="1">#REF!</definedName>
    <definedName name="TRNR_bbb025bfda814067888efe159fe6b060_172_0" localSheetId="26" hidden="1">#REF!</definedName>
    <definedName name="TRNR_bbb025bfda814067888efe159fe6b060_172_0" localSheetId="27" hidden="1">#REF!</definedName>
    <definedName name="TRNR_bbb025bfda814067888efe159fe6b060_172_0" localSheetId="28" hidden="1">#REF!</definedName>
    <definedName name="TRNR_bbb025bfda814067888efe159fe6b060_172_0" localSheetId="30" hidden="1">#REF!</definedName>
    <definedName name="TRNR_bbb025bfda814067888efe159fe6b060_172_0" localSheetId="62" hidden="1">#REF!</definedName>
    <definedName name="TRNR_bbb025bfda814067888efe159fe6b060_172_0" localSheetId="63" hidden="1">#REF!</definedName>
    <definedName name="TRNR_bbb025bfda814067888efe159fe6b060_172_0" localSheetId="64" hidden="1">#REF!</definedName>
    <definedName name="TRNR_bbb025bfda814067888efe159fe6b060_172_0" localSheetId="65" hidden="1">#REF!</definedName>
    <definedName name="TRNR_bbb025bfda814067888efe159fe6b060_172_0" localSheetId="61" hidden="1">#REF!</definedName>
    <definedName name="TRNR_bbb025bfda814067888efe159fe6b060_172_0" localSheetId="66"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hidden="1">[66]CA_star_star!#REF!</definedName>
    <definedName name="TRNR_d53a0f858f2843149102a2e320b2765c_1_59" localSheetId="32" hidden="1">#REF!</definedName>
    <definedName name="TRNR_d53a0f858f2843149102a2e320b2765c_1_59" localSheetId="42"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30" hidden="1">#REF!</definedName>
    <definedName name="TRNR_d53a0f858f2843149102a2e320b2765c_1_59" localSheetId="62" hidden="1">#REF!</definedName>
    <definedName name="TRNR_d53a0f858f2843149102a2e320b2765c_1_59" localSheetId="63" hidden="1">#REF!</definedName>
    <definedName name="TRNR_d53a0f858f2843149102a2e320b2765c_1_59" localSheetId="64" hidden="1">#REF!</definedName>
    <definedName name="TRNR_d53a0f858f2843149102a2e320b2765c_1_59" localSheetId="65" hidden="1">#REF!</definedName>
    <definedName name="TRNR_d53a0f858f2843149102a2e320b2765c_1_59" localSheetId="61" hidden="1">#REF!</definedName>
    <definedName name="TRNR_d53a0f858f2843149102a2e320b2765c_1_59" localSheetId="66" hidden="1">#REF!</definedName>
    <definedName name="TRNR_d53a0f858f2843149102a2e320b2765c_1_59" hidden="1">#REF!</definedName>
    <definedName name="TRNR_eaf1228016b24007a1687376825746ad_172_0" localSheetId="32" hidden="1">#REF!</definedName>
    <definedName name="TRNR_eaf1228016b24007a1687376825746ad_172_0" localSheetId="42" hidden="1">#REF!</definedName>
    <definedName name="TRNR_eaf1228016b24007a1687376825746ad_172_0" localSheetId="26" hidden="1">#REF!</definedName>
    <definedName name="TRNR_eaf1228016b24007a1687376825746ad_172_0" localSheetId="27" hidden="1">#REF!</definedName>
    <definedName name="TRNR_eaf1228016b24007a1687376825746ad_172_0" localSheetId="28" hidden="1">#REF!</definedName>
    <definedName name="TRNR_eaf1228016b24007a1687376825746ad_172_0" localSheetId="30" hidden="1">#REF!</definedName>
    <definedName name="TRNR_eaf1228016b24007a1687376825746ad_172_0" localSheetId="62" hidden="1">#REF!</definedName>
    <definedName name="TRNR_eaf1228016b24007a1687376825746ad_172_0" localSheetId="63" hidden="1">#REF!</definedName>
    <definedName name="TRNR_eaf1228016b24007a1687376825746ad_172_0" localSheetId="64" hidden="1">#REF!</definedName>
    <definedName name="TRNR_eaf1228016b24007a1687376825746ad_172_0" localSheetId="65" hidden="1">#REF!</definedName>
    <definedName name="TRNR_eaf1228016b24007a1687376825746ad_172_0" localSheetId="61" hidden="1">#REF!</definedName>
    <definedName name="TRNR_eaf1228016b24007a1687376825746ad_172_0" localSheetId="66" hidden="1">#REF!</definedName>
    <definedName name="TRNR_eaf1228016b24007a1687376825746ad_172_0" hidden="1">#REF!</definedName>
    <definedName name="TRNR_ec1bf8b9fe864d30afec065aadbf96e8_89_0" localSheetId="32" hidden="1">#REF!</definedName>
    <definedName name="TRNR_ec1bf8b9fe864d30afec065aadbf96e8_89_0" localSheetId="42" hidden="1">#REF!</definedName>
    <definedName name="TRNR_ec1bf8b9fe864d30afec065aadbf96e8_89_0" localSheetId="26" hidden="1">#REF!</definedName>
    <definedName name="TRNR_ec1bf8b9fe864d30afec065aadbf96e8_89_0" localSheetId="27" hidden="1">#REF!</definedName>
    <definedName name="TRNR_ec1bf8b9fe864d30afec065aadbf96e8_89_0" localSheetId="28" hidden="1">#REF!</definedName>
    <definedName name="TRNR_ec1bf8b9fe864d30afec065aadbf96e8_89_0" localSheetId="30" hidden="1">#REF!</definedName>
    <definedName name="TRNR_ec1bf8b9fe864d30afec065aadbf96e8_89_0" localSheetId="62" hidden="1">#REF!</definedName>
    <definedName name="TRNR_ec1bf8b9fe864d30afec065aadbf96e8_89_0" localSheetId="63" hidden="1">#REF!</definedName>
    <definedName name="TRNR_ec1bf8b9fe864d30afec065aadbf96e8_89_0" localSheetId="64" hidden="1">#REF!</definedName>
    <definedName name="TRNR_ec1bf8b9fe864d30afec065aadbf96e8_89_0" localSheetId="65" hidden="1">#REF!</definedName>
    <definedName name="TRNR_ec1bf8b9fe864d30afec065aadbf96e8_89_0" localSheetId="61" hidden="1">#REF!</definedName>
    <definedName name="TRNR_ec1bf8b9fe864d30afec065aadbf96e8_89_0" localSheetId="66" hidden="1">#REF!</definedName>
    <definedName name="TRNR_ec1bf8b9fe864d30afec065aadbf96e8_89_0" hidden="1">#REF!</definedName>
    <definedName name="TRNR_f46a677fbd4f4c1bba053fd324485ec6_9_0" localSheetId="32" hidden="1">[66]CA_star_star!#REF!</definedName>
    <definedName name="TRNR_f46a677fbd4f4c1bba053fd324485ec6_9_0" localSheetId="42" hidden="1">[66]CA_star_star!#REF!</definedName>
    <definedName name="TRNR_f46a677fbd4f4c1bba053fd324485ec6_9_0" localSheetId="26" hidden="1">[66]CA_star_star!#REF!</definedName>
    <definedName name="TRNR_f46a677fbd4f4c1bba053fd324485ec6_9_0" localSheetId="27" hidden="1">[66]CA_star_star!#REF!</definedName>
    <definedName name="TRNR_f46a677fbd4f4c1bba053fd324485ec6_9_0" localSheetId="28" hidden="1">[66]CA_star_star!#REF!</definedName>
    <definedName name="TRNR_f46a677fbd4f4c1bba053fd324485ec6_9_0" localSheetId="30" hidden="1">[66]CA_star_star!#REF!</definedName>
    <definedName name="TRNR_f46a677fbd4f4c1bba053fd324485ec6_9_0" localSheetId="62" hidden="1">[66]CA_star_star!#REF!</definedName>
    <definedName name="TRNR_f46a677fbd4f4c1bba053fd324485ec6_9_0" localSheetId="63" hidden="1">[66]CA_star_star!#REF!</definedName>
    <definedName name="TRNR_f46a677fbd4f4c1bba053fd324485ec6_9_0" localSheetId="64" hidden="1">[66]CA_star_star!#REF!</definedName>
    <definedName name="TRNR_f46a677fbd4f4c1bba053fd324485ec6_9_0" localSheetId="65" hidden="1">[66]CA_star_star!#REF!</definedName>
    <definedName name="TRNR_f46a677fbd4f4c1bba053fd324485ec6_9_0" localSheetId="61" hidden="1">[66]CA_star_star!#REF!</definedName>
    <definedName name="TRNR_f46a677fbd4f4c1bba053fd324485ec6_9_0" localSheetId="66" hidden="1">[66]CA_star_star!#REF!</definedName>
    <definedName name="TRNR_f46a677fbd4f4c1bba053fd324485ec6_9_0" hidden="1">[66]CA_star_star!#REF!</definedName>
    <definedName name="TRNR_f6ae9894de0742bbab59c73a2fb32af2_11_73" localSheetId="32" hidden="1">#REF!</definedName>
    <definedName name="TRNR_f6ae9894de0742bbab59c73a2fb32af2_11_73" localSheetId="42" hidden="1">#REF!</definedName>
    <definedName name="TRNR_f6ae9894de0742bbab59c73a2fb32af2_11_73" localSheetId="26"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30" hidden="1">#REF!</definedName>
    <definedName name="TRNR_f6ae9894de0742bbab59c73a2fb32af2_11_73" localSheetId="62" hidden="1">#REF!</definedName>
    <definedName name="TRNR_f6ae9894de0742bbab59c73a2fb32af2_11_73" localSheetId="63" hidden="1">#REF!</definedName>
    <definedName name="TRNR_f6ae9894de0742bbab59c73a2fb32af2_11_73" localSheetId="64" hidden="1">#REF!</definedName>
    <definedName name="TRNR_f6ae9894de0742bbab59c73a2fb32af2_11_73" localSheetId="65" hidden="1">#REF!</definedName>
    <definedName name="TRNR_f6ae9894de0742bbab59c73a2fb32af2_11_73" localSheetId="61" hidden="1">#REF!</definedName>
    <definedName name="TRNR_f6ae9894de0742bbab59c73a2fb32af2_11_73" localSheetId="66" hidden="1">#REF!</definedName>
    <definedName name="TRNR_f6ae9894de0742bbab59c73a2fb32af2_11_73" hidden="1">#REF!</definedName>
    <definedName name="TRNR_f8203560b2564972b3387df397d60d52_60_2" localSheetId="32" hidden="1">#REF!</definedName>
    <definedName name="TRNR_f8203560b2564972b3387df397d60d52_60_2" localSheetId="42" hidden="1">#REF!</definedName>
    <definedName name="TRNR_f8203560b2564972b3387df397d60d52_60_2" localSheetId="26" hidden="1">#REF!</definedName>
    <definedName name="TRNR_f8203560b2564972b3387df397d60d52_60_2" localSheetId="27" hidden="1">#REF!</definedName>
    <definedName name="TRNR_f8203560b2564972b3387df397d60d52_60_2" localSheetId="28" hidden="1">#REF!</definedName>
    <definedName name="TRNR_f8203560b2564972b3387df397d60d52_60_2" localSheetId="30" hidden="1">#REF!</definedName>
    <definedName name="TRNR_f8203560b2564972b3387df397d60d52_60_2" localSheetId="62" hidden="1">#REF!</definedName>
    <definedName name="TRNR_f8203560b2564972b3387df397d60d52_60_2" localSheetId="63" hidden="1">#REF!</definedName>
    <definedName name="TRNR_f8203560b2564972b3387df397d60d52_60_2" localSheetId="64" hidden="1">#REF!</definedName>
    <definedName name="TRNR_f8203560b2564972b3387df397d60d52_60_2" localSheetId="65" hidden="1">#REF!</definedName>
    <definedName name="TRNR_f8203560b2564972b3387df397d60d52_60_2" localSheetId="61" hidden="1">#REF!</definedName>
    <definedName name="TRNR_f8203560b2564972b3387df397d60d52_60_2" localSheetId="66" hidden="1">#REF!</definedName>
    <definedName name="TRNR_f8203560b2564972b3387df397d60d52_60_2" hidden="1">#REF!</definedName>
    <definedName name="TRNR_f8584c9a877845dab2e4debff4c84105_6832_79" localSheetId="32" hidden="1">#REF!</definedName>
    <definedName name="TRNR_f8584c9a877845dab2e4debff4c84105_6832_79" localSheetId="42" hidden="1">#REF!</definedName>
    <definedName name="TRNR_f8584c9a877845dab2e4debff4c84105_6832_79" localSheetId="26"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30" hidden="1">#REF!</definedName>
    <definedName name="TRNR_f8584c9a877845dab2e4debff4c84105_6832_79" localSheetId="62" hidden="1">#REF!</definedName>
    <definedName name="TRNR_f8584c9a877845dab2e4debff4c84105_6832_79" localSheetId="63" hidden="1">#REF!</definedName>
    <definedName name="TRNR_f8584c9a877845dab2e4debff4c84105_6832_79" localSheetId="64" hidden="1">#REF!</definedName>
    <definedName name="TRNR_f8584c9a877845dab2e4debff4c84105_6832_79" localSheetId="65" hidden="1">#REF!</definedName>
    <definedName name="TRNR_f8584c9a877845dab2e4debff4c84105_6832_79" localSheetId="61" hidden="1">#REF!</definedName>
    <definedName name="TRNR_f8584c9a877845dab2e4debff4c84105_6832_79" localSheetId="66" hidden="1">#REF!</definedName>
    <definedName name="TRNR_f8584c9a877845dab2e4debff4c84105_6832_79" hidden="1">#REF!</definedName>
    <definedName name="TRNR_fc209a7617734164b8e30858341d30a3_13055_6" hidden="1">'[83]Oil commodity'!$B$2</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62" hidden="1">{#N/A,#N/A,FALSE,"B061196P";#N/A,#N/A,FALSE,"B061196";#N/A,#N/A,FALSE,"Relatório1";#N/A,#N/A,FALSE,"Relatório2";#N/A,#N/A,FALSE,"Relatório3";#N/A,#N/A,FALSE,"Relatório4 ";#N/A,#N/A,FALSE,"Relatório5";#N/A,#N/A,FALSE,"Relatório6";#N/A,#N/A,FALSE,"Relatório7";#N/A,#N/A,FALSE,"Relatório8"}</definedName>
    <definedName name="TROCATO43" localSheetId="63" hidden="1">{#N/A,#N/A,FALSE,"B061196P";#N/A,#N/A,FALSE,"B061196";#N/A,#N/A,FALSE,"Relatório1";#N/A,#N/A,FALSE,"Relatório2";#N/A,#N/A,FALSE,"Relatório3";#N/A,#N/A,FALSE,"Relatório4 ";#N/A,#N/A,FALSE,"Relatório5";#N/A,#N/A,FALSE,"Relatório6";#N/A,#N/A,FALSE,"Relatório7";#N/A,#N/A,FALSE,"Relatório8"}</definedName>
    <definedName name="TROCATO43" localSheetId="64" hidden="1">{#N/A,#N/A,FALSE,"B061196P";#N/A,#N/A,FALSE,"B061196";#N/A,#N/A,FALSE,"Relatório1";#N/A,#N/A,FALSE,"Relatório2";#N/A,#N/A,FALSE,"Relatório3";#N/A,#N/A,FALSE,"Relatório4 ";#N/A,#N/A,FALSE,"Relatório5";#N/A,#N/A,FALSE,"Relatório6";#N/A,#N/A,FALSE,"Relatório7";#N/A,#N/A,FALSE,"Relatório8"}</definedName>
    <definedName name="TROCATO43" localSheetId="65" hidden="1">{#N/A,#N/A,FALSE,"B061196P";#N/A,#N/A,FALSE,"B061196";#N/A,#N/A,FALSE,"Relatório1";#N/A,#N/A,FALSE,"Relatório2";#N/A,#N/A,FALSE,"Relatório3";#N/A,#N/A,FALSE,"Relatório4 ";#N/A,#N/A,FALSE,"Relatório5";#N/A,#N/A,FALSE,"Relatório6";#N/A,#N/A,FALSE,"Relatório7";#N/A,#N/A,FALSE,"Relatório8"}</definedName>
    <definedName name="TROCATO43" localSheetId="61" hidden="1">{#N/A,#N/A,FALSE,"B061196P";#N/A,#N/A,FALSE,"B061196";#N/A,#N/A,FALSE,"Relatório1";#N/A,#N/A,FALSE,"Relatório2";#N/A,#N/A,FALSE,"Relatório3";#N/A,#N/A,FALSE,"Relatório4 ";#N/A,#N/A,FALSE,"Relatório5";#N/A,#N/A,FALSE,"Relatório6";#N/A,#N/A,FALSE,"Relatório7";#N/A,#N/A,FALSE,"Relatório8"}</definedName>
    <definedName name="TROCATO43" localSheetId="6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62" hidden="1">{#N/A,#N/A,FALSE,"B061196P";#N/A,#N/A,FALSE,"B061196";#N/A,#N/A,FALSE,"Relatório1";#N/A,#N/A,FALSE,"Relatório2";#N/A,#N/A,FALSE,"Relatório3";#N/A,#N/A,FALSE,"Relatório4 ";#N/A,#N/A,FALSE,"Relatório5";#N/A,#N/A,FALSE,"Relatório6";#N/A,#N/A,FALSE,"Relatório7";#N/A,#N/A,FALSE,"Relatório8"}</definedName>
    <definedName name="TROCATO89" localSheetId="63" hidden="1">{#N/A,#N/A,FALSE,"B061196P";#N/A,#N/A,FALSE,"B061196";#N/A,#N/A,FALSE,"Relatório1";#N/A,#N/A,FALSE,"Relatório2";#N/A,#N/A,FALSE,"Relatório3";#N/A,#N/A,FALSE,"Relatório4 ";#N/A,#N/A,FALSE,"Relatório5";#N/A,#N/A,FALSE,"Relatório6";#N/A,#N/A,FALSE,"Relatório7";#N/A,#N/A,FALSE,"Relatório8"}</definedName>
    <definedName name="TROCATO89" localSheetId="64" hidden="1">{#N/A,#N/A,FALSE,"B061196P";#N/A,#N/A,FALSE,"B061196";#N/A,#N/A,FALSE,"Relatório1";#N/A,#N/A,FALSE,"Relatório2";#N/A,#N/A,FALSE,"Relatório3";#N/A,#N/A,FALSE,"Relatório4 ";#N/A,#N/A,FALSE,"Relatório5";#N/A,#N/A,FALSE,"Relatório6";#N/A,#N/A,FALSE,"Relatório7";#N/A,#N/A,FALSE,"Relatório8"}</definedName>
    <definedName name="TROCATO89" localSheetId="65" hidden="1">{#N/A,#N/A,FALSE,"B061196P";#N/A,#N/A,FALSE,"B061196";#N/A,#N/A,FALSE,"Relatório1";#N/A,#N/A,FALSE,"Relatório2";#N/A,#N/A,FALSE,"Relatório3";#N/A,#N/A,FALSE,"Relatório4 ";#N/A,#N/A,FALSE,"Relatório5";#N/A,#N/A,FALSE,"Relatório6";#N/A,#N/A,FALSE,"Relatório7";#N/A,#N/A,FALSE,"Relatório8"}</definedName>
    <definedName name="TROCATO89" localSheetId="61" hidden="1">{#N/A,#N/A,FALSE,"B061196P";#N/A,#N/A,FALSE,"B061196";#N/A,#N/A,FALSE,"Relatório1";#N/A,#N/A,FALSE,"Relatório2";#N/A,#N/A,FALSE,"Relatório3";#N/A,#N/A,FALSE,"Relatório4 ";#N/A,#N/A,FALSE,"Relatório5";#N/A,#N/A,FALSE,"Relatório6";#N/A,#N/A,FALSE,"Relatório7";#N/A,#N/A,FALSE,"Relatório8"}</definedName>
    <definedName name="TROCATO89" localSheetId="6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32" hidden="1">{"Tab1",#N/A,FALSE,"P";"Tab2",#N/A,FALSE,"P"}</definedName>
    <definedName name="tt" localSheetId="42" hidden="1">{"Tab1",#N/A,FALSE,"P";"Tab2",#N/A,FALSE,"P"}</definedName>
    <definedName name="tt" localSheetId="26" hidden="1">{"Tab1",#N/A,FALSE,"P";"Tab2",#N/A,FALSE,"P"}</definedName>
    <definedName name="tt" localSheetId="27" hidden="1">{"Tab1",#N/A,FALSE,"P";"Tab2",#N/A,FALSE,"P"}</definedName>
    <definedName name="tt" localSheetId="28" hidden="1">{"Tab1",#N/A,FALSE,"P";"Tab2",#N/A,FALSE,"P"}</definedName>
    <definedName name="tt" localSheetId="30" hidden="1">{"Tab1",#N/A,FALSE,"P";"Tab2",#N/A,FALSE,"P"}</definedName>
    <definedName name="tt" localSheetId="62" hidden="1">{"Tab1",#N/A,FALSE,"P";"Tab2",#N/A,FALSE,"P"}</definedName>
    <definedName name="tt" localSheetId="63" hidden="1">{"Tab1",#N/A,FALSE,"P";"Tab2",#N/A,FALSE,"P"}</definedName>
    <definedName name="tt" localSheetId="64" hidden="1">{"Tab1",#N/A,FALSE,"P";"Tab2",#N/A,FALSE,"P"}</definedName>
    <definedName name="tt" localSheetId="65" hidden="1">{"Tab1",#N/A,FALSE,"P";"Tab2",#N/A,FALSE,"P"}</definedName>
    <definedName name="tt" localSheetId="61" hidden="1">{"Tab1",#N/A,FALSE,"P";"Tab2",#N/A,FALSE,"P"}</definedName>
    <definedName name="tt" localSheetId="66" hidden="1">{"Tab1",#N/A,FALSE,"P";"Tab2",#N/A,FALSE,"P"}</definedName>
    <definedName name="tt" hidden="1">{"Tab1",#N/A,FALSE,"P";"Tab2",#N/A,FALSE,"P"}</definedName>
    <definedName name="ttt" localSheetId="32" hidden="1">{"Tab1",#N/A,FALSE,"P";"Tab2",#N/A,FALSE,"P"}</definedName>
    <definedName name="ttt" localSheetId="42"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localSheetId="30" hidden="1">{"Tab1",#N/A,FALSE,"P";"Tab2",#N/A,FALSE,"P"}</definedName>
    <definedName name="ttt" localSheetId="62" hidden="1">{"Tab1",#N/A,FALSE,"P";"Tab2",#N/A,FALSE,"P"}</definedName>
    <definedName name="ttt" localSheetId="63" hidden="1">{"Tab1",#N/A,FALSE,"P";"Tab2",#N/A,FALSE,"P"}</definedName>
    <definedName name="ttt" localSheetId="64" hidden="1">{"Tab1",#N/A,FALSE,"P";"Tab2",#N/A,FALSE,"P"}</definedName>
    <definedName name="ttt" localSheetId="65" hidden="1">{"Tab1",#N/A,FALSE,"P";"Tab2",#N/A,FALSE,"P"}</definedName>
    <definedName name="ttt" localSheetId="61" hidden="1">{"Tab1",#N/A,FALSE,"P";"Tab2",#N/A,FALSE,"P"}</definedName>
    <definedName name="ttt" localSheetId="66" hidden="1">{"Tab1",#N/A,FALSE,"P";"Tab2",#N/A,FALSE,"P"}</definedName>
    <definedName name="ttt" hidden="1">{"Tab1",#N/A,FALSE,"P";"Tab2",#N/A,FALSE,"P"}</definedName>
    <definedName name="tttt" localSheetId="32" hidden="1">{"Tab1",#N/A,FALSE,"P";"Tab2",#N/A,FALSE,"P"}</definedName>
    <definedName name="tttt" localSheetId="42"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30" hidden="1">{"Tab1",#N/A,FALSE,"P";"Tab2",#N/A,FALSE,"P"}</definedName>
    <definedName name="tttt" localSheetId="62" hidden="1">{"Tab1",#N/A,FALSE,"P";"Tab2",#N/A,FALSE,"P"}</definedName>
    <definedName name="tttt" localSheetId="63" hidden="1">{"Tab1",#N/A,FALSE,"P";"Tab2",#N/A,FALSE,"P"}</definedName>
    <definedName name="tttt" localSheetId="64" hidden="1">{"Tab1",#N/A,FALSE,"P";"Tab2",#N/A,FALSE,"P"}</definedName>
    <definedName name="tttt" localSheetId="65" hidden="1">{"Tab1",#N/A,FALSE,"P";"Tab2",#N/A,FALSE,"P"}</definedName>
    <definedName name="tttt" localSheetId="61" hidden="1">{"Tab1",#N/A,FALSE,"P";"Tab2",#N/A,FALSE,"P"}</definedName>
    <definedName name="tttt" localSheetId="66" hidden="1">{"Tab1",#N/A,FALSE,"P";"Tab2",#N/A,FALSE,"P"}</definedName>
    <definedName name="tttt" hidden="1">{"Tab1",#N/A,FALSE,"P";"Tab2",#N/A,FALSE,"P"}</definedName>
    <definedName name="ttttt" hidden="1">[73]M!#REF!</definedName>
    <definedName name="ttttttttt" localSheetId="32" hidden="1">{"Minpmon",#N/A,FALSE,"Monthinput"}</definedName>
    <definedName name="ttttttttt" localSheetId="42"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localSheetId="30" hidden="1">{"Minpmon",#N/A,FALSE,"Monthinput"}</definedName>
    <definedName name="ttttttttt" localSheetId="62" hidden="1">{"Minpmon",#N/A,FALSE,"Monthinput"}</definedName>
    <definedName name="ttttttttt" localSheetId="63" hidden="1">{"Minpmon",#N/A,FALSE,"Monthinput"}</definedName>
    <definedName name="ttttttttt" localSheetId="64" hidden="1">{"Minpmon",#N/A,FALSE,"Monthinput"}</definedName>
    <definedName name="ttttttttt" localSheetId="65" hidden="1">{"Minpmon",#N/A,FALSE,"Monthinput"}</definedName>
    <definedName name="ttttttttt" localSheetId="61" hidden="1">{"Minpmon",#N/A,FALSE,"Monthinput"}</definedName>
    <definedName name="ttttttttt" localSheetId="66" hidden="1">{"Minpmon",#N/A,FALSE,"Monthinput"}</definedName>
    <definedName name="ttttttttt" hidden="1">{"Minpmon",#N/A,FALSE,"Monthinput"}</definedName>
    <definedName name="ttyy" localSheetId="32" hidden="1">{"Riqfin97",#N/A,FALSE,"Tran";"Riqfinpro",#N/A,FALSE,"Tran"}</definedName>
    <definedName name="ttyy" localSheetId="42"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localSheetId="30" hidden="1">{"Riqfin97",#N/A,FALSE,"Tran";"Riqfinpro",#N/A,FALSE,"Tran"}</definedName>
    <definedName name="ttyy" localSheetId="62" hidden="1">{"Riqfin97",#N/A,FALSE,"Tran";"Riqfinpro",#N/A,FALSE,"Tran"}</definedName>
    <definedName name="ttyy" localSheetId="63" hidden="1">{"Riqfin97",#N/A,FALSE,"Tran";"Riqfinpro",#N/A,FALSE,"Tran"}</definedName>
    <definedName name="ttyy" localSheetId="64" hidden="1">{"Riqfin97",#N/A,FALSE,"Tran";"Riqfinpro",#N/A,FALSE,"Tran"}</definedName>
    <definedName name="ttyy" localSheetId="65" hidden="1">{"Riqfin97",#N/A,FALSE,"Tran";"Riqfinpro",#N/A,FALSE,"Tran"}</definedName>
    <definedName name="ttyy" localSheetId="61" hidden="1">{"Riqfin97",#N/A,FALSE,"Tran";"Riqfinpro",#N/A,FALSE,"Tran"}</definedName>
    <definedName name="ttyy" localSheetId="66" hidden="1">{"Riqfin97",#N/A,FALSE,"Tran";"Riqfinpro",#N/A,FALSE,"Tran"}</definedName>
    <definedName name="ttyy" hidden="1">{"Riqfin97",#N/A,FALSE,"Tran";"Riqfinpro",#N/A,FALSE,"Tran"}</definedName>
    <definedName name="twryrwe" hidden="1">[33]PRIVATE!#REF!</definedName>
    <definedName name="tyi" hidden="1">'[18]Dep fonct'!#REF!</definedName>
    <definedName name="tyui" localSheetId="32" hidden="1">{"Riqfin97",#N/A,FALSE,"Tran";"Riqfinpro",#N/A,FALSE,"Tran"}</definedName>
    <definedName name="tyui" localSheetId="42"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localSheetId="30" hidden="1">{"Riqfin97",#N/A,FALSE,"Tran";"Riqfinpro",#N/A,FALSE,"Tran"}</definedName>
    <definedName name="tyui" localSheetId="62" hidden="1">{"Riqfin97",#N/A,FALSE,"Tran";"Riqfinpro",#N/A,FALSE,"Tran"}</definedName>
    <definedName name="tyui" localSheetId="63" hidden="1">{"Riqfin97",#N/A,FALSE,"Tran";"Riqfinpro",#N/A,FALSE,"Tran"}</definedName>
    <definedName name="tyui" localSheetId="64" hidden="1">{"Riqfin97",#N/A,FALSE,"Tran";"Riqfinpro",#N/A,FALSE,"Tran"}</definedName>
    <definedName name="tyui" localSheetId="65" hidden="1">{"Riqfin97",#N/A,FALSE,"Tran";"Riqfinpro",#N/A,FALSE,"Tran"}</definedName>
    <definedName name="tyui" localSheetId="61" hidden="1">{"Riqfin97",#N/A,FALSE,"Tran";"Riqfinpro",#N/A,FALSE,"Tran"}</definedName>
    <definedName name="tyui" localSheetId="66" hidden="1">{"Riqfin97",#N/A,FALSE,"Tran";"Riqfinpro",#N/A,FALSE,"Tran"}</definedName>
    <definedName name="tyui" hidden="1">{"Riqfin97",#N/A,FALSE,"Tran";"Riqfinpro",#N/A,FALSE,"Tran"}</definedName>
    <definedName name="tz" localSheetId="32" hidden="1">{#N/A,#N/A,FALSE,"MZ GRV";#N/A,#N/A,FALSE,"MZ ArV";#N/A,#N/A,FALSE,"MZ AnV";#N/A,#N/A,FALSE,"MZ KnV"}</definedName>
    <definedName name="tz" localSheetId="42" hidden="1">{#N/A,#N/A,FALSE,"MZ GRV";#N/A,#N/A,FALSE,"MZ ArV";#N/A,#N/A,FALSE,"MZ AnV";#N/A,#N/A,FALSE,"MZ KnV"}</definedName>
    <definedName name="tz" localSheetId="26"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localSheetId="30" hidden="1">{#N/A,#N/A,FALSE,"MZ GRV";#N/A,#N/A,FALSE,"MZ ArV";#N/A,#N/A,FALSE,"MZ AnV";#N/A,#N/A,FALSE,"MZ KnV"}</definedName>
    <definedName name="tz" localSheetId="62" hidden="1">{#N/A,#N/A,FALSE,"MZ GRV";#N/A,#N/A,FALSE,"MZ ArV";#N/A,#N/A,FALSE,"MZ AnV";#N/A,#N/A,FALSE,"MZ KnV"}</definedName>
    <definedName name="tz" localSheetId="63" hidden="1">{#N/A,#N/A,FALSE,"MZ GRV";#N/A,#N/A,FALSE,"MZ ArV";#N/A,#N/A,FALSE,"MZ AnV";#N/A,#N/A,FALSE,"MZ KnV"}</definedName>
    <definedName name="tz" localSheetId="64" hidden="1">{#N/A,#N/A,FALSE,"MZ GRV";#N/A,#N/A,FALSE,"MZ ArV";#N/A,#N/A,FALSE,"MZ AnV";#N/A,#N/A,FALSE,"MZ KnV"}</definedName>
    <definedName name="tz" localSheetId="65" hidden="1">{#N/A,#N/A,FALSE,"MZ GRV";#N/A,#N/A,FALSE,"MZ ArV";#N/A,#N/A,FALSE,"MZ AnV";#N/A,#N/A,FALSE,"MZ KnV"}</definedName>
    <definedName name="tz" localSheetId="61" hidden="1">{#N/A,#N/A,FALSE,"MZ GRV";#N/A,#N/A,FALSE,"MZ ArV";#N/A,#N/A,FALSE,"MZ AnV";#N/A,#N/A,FALSE,"MZ KnV"}</definedName>
    <definedName name="tz" localSheetId="66" hidden="1">{#N/A,#N/A,FALSE,"MZ GRV";#N/A,#N/A,FALSE,"MZ ArV";#N/A,#N/A,FALSE,"MZ AnV";#N/A,#N/A,FALSE,"MZ KnV"}</definedName>
    <definedName name="tz" hidden="1">{#N/A,#N/A,FALSE,"MZ GRV";#N/A,#N/A,FALSE,"MZ ArV";#N/A,#N/A,FALSE,"MZ AnV";#N/A,#N/A,FALSE,"MZ KnV"}</definedName>
    <definedName name="uu" localSheetId="32" hidden="1">{"Riqfin97",#N/A,FALSE,"Tran";"Riqfinpro",#N/A,FALSE,"Tran"}</definedName>
    <definedName name="uu" localSheetId="42"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30" hidden="1">{"Riqfin97",#N/A,FALSE,"Tran";"Riqfinpro",#N/A,FALSE,"Tran"}</definedName>
    <definedName name="uu" localSheetId="62" hidden="1">{"Riqfin97",#N/A,FALSE,"Tran";"Riqfinpro",#N/A,FALSE,"Tran"}</definedName>
    <definedName name="uu" localSheetId="63" hidden="1">{"Riqfin97",#N/A,FALSE,"Tran";"Riqfinpro",#N/A,FALSE,"Tran"}</definedName>
    <definedName name="uu" localSheetId="64" hidden="1">{"Riqfin97",#N/A,FALSE,"Tran";"Riqfinpro",#N/A,FALSE,"Tran"}</definedName>
    <definedName name="uu" localSheetId="65" hidden="1">{"Riqfin97",#N/A,FALSE,"Tran";"Riqfinpro",#N/A,FALSE,"Tran"}</definedName>
    <definedName name="uu" localSheetId="61" hidden="1">{"Riqfin97",#N/A,FALSE,"Tran";"Riqfinpro",#N/A,FALSE,"Tran"}</definedName>
    <definedName name="uu" localSheetId="66" hidden="1">{"Riqfin97",#N/A,FALSE,"Tran";"Riqfinpro",#N/A,FALSE,"Tran"}</definedName>
    <definedName name="uu" hidden="1">{"Riqfin97",#N/A,FALSE,"Tran";"Riqfinpro",#N/A,FALSE,"Tran"}</definedName>
    <definedName name="uuu" localSheetId="32" hidden="1">{"Riqfin97",#N/A,FALSE,"Tran";"Riqfinpro",#N/A,FALSE,"Tran"}</definedName>
    <definedName name="uuu" localSheetId="42"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30" hidden="1">{"Riqfin97",#N/A,FALSE,"Tran";"Riqfinpro",#N/A,FALSE,"Tran"}</definedName>
    <definedName name="uuu" localSheetId="62" hidden="1">{"Riqfin97",#N/A,FALSE,"Tran";"Riqfinpro",#N/A,FALSE,"Tran"}</definedName>
    <definedName name="uuu" localSheetId="63" hidden="1">{"Riqfin97",#N/A,FALSE,"Tran";"Riqfinpro",#N/A,FALSE,"Tran"}</definedName>
    <definedName name="uuu" localSheetId="64" hidden="1">{"Riqfin97",#N/A,FALSE,"Tran";"Riqfinpro",#N/A,FALSE,"Tran"}</definedName>
    <definedName name="uuu" localSheetId="65" hidden="1">{"Riqfin97",#N/A,FALSE,"Tran";"Riqfinpro",#N/A,FALSE,"Tran"}</definedName>
    <definedName name="uuu" localSheetId="61" hidden="1">{"Riqfin97",#N/A,FALSE,"Tran";"Riqfinpro",#N/A,FALSE,"Tran"}</definedName>
    <definedName name="uuu" localSheetId="66" hidden="1">{"Riqfin97",#N/A,FALSE,"Tran";"Riqfinpro",#N/A,FALSE,"Tran"}</definedName>
    <definedName name="uuu" hidden="1">{"Riqfin97",#N/A,FALSE,"Tran";"Riqfinpro",#N/A,FALSE,"Tran"}</definedName>
    <definedName name="uuuuuu" localSheetId="32" hidden="1">{"Riqfin97",#N/A,FALSE,"Tran";"Riqfinpro",#N/A,FALSE,"Tran"}</definedName>
    <definedName name="uuuuuu" localSheetId="42"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30" hidden="1">{"Riqfin97",#N/A,FALSE,"Tran";"Riqfinpro",#N/A,FALSE,"Tran"}</definedName>
    <definedName name="uuuuuu" localSheetId="62" hidden="1">{"Riqfin97",#N/A,FALSE,"Tran";"Riqfinpro",#N/A,FALSE,"Tran"}</definedName>
    <definedName name="uuuuuu" localSheetId="63" hidden="1">{"Riqfin97",#N/A,FALSE,"Tran";"Riqfinpro",#N/A,FALSE,"Tran"}</definedName>
    <definedName name="uuuuuu" localSheetId="64" hidden="1">{"Riqfin97",#N/A,FALSE,"Tran";"Riqfinpro",#N/A,FALSE,"Tran"}</definedName>
    <definedName name="uuuuuu" localSheetId="65" hidden="1">{"Riqfin97",#N/A,FALSE,"Tran";"Riqfinpro",#N/A,FALSE,"Tran"}</definedName>
    <definedName name="uuuuuu" localSheetId="61" hidden="1">{"Riqfin97",#N/A,FALSE,"Tran";"Riqfinpro",#N/A,FALSE,"Tran"}</definedName>
    <definedName name="uuuuuu" localSheetId="66" hidden="1">{"Riqfin97",#N/A,FALSE,"Tran";"Riqfinpro",#N/A,FALSE,"Tran"}</definedName>
    <definedName name="uuuuuu" hidden="1">{"Riqfin97",#N/A,FALSE,"Tran";"Riqfinpro",#N/A,FALSE,"Tran"}</definedName>
    <definedName name="v">'[74]TableA data'!#REF!</definedName>
    <definedName name="vv" localSheetId="32" hidden="1">{"Tab1",#N/A,FALSE,"P";"Tab2",#N/A,FALSE,"P"}</definedName>
    <definedName name="vv" localSheetId="42"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30" hidden="1">{"Tab1",#N/A,FALSE,"P";"Tab2",#N/A,FALSE,"P"}</definedName>
    <definedName name="vv" localSheetId="62" hidden="1">{"Tab1",#N/A,FALSE,"P";"Tab2",#N/A,FALSE,"P"}</definedName>
    <definedName name="vv" localSheetId="63" hidden="1">{"Tab1",#N/A,FALSE,"P";"Tab2",#N/A,FALSE,"P"}</definedName>
    <definedName name="vv" localSheetId="64" hidden="1">{"Tab1",#N/A,FALSE,"P";"Tab2",#N/A,FALSE,"P"}</definedName>
    <definedName name="vv" localSheetId="65" hidden="1">{"Tab1",#N/A,FALSE,"P";"Tab2",#N/A,FALSE,"P"}</definedName>
    <definedName name="vv" localSheetId="61" hidden="1">{"Tab1",#N/A,FALSE,"P";"Tab2",#N/A,FALSE,"P"}</definedName>
    <definedName name="vv" localSheetId="66" hidden="1">{"Tab1",#N/A,FALSE,"P";"Tab2",#N/A,FALSE,"P"}</definedName>
    <definedName name="vv" hidden="1">{"Tab1",#N/A,FALSE,"P";"Tab2",#N/A,FALSE,"P"}</definedName>
    <definedName name="vvv" localSheetId="32" hidden="1">{"Tab1",#N/A,FALSE,"P";"Tab2",#N/A,FALSE,"P"}</definedName>
    <definedName name="vvv" localSheetId="42"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30" hidden="1">{"Tab1",#N/A,FALSE,"P";"Tab2",#N/A,FALSE,"P"}</definedName>
    <definedName name="vvv" localSheetId="62" hidden="1">{"Tab1",#N/A,FALSE,"P";"Tab2",#N/A,FALSE,"P"}</definedName>
    <definedName name="vvv" localSheetId="63" hidden="1">{"Tab1",#N/A,FALSE,"P";"Tab2",#N/A,FALSE,"P"}</definedName>
    <definedName name="vvv" localSheetId="64" hidden="1">{"Tab1",#N/A,FALSE,"P";"Tab2",#N/A,FALSE,"P"}</definedName>
    <definedName name="vvv" localSheetId="65" hidden="1">{"Tab1",#N/A,FALSE,"P";"Tab2",#N/A,FALSE,"P"}</definedName>
    <definedName name="vvv" localSheetId="61" hidden="1">{"Tab1",#N/A,FALSE,"P";"Tab2",#N/A,FALSE,"P"}</definedName>
    <definedName name="vvv" localSheetId="66" hidden="1">{"Tab1",#N/A,FALSE,"P";"Tab2",#N/A,FALSE,"P"}</definedName>
    <definedName name="vvv" hidden="1">{"Tab1",#N/A,FALSE,"P";"Tab2",#N/A,FALSE,"P"}</definedName>
    <definedName name="vvvv" localSheetId="32" hidden="1">{"Minpmon",#N/A,FALSE,"Monthinput"}</definedName>
    <definedName name="vvvv" localSheetId="42"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30" hidden="1">{"Minpmon",#N/A,FALSE,"Monthinput"}</definedName>
    <definedName name="vvvv" localSheetId="62" hidden="1">{"Minpmon",#N/A,FALSE,"Monthinput"}</definedName>
    <definedName name="vvvv" localSheetId="63" hidden="1">{"Minpmon",#N/A,FALSE,"Monthinput"}</definedName>
    <definedName name="vvvv" localSheetId="64" hidden="1">{"Minpmon",#N/A,FALSE,"Monthinput"}</definedName>
    <definedName name="vvvv" localSheetId="65" hidden="1">{"Minpmon",#N/A,FALSE,"Monthinput"}</definedName>
    <definedName name="vvvv" localSheetId="61" hidden="1">{"Minpmon",#N/A,FALSE,"Monthinput"}</definedName>
    <definedName name="vvvv" localSheetId="66" hidden="1">{"Minpmon",#N/A,FALSE,"Monthinput"}</definedName>
    <definedName name="vvvv" hidden="1">{"Minpmon",#N/A,FALSE,"Monthinput"}</definedName>
    <definedName name="w">'[80]Data 1990'!#REF!</definedName>
    <definedName name="wer" localSheetId="32" hidden="1">{"Riqfin97",#N/A,FALSE,"Tran";"Riqfinpro",#N/A,FALSE,"Tran"}</definedName>
    <definedName name="wer" localSheetId="42"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30" hidden="1">{"Riqfin97",#N/A,FALSE,"Tran";"Riqfinpro",#N/A,FALSE,"Tran"}</definedName>
    <definedName name="wer" localSheetId="62" hidden="1">{"Riqfin97",#N/A,FALSE,"Tran";"Riqfinpro",#N/A,FALSE,"Tran"}</definedName>
    <definedName name="wer" localSheetId="63" hidden="1">{"Riqfin97",#N/A,FALSE,"Tran";"Riqfinpro",#N/A,FALSE,"Tran"}</definedName>
    <definedName name="wer" localSheetId="64" hidden="1">{"Riqfin97",#N/A,FALSE,"Tran";"Riqfinpro",#N/A,FALSE,"Tran"}</definedName>
    <definedName name="wer" localSheetId="65" hidden="1">{"Riqfin97",#N/A,FALSE,"Tran";"Riqfinpro",#N/A,FALSE,"Tran"}</definedName>
    <definedName name="wer" localSheetId="61" hidden="1">{"Riqfin97",#N/A,FALSE,"Tran";"Riqfinpro",#N/A,FALSE,"Tran"}</definedName>
    <definedName name="wer" localSheetId="66" hidden="1">{"Riqfin97",#N/A,FALSE,"Tran";"Riqfinpro",#N/A,FALSE,"Tran"}</definedName>
    <definedName name="wer" hidden="1">{"Riqfin97",#N/A,FALSE,"Tran";"Riqfinpro",#N/A,FALSE,"Tran"}</definedName>
    <definedName name="what" localSheetId="32"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62" hidden="1">{"ca",#N/A,FALSE,"Detailed BOP";"ka",#N/A,FALSE,"Detailed BOP";"btl",#N/A,FALSE,"Detailed BOP";#N/A,#N/A,FALSE,"Debt  Stock TBL";"imfprint",#N/A,FALSE,"IMF";"imfdebtservice",#N/A,FALSE,"IMF";"tradeprint",#N/A,FALSE,"Trade"}</definedName>
    <definedName name="what" localSheetId="63"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2" hidden="1">{"'Basic'!$A$1:$F$96"}</definedName>
    <definedName name="wht?" localSheetId="42" hidden="1">{"'Basic'!$A$1:$F$96"}</definedName>
    <definedName name="wht?" localSheetId="26" hidden="1">{"'Basic'!$A$1:$F$96"}</definedName>
    <definedName name="wht?" localSheetId="27" hidden="1">{"'Basic'!$A$1:$F$96"}</definedName>
    <definedName name="wht?" localSheetId="28" hidden="1">{"'Basic'!$A$1:$F$96"}</definedName>
    <definedName name="wht?" localSheetId="30" hidden="1">{"'Basic'!$A$1:$F$96"}</definedName>
    <definedName name="wht?" localSheetId="62" hidden="1">{"'Basic'!$A$1:$F$96"}</definedName>
    <definedName name="wht?" localSheetId="63" hidden="1">{"'Basic'!$A$1:$F$96"}</definedName>
    <definedName name="wht?" localSheetId="64" hidden="1">{"'Basic'!$A$1:$F$96"}</definedName>
    <definedName name="wht?" localSheetId="65" hidden="1">{"'Basic'!$A$1:$F$96"}</definedName>
    <definedName name="wht?" localSheetId="61" hidden="1">{"'Basic'!$A$1:$F$96"}</definedName>
    <definedName name="wht?" localSheetId="66" hidden="1">{"'Basic'!$A$1:$F$96"}</definedName>
    <definedName name="wht?" hidden="1">{"'Basic'!$A$1:$F$96"}</definedName>
    <definedName name="wrn.97REDBOP." localSheetId="32"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62" hidden="1">{"TRADE_COMP",#N/A,FALSE,"TAB23APP";"BOP",#N/A,FALSE,"TAB6";"DOT",#N/A,FALSE,"TAB24APP";"EXTDEBT",#N/A,FALSE,"TAB25APP"}</definedName>
    <definedName name="wrn.97REDBOP." localSheetId="63"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6" hidden="1">{"TRADE_COMP",#N/A,FALSE,"TAB23APP";"BOP",#N/A,FALSE,"TAB6";"DOT",#N/A,FALSE,"TAB24APP";"EXTDEBT",#N/A,FALSE,"TAB25APP"}</definedName>
    <definedName name="wrn.97REDBOP." hidden="1">{"TRADE_COMP",#N/A,FALSE,"TAB23APP";"BOP",#N/A,FALSE,"TAB6";"DOT",#N/A,FALSE,"TAB24APP";"EXTDEBT",#N/A,FALSE,"TAB25APP"}</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2"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62" hidden="1">{#N/A,#N/A,FALSE,"Prod Nac GN";#N/A,#N/A,FALSE,"Prod Nac GN";#N/A,#N/A,FALSE,"Base Dados mil m3";#N/A,#N/A,FALSE,"Prod Ter Est 3D";#N/A,#N/A,FALSE,"Prod Ter 3D";#N/A,#N/A,FALSE,"Prod Mar 3D"}</definedName>
    <definedName name="wrn.AE201." localSheetId="63" hidden="1">{#N/A,#N/A,FALSE,"Prod Nac GN";#N/A,#N/A,FALSE,"Prod Nac GN";#N/A,#N/A,FALSE,"Base Dados mil m3";#N/A,#N/A,FALSE,"Prod Ter Est 3D";#N/A,#N/A,FALSE,"Prod Ter 3D";#N/A,#N/A,FALSE,"Prod Mar 3D"}</definedName>
    <definedName name="wrn.AE201." localSheetId="64" hidden="1">{#N/A,#N/A,FALSE,"Prod Nac GN";#N/A,#N/A,FALSE,"Prod Nac GN";#N/A,#N/A,FALSE,"Base Dados mil m3";#N/A,#N/A,FALSE,"Prod Ter Est 3D";#N/A,#N/A,FALSE,"Prod Ter 3D";#N/A,#N/A,FALSE,"Prod Mar 3D"}</definedName>
    <definedName name="wrn.AE201." localSheetId="65" hidden="1">{#N/A,#N/A,FALSE,"Prod Nac GN";#N/A,#N/A,FALSE,"Prod Nac GN";#N/A,#N/A,FALSE,"Base Dados mil m3";#N/A,#N/A,FALSE,"Prod Ter Est 3D";#N/A,#N/A,FALSE,"Prod Ter 3D";#N/A,#N/A,FALSE,"Prod Mar 3D"}</definedName>
    <definedName name="wrn.AE201." localSheetId="61" hidden="1">{#N/A,#N/A,FALSE,"Prod Nac GN";#N/A,#N/A,FALSE,"Prod Nac GN";#N/A,#N/A,FALSE,"Base Dados mil m3";#N/A,#N/A,FALSE,"Prod Ter Est 3D";#N/A,#N/A,FALSE,"Prod Ter 3D";#N/A,#N/A,FALSE,"Prod Mar 3D"}</definedName>
    <definedName name="wrn.AE201." localSheetId="6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2"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62" hidden="1">{#N/A,#N/A,FALSE,"ajusteurs";#N/A,#N/A,FALSE,"Tab13";#N/A,#N/A,FALSE,"Tab12";#N/A,#N/A,FALSE,"Tab11";#N/A,#N/A,FALSE,"Tab8";#N/A,#N/A,FALSE,"Tab7";#N/A,#N/A,FALSE,"Tab5";#N/A,#N/A,FALSE,"Tab4";#N/A,#N/A,FALSE,"Tab3"}</definedName>
    <definedName name="wrn.ajusteurs." localSheetId="63" hidden="1">{#N/A,#N/A,FALSE,"ajusteurs";#N/A,#N/A,FALSE,"Tab13";#N/A,#N/A,FALSE,"Tab12";#N/A,#N/A,FALSE,"Tab11";#N/A,#N/A,FALSE,"Tab8";#N/A,#N/A,FALSE,"Tab7";#N/A,#N/A,FALSE,"Tab5";#N/A,#N/A,FALSE,"Tab4";#N/A,#N/A,FALSE,"Tab3"}</definedName>
    <definedName name="wrn.ajusteurs." localSheetId="64" hidden="1">{#N/A,#N/A,FALSE,"ajusteurs";#N/A,#N/A,FALSE,"Tab13";#N/A,#N/A,FALSE,"Tab12";#N/A,#N/A,FALSE,"Tab11";#N/A,#N/A,FALSE,"Tab8";#N/A,#N/A,FALSE,"Tab7";#N/A,#N/A,FALSE,"Tab5";#N/A,#N/A,FALSE,"Tab4";#N/A,#N/A,FALSE,"Tab3"}</definedName>
    <definedName name="wrn.ajusteurs." localSheetId="65" hidden="1">{#N/A,#N/A,FALSE,"ajusteurs";#N/A,#N/A,FALSE,"Tab13";#N/A,#N/A,FALSE,"Tab12";#N/A,#N/A,FALSE,"Tab11";#N/A,#N/A,FALSE,"Tab8";#N/A,#N/A,FALSE,"Tab7";#N/A,#N/A,FALSE,"Tab5";#N/A,#N/A,FALSE,"Tab4";#N/A,#N/A,FALSE,"Tab3"}</definedName>
    <definedName name="wrn.ajusteurs." localSheetId="61" hidden="1">{#N/A,#N/A,FALSE,"ajusteurs";#N/A,#N/A,FALSE,"Tab13";#N/A,#N/A,FALSE,"Tab12";#N/A,#N/A,FALSE,"Tab11";#N/A,#N/A,FALSE,"Tab8";#N/A,#N/A,FALSE,"Tab7";#N/A,#N/A,FALSE,"Tab5";#N/A,#N/A,FALSE,"Tab4";#N/A,#N/A,FALSE,"Tab3"}</definedName>
    <definedName name="wrn.ajusteurs." localSheetId="6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2" hidden="1">{"annual-cbr",#N/A,FALSE,"CENTBANK";"annual(banks)",#N/A,FALSE,"COMBANKS"}</definedName>
    <definedName name="wrn.annual." localSheetId="42"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30" hidden="1">{"annual-cbr",#N/A,FALSE,"CENTBANK";"annual(banks)",#N/A,FALSE,"COMBANKS"}</definedName>
    <definedName name="wrn.annual." localSheetId="62" hidden="1">{"annual-cbr",#N/A,FALSE,"CENTBANK";"annual(banks)",#N/A,FALSE,"COMBANKS"}</definedName>
    <definedName name="wrn.annual." localSheetId="63" hidden="1">{"annual-cbr",#N/A,FALSE,"CENTBANK";"annual(banks)",#N/A,FALSE,"COMBANKS"}</definedName>
    <definedName name="wrn.annual." localSheetId="64" hidden="1">{"annual-cbr",#N/A,FALSE,"CENTBANK";"annual(banks)",#N/A,FALSE,"COMBANKS"}</definedName>
    <definedName name="wrn.annual." localSheetId="65" hidden="1">{"annual-cbr",#N/A,FALSE,"CENTBANK";"annual(banks)",#N/A,FALSE,"COMBANKS"}</definedName>
    <definedName name="wrn.annual." localSheetId="61" hidden="1">{"annual-cbr",#N/A,FALSE,"CENTBANK";"annual(banks)",#N/A,FALSE,"COMBANKS"}</definedName>
    <definedName name="wrn.annual." localSheetId="66" hidden="1">{"annual-cbr",#N/A,FALSE,"CENTBANK";"annual(banks)",#N/A,FALSE,"COMBANKS"}</definedName>
    <definedName name="wrn.annual." hidden="1">{"annual-cbr",#N/A,FALSE,"CENTBANK";"annual(banks)",#N/A,FALSE,"COMBANKS"}</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62" hidden="1">{"SCEN_A01",#N/A,FALSE,"Prog_BSyst";"SCEN_A01",#N/A,FALSE,"Prog_BCM";"SCEN_A01",#N/A,FALSE,"Prog_ComB";"SCEN_A01",#N/A,FALSE,"Prog_Gov";"SCEN_A01",#N/A,FALSE,"B_mrks99";"SCEN_A01",#N/A,FALSE,"IN";"SCEN_A01",#N/A,FALSE,"OUT"}</definedName>
    <definedName name="wrn.ANNUAL_TABLES_01." localSheetId="63" hidden="1">{"SCEN_A01",#N/A,FALSE,"Prog_BSyst";"SCEN_A01",#N/A,FALSE,"Prog_BCM";"SCEN_A01",#N/A,FALSE,"Prog_ComB";"SCEN_A01",#N/A,FALSE,"Prog_Gov";"SCEN_A01",#N/A,FALSE,"B_mrks99";"SCEN_A01",#N/A,FALSE,"IN";"SCEN_A01",#N/A,FALSE,"OUT"}</definedName>
    <definedName name="wrn.ANNUAL_TABLES_01." localSheetId="64" hidden="1">{"SCEN_A01",#N/A,FALSE,"Prog_BSyst";"SCEN_A01",#N/A,FALSE,"Prog_BCM";"SCEN_A01",#N/A,FALSE,"Prog_ComB";"SCEN_A01",#N/A,FALSE,"Prog_Gov";"SCEN_A01",#N/A,FALSE,"B_mrks99";"SCEN_A01",#N/A,FALSE,"IN";"SCEN_A01",#N/A,FALSE,"OUT"}</definedName>
    <definedName name="wrn.ANNUAL_TABLES_01." localSheetId="65" hidden="1">{"SCEN_A01",#N/A,FALSE,"Prog_BSyst";"SCEN_A01",#N/A,FALSE,"Prog_BCM";"SCEN_A01",#N/A,FALSE,"Prog_ComB";"SCEN_A01",#N/A,FALSE,"Prog_Gov";"SCEN_A01",#N/A,FALSE,"B_mrks99";"SCEN_A01",#N/A,FALSE,"IN";"SCEN_A01",#N/A,FALSE,"OUT"}</definedName>
    <definedName name="wrn.ANNUAL_TABLES_01." localSheetId="61" hidden="1">{"SCEN_A01",#N/A,FALSE,"Prog_BSyst";"SCEN_A01",#N/A,FALSE,"Prog_BCM";"SCEN_A01",#N/A,FALSE,"Prog_ComB";"SCEN_A01",#N/A,FALSE,"Prog_Gov";"SCEN_A01",#N/A,FALSE,"B_mrks99";"SCEN_A01",#N/A,FALSE,"IN";"SCEN_A01",#N/A,FALSE,"OUT"}</definedName>
    <definedName name="wrn.ANNUAL_TABLES_01." localSheetId="6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62" hidden="1">{#N/A,#N/A,FALSE,"ZN6095SULEATNEU";#N/A,#N/A,FALSE,"BNZLBT95";#N/A,#N/A,FALSE,"Schich95";#N/A,#N/A,FALSE,"RTAQ8094";#N/A,#N/A,FALSE,"BNNEU";#N/A,#N/A,FALSE,"BNVERMW";#N/A,#N/A,FALSE,"BNVERMO";#N/A,#N/A,FALSE,"BNVERFW";#N/A,#N/A,FALSE,"BNVERFO";#N/A,#N/A,FALSE,"ZNAE6094";#N/A,#N/A,FALSE,"WFAEBZDAUE6094";#N/A,#N/A,FALSE,"RTZN wg. Todes"}</definedName>
    <definedName name="wrn.ASID03" localSheetId="63" hidden="1">{#N/A,#N/A,FALSE,"ZN6095SULEATNEU";#N/A,#N/A,FALSE,"BNZLBT95";#N/A,#N/A,FALSE,"Schich95";#N/A,#N/A,FALSE,"RTAQ8094";#N/A,#N/A,FALSE,"BNNEU";#N/A,#N/A,FALSE,"BNVERMW";#N/A,#N/A,FALSE,"BNVERMO";#N/A,#N/A,FALSE,"BNVERFW";#N/A,#N/A,FALSE,"BNVERFO";#N/A,#N/A,FALSE,"ZNAE6094";#N/A,#N/A,FALSE,"WFAEBZDAUE6094";#N/A,#N/A,FALSE,"RTZN wg. Todes"}</definedName>
    <definedName name="wrn.ASID03" localSheetId="64" hidden="1">{#N/A,#N/A,FALSE,"ZN6095SULEATNEU";#N/A,#N/A,FALSE,"BNZLBT95";#N/A,#N/A,FALSE,"Schich95";#N/A,#N/A,FALSE,"RTAQ8094";#N/A,#N/A,FALSE,"BNNEU";#N/A,#N/A,FALSE,"BNVERMW";#N/A,#N/A,FALSE,"BNVERMO";#N/A,#N/A,FALSE,"BNVERFW";#N/A,#N/A,FALSE,"BNVERFO";#N/A,#N/A,FALSE,"ZNAE6094";#N/A,#N/A,FALSE,"WFAEBZDAUE6094";#N/A,#N/A,FALSE,"RTZN wg. Todes"}</definedName>
    <definedName name="wrn.ASID03" localSheetId="65" hidden="1">{#N/A,#N/A,FALSE,"ZN6095SULEATNEU";#N/A,#N/A,FALSE,"BNZLBT95";#N/A,#N/A,FALSE,"Schich95";#N/A,#N/A,FALSE,"RTAQ8094";#N/A,#N/A,FALSE,"BNNEU";#N/A,#N/A,FALSE,"BNVERMW";#N/A,#N/A,FALSE,"BNVERMO";#N/A,#N/A,FALSE,"BNVERFW";#N/A,#N/A,FALSE,"BNVERFO";#N/A,#N/A,FALSE,"ZNAE6094";#N/A,#N/A,FALSE,"WFAEBZDAUE6094";#N/A,#N/A,FALSE,"RTZN wg. Todes"}</definedName>
    <definedName name="wrn.ASID03" localSheetId="61" hidden="1">{#N/A,#N/A,FALSE,"ZN6095SULEATNEU";#N/A,#N/A,FALSE,"BNZLBT95";#N/A,#N/A,FALSE,"Schich95";#N/A,#N/A,FALSE,"RTAQ8094";#N/A,#N/A,FALSE,"BNNEU";#N/A,#N/A,FALSE,"BNVERMW";#N/A,#N/A,FALSE,"BNVERMO";#N/A,#N/A,FALSE,"BNVERFW";#N/A,#N/A,FALSE,"BNVERFO";#N/A,#N/A,FALSE,"ZNAE6094";#N/A,#N/A,FALSE,"WFAEBZDAUE6094";#N/A,#N/A,FALSE,"RTZN wg. Todes"}</definedName>
    <definedName name="wrn.ASID03" localSheetId="6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62" hidden="1">{#N/A,#N/A,FALSE,"B061196P";#N/A,#N/A,FALSE,"B061196";#N/A,#N/A,FALSE,"Relatório1";#N/A,#N/A,FALSE,"Relatório2";#N/A,#N/A,FALSE,"Relatório3";#N/A,#N/A,FALSE,"Relatório4 ";#N/A,#N/A,FALSE,"Relatório5";#N/A,#N/A,FALSE,"Relatório6";#N/A,#N/A,FALSE,"Relatório7";#N/A,#N/A,FALSE,"Relatório8"}</definedName>
    <definedName name="wrn.BALANÇOS." localSheetId="63" hidden="1">{#N/A,#N/A,FALSE,"B061196P";#N/A,#N/A,FALSE,"B061196";#N/A,#N/A,FALSE,"Relatório1";#N/A,#N/A,FALSE,"Relatório2";#N/A,#N/A,FALSE,"Relatório3";#N/A,#N/A,FALSE,"Relatório4 ";#N/A,#N/A,FALSE,"Relatório5";#N/A,#N/A,FALSE,"Relatório6";#N/A,#N/A,FALSE,"Relatório7";#N/A,#N/A,FALSE,"Relatório8"}</definedName>
    <definedName name="wrn.BALANÇOS." localSheetId="64" hidden="1">{#N/A,#N/A,FALSE,"B061196P";#N/A,#N/A,FALSE,"B061196";#N/A,#N/A,FALSE,"Relatório1";#N/A,#N/A,FALSE,"Relatório2";#N/A,#N/A,FALSE,"Relatório3";#N/A,#N/A,FALSE,"Relatório4 ";#N/A,#N/A,FALSE,"Relatório5";#N/A,#N/A,FALSE,"Relatório6";#N/A,#N/A,FALSE,"Relatório7";#N/A,#N/A,FALSE,"Relatório8"}</definedName>
    <definedName name="wrn.BALANÇOS." localSheetId="65" hidden="1">{#N/A,#N/A,FALSE,"B061196P";#N/A,#N/A,FALSE,"B061196";#N/A,#N/A,FALSE,"Relatório1";#N/A,#N/A,FALSE,"Relatório2";#N/A,#N/A,FALSE,"Relatório3";#N/A,#N/A,FALSE,"Relatório4 ";#N/A,#N/A,FALSE,"Relatório5";#N/A,#N/A,FALSE,"Relatório6";#N/A,#N/A,FALSE,"Relatório7";#N/A,#N/A,FALSE,"Relatório8"}</definedName>
    <definedName name="wrn.BALANÇOS." localSheetId="61" hidden="1">{#N/A,#N/A,FALSE,"B061196P";#N/A,#N/A,FALSE,"B061196";#N/A,#N/A,FALSE,"Relatório1";#N/A,#N/A,FALSE,"Relatório2";#N/A,#N/A,FALSE,"Relatório3";#N/A,#N/A,FALSE,"Relatório4 ";#N/A,#N/A,FALSE,"Relatório5";#N/A,#N/A,FALSE,"Relatório6";#N/A,#N/A,FALSE,"Relatório7";#N/A,#N/A,FALSE,"Relatório8"}</definedName>
    <definedName name="wrn.BALANÇOS." localSheetId="6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2" hidden="1">{"3",#N/A,FALSE,"BASE MONETARIA";"4",#N/A,FALSE,"BASE MONETARIA"}</definedName>
    <definedName name="wrn.BMA." localSheetId="42"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30"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1" hidden="1">{"3",#N/A,FALSE,"BASE MONETARIA";"4",#N/A,FALSE,"BASE MONETARIA"}</definedName>
    <definedName name="wrn.BMA." localSheetId="66" hidden="1">{"3",#N/A,FALSE,"BASE MONETARIA";"4",#N/A,FALSE,"BASE MONETARIA"}</definedName>
    <definedName name="wrn.BMA." hidden="1">{"3",#N/A,FALSE,"BASE MONETARIA";"4",#N/A,FALSE,"BASE MONETARIA"}</definedName>
    <definedName name="wrn.BOP_MIDTERM." localSheetId="32" hidden="1">{"BOP_TAB",#N/A,FALSE,"N";"MIDTERM_TAB",#N/A,FALSE,"O"}</definedName>
    <definedName name="wrn.BOP_MIDTERM." localSheetId="42"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1" hidden="1">{"BOP_TAB",#N/A,FALSE,"N";"MIDTERM_TAB",#N/A,FALSE,"O"}</definedName>
    <definedName name="wrn.BOP_MIDTERM." localSheetId="66" hidden="1">{"BOP_TAB",#N/A,FALSE,"N";"MIDTERM_TAB",#N/A,FALSE,"O"}</definedName>
    <definedName name="wrn.BOP_MIDTERM." hidden="1">{"BOP_TAB",#N/A,FALSE,"N";"MIDTERM_TAB",#N/A,FALSE,"O"}</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2"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62" hidden="1">{"ca",#N/A,FALSE,"Detailed BOP";"ka",#N/A,FALSE,"Detailed BOP";"btl",#N/A,FALSE,"Detailed BOP";#N/A,#N/A,FALSE,"Debt  Stock TBL";"imfprint",#N/A,FALSE,"IMF";"imfdebtservice",#N/A,FALSE,"IMF";"tradeprint",#N/A,FALSE,"Trade"}</definedName>
    <definedName name="wrn.IMF._.RR._.Office." localSheetId="63"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2"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2" hidden="1">{"Main Economic Indicators",#N/A,FALSE,"C"}</definedName>
    <definedName name="wrn.Main._.Economic._.Indicators." localSheetId="42"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1" hidden="1">{"Main Economic Indicators",#N/A,FALSE,"C"}</definedName>
    <definedName name="wrn.Main._.Economic._.Indicators." localSheetId="66" hidden="1">{"Main Economic Indicators",#N/A,FALSE,"C"}</definedName>
    <definedName name="wrn.Main._.Economic._.Indicators." hidden="1">{"Main Economic Indicators",#N/A,FALSE,"C"}</definedName>
    <definedName name="wrn.MDABOP." localSheetId="32"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2" hidden="1">{#N/A,#N/A,FALSE,"MZ GRV";#N/A,#N/A,FALSE,"MZ ArV";#N/A,#N/A,FALSE,"MZ AnV";#N/A,#N/A,FALSE,"MZ KnV"}</definedName>
    <definedName name="wrn.Mikrozensus." localSheetId="42" hidden="1">{#N/A,#N/A,FALSE,"MZ GRV";#N/A,#N/A,FALSE,"MZ ArV";#N/A,#N/A,FALSE,"MZ AnV";#N/A,#N/A,FALSE,"MZ KnV"}</definedName>
    <definedName name="wrn.Mikrozensus." localSheetId="26"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localSheetId="30" hidden="1">{#N/A,#N/A,FALSE,"MZ GRV";#N/A,#N/A,FALSE,"MZ ArV";#N/A,#N/A,FALSE,"MZ AnV";#N/A,#N/A,FALSE,"MZ KnV"}</definedName>
    <definedName name="wrn.Mikrozensus." localSheetId="62" hidden="1">{#N/A,#N/A,FALSE,"MZ GRV";#N/A,#N/A,FALSE,"MZ ArV";#N/A,#N/A,FALSE,"MZ AnV";#N/A,#N/A,FALSE,"MZ KnV"}</definedName>
    <definedName name="wrn.Mikrozensus." localSheetId="63" hidden="1">{#N/A,#N/A,FALSE,"MZ GRV";#N/A,#N/A,FALSE,"MZ ArV";#N/A,#N/A,FALSE,"MZ AnV";#N/A,#N/A,FALSE,"MZ KnV"}</definedName>
    <definedName name="wrn.Mikrozensus." localSheetId="64" hidden="1">{#N/A,#N/A,FALSE,"MZ GRV";#N/A,#N/A,FALSE,"MZ ArV";#N/A,#N/A,FALSE,"MZ AnV";#N/A,#N/A,FALSE,"MZ KnV"}</definedName>
    <definedName name="wrn.Mikrozensus." localSheetId="65" hidden="1">{#N/A,#N/A,FALSE,"MZ GRV";#N/A,#N/A,FALSE,"MZ ArV";#N/A,#N/A,FALSE,"MZ AnV";#N/A,#N/A,FALSE,"MZ KnV"}</definedName>
    <definedName name="wrn.Mikrozensus." localSheetId="61" hidden="1">{#N/A,#N/A,FALSE,"MZ GRV";#N/A,#N/A,FALSE,"MZ ArV";#N/A,#N/A,FALSE,"MZ AnV";#N/A,#N/A,FALSE,"MZ KnV"}</definedName>
    <definedName name="wrn.Mikrozensus." localSheetId="66" hidden="1">{#N/A,#N/A,FALSE,"MZ GRV";#N/A,#N/A,FALSE,"MZ ArV";#N/A,#N/A,FALSE,"MZ AnV";#N/A,#N/A,FALSE,"MZ KnV"}</definedName>
    <definedName name="wrn.Mikrozensus." hidden="1">{#N/A,#N/A,FALSE,"MZ GRV";#N/A,#N/A,FALSE,"MZ ArV";#N/A,#N/A,FALSE,"MZ AnV";#N/A,#N/A,FALSE,"MZ KnV"}</definedName>
    <definedName name="wrn.MONA." localSheetId="32" hidden="1">{"MONA",#N/A,FALSE,"S"}</definedName>
    <definedName name="wrn.MONA." localSheetId="42" hidden="1">{"MONA",#N/A,FALSE,"S"}</definedName>
    <definedName name="wrn.MONA." localSheetId="26" hidden="1">{"MONA",#N/A,FALSE,"S"}</definedName>
    <definedName name="wrn.MONA." localSheetId="27" hidden="1">{"MONA",#N/A,FALSE,"S"}</definedName>
    <definedName name="wrn.MONA." localSheetId="28" hidden="1">{"MONA",#N/A,FALSE,"S"}</definedName>
    <definedName name="wrn.MONA." localSheetId="30" hidden="1">{"MONA",#N/A,FALSE,"S"}</definedName>
    <definedName name="wrn.MONA." localSheetId="62" hidden="1">{"MONA",#N/A,FALSE,"S"}</definedName>
    <definedName name="wrn.MONA." localSheetId="63" hidden="1">{"MONA",#N/A,FALSE,"S"}</definedName>
    <definedName name="wrn.MONA." localSheetId="64" hidden="1">{"MONA",#N/A,FALSE,"S"}</definedName>
    <definedName name="wrn.MONA." localSheetId="65" hidden="1">{"MONA",#N/A,FALSE,"S"}</definedName>
    <definedName name="wrn.MONA." localSheetId="61" hidden="1">{"MONA",#N/A,FALSE,"S"}</definedName>
    <definedName name="wrn.MONA." localSheetId="66" hidden="1">{"MONA",#N/A,FALSE,"S"}</definedName>
    <definedName name="wrn.MONA." hidden="1">{"MONA",#N/A,FALSE,"S"}</definedName>
    <definedName name="wrn.Monthsheet." localSheetId="32" hidden="1">{"Minpmon",#N/A,FALSE,"Monthinput"}</definedName>
    <definedName name="wrn.Monthsheet." localSheetId="42"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30" hidden="1">{"Minpmon",#N/A,FALSE,"Monthinput"}</definedName>
    <definedName name="wrn.Monthsheet." localSheetId="62" hidden="1">{"Minpmon",#N/A,FALSE,"Monthinput"}</definedName>
    <definedName name="wrn.Monthsheet." localSheetId="63" hidden="1">{"Minpmon",#N/A,FALSE,"Monthinput"}</definedName>
    <definedName name="wrn.Monthsheet." localSheetId="64" hidden="1">{"Minpmon",#N/A,FALSE,"Monthinput"}</definedName>
    <definedName name="wrn.Monthsheet." localSheetId="65" hidden="1">{"Minpmon",#N/A,FALSE,"Monthinput"}</definedName>
    <definedName name="wrn.Monthsheet." localSheetId="61" hidden="1">{"Minpmon",#N/A,FALSE,"Monthinput"}</definedName>
    <definedName name="wrn.Monthsheet." localSheetId="66" hidden="1">{"Minpmon",#N/A,FALSE,"Monthinput"}</definedName>
    <definedName name="wrn.Monthsheet." hidden="1">{"Minpmon",#N/A,FALSE,"Monthinput"}</definedName>
    <definedName name="wrn.original." localSheetId="32" hidden="1">{"Original",#N/A,FALSE,"CENTBANK";"Original",#N/A,FALSE,"COMBANKS"}</definedName>
    <definedName name="wrn.original." localSheetId="42"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30" hidden="1">{"Original",#N/A,FALSE,"CENTBANK";"Original",#N/A,FALSE,"COMBANKS"}</definedName>
    <definedName name="wrn.original." localSheetId="62" hidden="1">{"Original",#N/A,FALSE,"CENTBANK";"Original",#N/A,FALSE,"COMBANKS"}</definedName>
    <definedName name="wrn.original." localSheetId="63" hidden="1">{"Original",#N/A,FALSE,"CENTBANK";"Original",#N/A,FALSE,"COMBANKS"}</definedName>
    <definedName name="wrn.original." localSheetId="64" hidden="1">{"Original",#N/A,FALSE,"CENTBANK";"Original",#N/A,FALSE,"COMBANKS"}</definedName>
    <definedName name="wrn.original." localSheetId="65" hidden="1">{"Original",#N/A,FALSE,"CENTBANK";"Original",#N/A,FALSE,"COMBANKS"}</definedName>
    <definedName name="wrn.original." localSheetId="61" hidden="1">{"Original",#N/A,FALSE,"CENTBANK";"Original",#N/A,FALSE,"COMBANKS"}</definedName>
    <definedName name="wrn.original." localSheetId="66" hidden="1">{"Original",#N/A,FALSE,"CENTBANK";"Original",#N/A,FALSE,"COMBANKS"}</definedName>
    <definedName name="wrn.original." hidden="1">{"Original",#N/A,FALSE,"CENTBANK";"Original",#N/A,FALSE,"COMBANKS"}</definedName>
    <definedName name="wrn.Output._.tables." localSheetId="32" hidden="1">{#N/A,#N/A,FALSE,"I";#N/A,#N/A,FALSE,"J";#N/A,#N/A,FALSE,"K";#N/A,#N/A,FALSE,"L";#N/A,#N/A,FALSE,"M";#N/A,#N/A,FALSE,"N";#N/A,#N/A,FALSE,"O"}</definedName>
    <definedName name="wrn.Output._.tables." localSheetId="42"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1" hidden="1">{#N/A,#N/A,FALSE,"I";#N/A,#N/A,FALSE,"J";#N/A,#N/A,FALSE,"K";#N/A,#N/A,FALSE,"L";#N/A,#N/A,FALSE,"M";#N/A,#N/A,FALSE,"N";#N/A,#N/A,FALSE,"O"}</definedName>
    <definedName name="wrn.Output._.tables." localSheetId="66" hidden="1">{#N/A,#N/A,FALSE,"I";#N/A,#N/A,FALSE,"J";#N/A,#N/A,FALSE,"K";#N/A,#N/A,FALSE,"L";#N/A,#N/A,FALSE,"M";#N/A,#N/A,FALSE,"N";#N/A,#N/A,FALSE,"O"}</definedName>
    <definedName name="wrn.Output._.tables." hidden="1">{#N/A,#N/A,FALSE,"I";#N/A,#N/A,FALSE,"J";#N/A,#N/A,FALSE,"K";#N/A,#N/A,FALSE,"L";#N/A,#N/A,FALSE,"M";#N/A,#N/A,FALSE,"N";#N/A,#N/A,FALSE,"O"}</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62" hidden="1">{"REAL_00",#N/A,FALSE,"Prog_BSyst";"REAL_00",#N/A,FALSE,"Prog_BCM";"REAL_00",#N/A,FALSE,"Prog_ComB";"REAL_00",#N/A,FALSE,"Prog_Gov";"REAL_00",#N/A,FALSE,"IN";"REAL_00",#N/A,FALSE,"B_mrks99";"REAL_00",#N/A,FALSE,"B_mrks00"}</definedName>
    <definedName name="wrn.OUTTURN_TABLES_00." localSheetId="63" hidden="1">{"REAL_00",#N/A,FALSE,"Prog_BSyst";"REAL_00",#N/A,FALSE,"Prog_BCM";"REAL_00",#N/A,FALSE,"Prog_ComB";"REAL_00",#N/A,FALSE,"Prog_Gov";"REAL_00",#N/A,FALSE,"IN";"REAL_00",#N/A,FALSE,"B_mrks99";"REAL_00",#N/A,FALSE,"B_mrks00"}</definedName>
    <definedName name="wrn.OUTTURN_TABLES_00." localSheetId="64" hidden="1">{"REAL_00",#N/A,FALSE,"Prog_BSyst";"REAL_00",#N/A,FALSE,"Prog_BCM";"REAL_00",#N/A,FALSE,"Prog_ComB";"REAL_00",#N/A,FALSE,"Prog_Gov";"REAL_00",#N/A,FALSE,"IN";"REAL_00",#N/A,FALSE,"B_mrks99";"REAL_00",#N/A,FALSE,"B_mrks00"}</definedName>
    <definedName name="wrn.OUTTURN_TABLES_00." localSheetId="65" hidden="1">{"REAL_00",#N/A,FALSE,"Prog_BSyst";"REAL_00",#N/A,FALSE,"Prog_BCM";"REAL_00",#N/A,FALSE,"Prog_ComB";"REAL_00",#N/A,FALSE,"Prog_Gov";"REAL_00",#N/A,FALSE,"IN";"REAL_00",#N/A,FALSE,"B_mrks99";"REAL_00",#N/A,FALSE,"B_mrks00"}</definedName>
    <definedName name="wrn.OUTTURN_TABLES_00." localSheetId="61" hidden="1">{"REAL_00",#N/A,FALSE,"Prog_BSyst";"REAL_00",#N/A,FALSE,"Prog_BCM";"REAL_00",#N/A,FALSE,"Prog_ComB";"REAL_00",#N/A,FALSE,"Prog_Gov";"REAL_00",#N/A,FALSE,"IN";"REAL_00",#N/A,FALSE,"B_mrks99";"REAL_00",#N/A,FALSE,"B_mrks00"}</definedName>
    <definedName name="wrn.OUTTURN_TABLES_00." localSheetId="6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2"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62" hidden="1">{"REAL_99",#N/A,FALSE,"Prog_BSyst";"REAL_99",#N/A,FALSE,"Prog_BCM";"REAL_99",#N/A,FALSE,"Prog_ComB";"REAL_99",#N/A,FALSE,"Prog_Gov";"REAL_99",#N/A,FALSE,"B_mrks99"}</definedName>
    <definedName name="wrn.OUTTURN_TABLES_99." localSheetId="63" hidden="1">{"REAL_99",#N/A,FALSE,"Prog_BSyst";"REAL_99",#N/A,FALSE,"Prog_BCM";"REAL_99",#N/A,FALSE,"Prog_ComB";"REAL_99",#N/A,FALSE,"Prog_Gov";"REAL_99",#N/A,FALSE,"B_mrks99"}</definedName>
    <definedName name="wrn.OUTTURN_TABLES_99." localSheetId="64" hidden="1">{"REAL_99",#N/A,FALSE,"Prog_BSyst";"REAL_99",#N/A,FALSE,"Prog_BCM";"REAL_99",#N/A,FALSE,"Prog_ComB";"REAL_99",#N/A,FALSE,"Prog_Gov";"REAL_99",#N/A,FALSE,"B_mrks99"}</definedName>
    <definedName name="wrn.OUTTURN_TABLES_99." localSheetId="65" hidden="1">{"REAL_99",#N/A,FALSE,"Prog_BSyst";"REAL_99",#N/A,FALSE,"Prog_BCM";"REAL_99",#N/A,FALSE,"Prog_ComB";"REAL_99",#N/A,FALSE,"Prog_Gov";"REAL_99",#N/A,FALSE,"B_mrks99"}</definedName>
    <definedName name="wrn.OUTTURN_TABLES_99." localSheetId="61" hidden="1">{"REAL_99",#N/A,FALSE,"Prog_BSyst";"REAL_99",#N/A,FALSE,"Prog_BCM";"REAL_99",#N/A,FALSE,"Prog_ComB";"REAL_99",#N/A,FALSE,"Prog_Gov";"REAL_99",#N/A,FALSE,"B_mrks99"}</definedName>
    <definedName name="wrn.OUTTURN_TABLES_99." localSheetId="6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2" hidden="1">{"1",#N/A,FALSE,"Pasivos Mon";"2",#N/A,FALSE,"Pasivos Mon"}</definedName>
    <definedName name="wrn.PASMON." localSheetId="42"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30"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1" hidden="1">{"1",#N/A,FALSE,"Pasivos Mon";"2",#N/A,FALSE,"Pasivos Mon"}</definedName>
    <definedName name="wrn.PASMON." localSheetId="66" hidden="1">{"1",#N/A,FALSE,"Pasivos Mon";"2",#N/A,FALSE,"Pasivos Mon"}</definedName>
    <definedName name="wrn.PASMON." hidden="1">{"1",#N/A,FALSE,"Pasivos Mon";"2",#N/A,FALSE,"Pasivos Mon"}</definedName>
    <definedName name="wrn.Per._.cri." localSheetId="32" hidden="1">{#N/A,#N/A,FALSE,"Per Cri"}</definedName>
    <definedName name="wrn.Per._.cri." localSheetId="42"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localSheetId="30" hidden="1">{#N/A,#N/A,FALSE,"Per Cri"}</definedName>
    <definedName name="wrn.Per._.cri." localSheetId="62" hidden="1">{#N/A,#N/A,FALSE,"Per Cri"}</definedName>
    <definedName name="wrn.Per._.cri." localSheetId="63" hidden="1">{#N/A,#N/A,FALSE,"Per Cri"}</definedName>
    <definedName name="wrn.Per._.cri." localSheetId="64" hidden="1">{#N/A,#N/A,FALSE,"Per Cri"}</definedName>
    <definedName name="wrn.Per._.cri." localSheetId="65" hidden="1">{#N/A,#N/A,FALSE,"Per Cri"}</definedName>
    <definedName name="wrn.Per._.cri." localSheetId="61" hidden="1">{#N/A,#N/A,FALSE,"Per Cri"}</definedName>
    <definedName name="wrn.Per._.cri." localSheetId="66" hidden="1">{#N/A,#N/A,FALSE,"Per Cri"}</definedName>
    <definedName name="wrn.Per._.cri." hidden="1">{#N/A,#N/A,FALSE,"Per Cri"}</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62" hidden="1">{"ca",#N/A,FALSE,"Detailed BOP";"ka",#N/A,FALSE,"Detailed BOP";"btl",#N/A,FALSE,"Detailed BOP";#N/A,#N/A,FALSE,"Debt  Stock TBL";"imfprint",#N/A,FALSE,"IMF";"nirprintview",#N/A,FALSE,"NIR";"tradeprint",#N/A,FALSE,"Trade";"imfdebtservice",#N/A,FALSE,"IMF"}</definedName>
    <definedName name="wrn.Print._.Detailed._.Tables." localSheetId="63"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2" hidden="1">{"Tab1",#N/A,FALSE,"P";"Tab2",#N/A,FALSE,"P"}</definedName>
    <definedName name="wrn.Program." localSheetId="42"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30" hidden="1">{"Tab1",#N/A,FALSE,"P";"Tab2",#N/A,FALSE,"P"}</definedName>
    <definedName name="wrn.Program." localSheetId="62" hidden="1">{"Tab1",#N/A,FALSE,"P";"Tab2",#N/A,FALSE,"P"}</definedName>
    <definedName name="wrn.Program." localSheetId="63" hidden="1">{"Tab1",#N/A,FALSE,"P";"Tab2",#N/A,FALSE,"P"}</definedName>
    <definedName name="wrn.Program." localSheetId="64" hidden="1">{"Tab1",#N/A,FALSE,"P";"Tab2",#N/A,FALSE,"P"}</definedName>
    <definedName name="wrn.Program." localSheetId="65" hidden="1">{"Tab1",#N/A,FALSE,"P";"Tab2",#N/A,FALSE,"P"}</definedName>
    <definedName name="wrn.Program." localSheetId="61" hidden="1">{"Tab1",#N/A,FALSE,"P";"Tab2",#N/A,FALSE,"P"}</definedName>
    <definedName name="wrn.Program." localSheetId="66" hidden="1">{"Tab1",#N/A,FALSE,"P";"Tab2",#N/A,FALSE,"P"}</definedName>
    <definedName name="wrn.Program." hidden="1">{"Tab1",#N/A,FALSE,"P";"Tab2",#N/A,FALSE,"P"}</definedName>
    <definedName name="wrn.QUARTERLY_TABLES_00." localSheetId="32"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62" hidden="1">{"SCEN_Q00",#N/A,FALSE,"Prog_BSyst";"SCEN_Q00",#N/A,FALSE,"Prog_BCM";"SCEN_Q00",#N/A,FALSE,"Prog_ComB";"SCEN_Q00",#N/A,FALSE,"Prog_Gov";"SCEN_Q00",#N/A,FALSE,"IN"}</definedName>
    <definedName name="wrn.QUARTERLY_TABLES_00." localSheetId="63" hidden="1">{"SCEN_Q00",#N/A,FALSE,"Prog_BSyst";"SCEN_Q00",#N/A,FALSE,"Prog_BCM";"SCEN_Q00",#N/A,FALSE,"Prog_ComB";"SCEN_Q00",#N/A,FALSE,"Prog_Gov";"SCEN_Q00",#N/A,FALSE,"IN"}</definedName>
    <definedName name="wrn.QUARTERLY_TABLES_00." localSheetId="64" hidden="1">{"SCEN_Q00",#N/A,FALSE,"Prog_BSyst";"SCEN_Q00",#N/A,FALSE,"Prog_BCM";"SCEN_Q00",#N/A,FALSE,"Prog_ComB";"SCEN_Q00",#N/A,FALSE,"Prog_Gov";"SCEN_Q00",#N/A,FALSE,"IN"}</definedName>
    <definedName name="wrn.QUARTERLY_TABLES_00." localSheetId="65" hidden="1">{"SCEN_Q00",#N/A,FALSE,"Prog_BSyst";"SCEN_Q00",#N/A,FALSE,"Prog_BCM";"SCEN_Q00",#N/A,FALSE,"Prog_ComB";"SCEN_Q00",#N/A,FALSE,"Prog_Gov";"SCEN_Q00",#N/A,FALSE,"IN"}</definedName>
    <definedName name="wrn.QUARTERLY_TABLES_00." localSheetId="61" hidden="1">{"SCEN_Q00",#N/A,FALSE,"Prog_BSyst";"SCEN_Q00",#N/A,FALSE,"Prog_BCM";"SCEN_Q00",#N/A,FALSE,"Prog_ComB";"SCEN_Q00",#N/A,FALSE,"Prog_Gov";"SCEN_Q00",#N/A,FALSE,"IN"}</definedName>
    <definedName name="wrn.QUARTERLY_TABLES_00." localSheetId="6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2" hidden="1">{"CBA",#N/A,FALSE,"TAB4";"MS",#N/A,FALSE,"TAB5";"BANKLOANS",#N/A,FALSE,"TAB21APP ";"INTEREST",#N/A,FALSE,"TAB22APP"}</definedName>
    <definedName name="wrn.RED97MON." localSheetId="42"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30" hidden="1">{"CBA",#N/A,FALSE,"TAB4";"MS",#N/A,FALSE,"TAB5";"BANKLOANS",#N/A,FALSE,"TAB21APP ";"INTEREST",#N/A,FALSE,"TAB22APP"}</definedName>
    <definedName name="wrn.RED97MON." localSheetId="62" hidden="1">{"CBA",#N/A,FALSE,"TAB4";"MS",#N/A,FALSE,"TAB5";"BANKLOANS",#N/A,FALSE,"TAB21APP ";"INTEREST",#N/A,FALSE,"TAB22APP"}</definedName>
    <definedName name="wrn.RED97MON." localSheetId="63" hidden="1">{"CBA",#N/A,FALSE,"TAB4";"MS",#N/A,FALSE,"TAB5";"BANKLOANS",#N/A,FALSE,"TAB21APP ";"INTEREST",#N/A,FALSE,"TAB22APP"}</definedName>
    <definedName name="wrn.RED97MON." localSheetId="64" hidden="1">{"CBA",#N/A,FALSE,"TAB4";"MS",#N/A,FALSE,"TAB5";"BANKLOANS",#N/A,FALSE,"TAB21APP ";"INTEREST",#N/A,FALSE,"TAB22APP"}</definedName>
    <definedName name="wrn.RED97MON." localSheetId="65" hidden="1">{"CBA",#N/A,FALSE,"TAB4";"MS",#N/A,FALSE,"TAB5";"BANKLOANS",#N/A,FALSE,"TAB21APP ";"INTEREST",#N/A,FALSE,"TAB22APP"}</definedName>
    <definedName name="wrn.RED97MON." localSheetId="61" hidden="1">{"CBA",#N/A,FALSE,"TAB4";"MS",#N/A,FALSE,"TAB5";"BANKLOANS",#N/A,FALSE,"TAB21APP ";"INTEREST",#N/A,FALSE,"TAB22APP"}</definedName>
    <definedName name="wrn.RED97MON." localSheetId="66" hidden="1">{"CBA",#N/A,FALSE,"TAB4";"MS",#N/A,FALSE,"TAB5";"BANKLOANS",#N/A,FALSE,"TAB21APP ";"INTEREST",#N/A,FALSE,"TAB22APP"}</definedName>
    <definedName name="wrn.RED97MON." hidden="1">{"CBA",#N/A,FALSE,"TAB4";"MS",#N/A,FALSE,"TAB5";"BANKLOANS",#N/A,FALSE,"TAB21APP ";"INTEREST",#N/A,FALSE,"TAB22APP"}</definedName>
    <definedName name="wrn.Riqfin." localSheetId="32" hidden="1">{"Riqfin97",#N/A,FALSE,"Tran";"Riqfinpro",#N/A,FALSE,"Tran"}</definedName>
    <definedName name="wrn.Riqfin." localSheetId="42"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1" hidden="1">{"Riqfin97",#N/A,FALSE,"Tran";"Riqfinpro",#N/A,FALSE,"Tran"}</definedName>
    <definedName name="wrn.Riqfin." localSheetId="66" hidden="1">{"Riqfin97",#N/A,FALSE,"Tran";"Riqfinpro",#N/A,FALSE,"Tran"}</definedName>
    <definedName name="wrn.Riqfin." hidden="1">{"Riqfin97",#N/A,FALSE,"Tran";"Riqfinpro",#N/A,FALSE,"Tran"}</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62" hidden="1">{#N/A,#N/A,FALSE,"ZN6095SULEATNEU";#N/A,#N/A,FALSE,"BNZLBT95";#N/A,#N/A,FALSE,"Schich95";#N/A,#N/A,FALSE,"RTAQ8094";#N/A,#N/A,FALSE,"BNNEU";#N/A,#N/A,FALSE,"BNVERMW";#N/A,#N/A,FALSE,"BNVERMO";#N/A,#N/A,FALSE,"BNVERFW";#N/A,#N/A,FALSE,"BNVERFO";#N/A,#N/A,FALSE,"ZNAE6094";#N/A,#N/A,FALSE,"WFAEBZDAUE6094";#N/A,#N/A,FALSE,"RTZN wg. Todes"}</definedName>
    <definedName name="wrn.RViZ96." localSheetId="63" hidden="1">{#N/A,#N/A,FALSE,"ZN6095SULEATNEU";#N/A,#N/A,FALSE,"BNZLBT95";#N/A,#N/A,FALSE,"Schich95";#N/A,#N/A,FALSE,"RTAQ8094";#N/A,#N/A,FALSE,"BNNEU";#N/A,#N/A,FALSE,"BNVERMW";#N/A,#N/A,FALSE,"BNVERMO";#N/A,#N/A,FALSE,"BNVERFW";#N/A,#N/A,FALSE,"BNVERFO";#N/A,#N/A,FALSE,"ZNAE6094";#N/A,#N/A,FALSE,"WFAEBZDAUE6094";#N/A,#N/A,FALSE,"RTZN wg. Todes"}</definedName>
    <definedName name="wrn.RViZ96." localSheetId="64" hidden="1">{#N/A,#N/A,FALSE,"ZN6095SULEATNEU";#N/A,#N/A,FALSE,"BNZLBT95";#N/A,#N/A,FALSE,"Schich95";#N/A,#N/A,FALSE,"RTAQ8094";#N/A,#N/A,FALSE,"BNNEU";#N/A,#N/A,FALSE,"BNVERMW";#N/A,#N/A,FALSE,"BNVERMO";#N/A,#N/A,FALSE,"BNVERFW";#N/A,#N/A,FALSE,"BNVERFO";#N/A,#N/A,FALSE,"ZNAE6094";#N/A,#N/A,FALSE,"WFAEBZDAUE6094";#N/A,#N/A,FALSE,"RTZN wg. Todes"}</definedName>
    <definedName name="wrn.RViZ96." localSheetId="65" hidden="1">{#N/A,#N/A,FALSE,"ZN6095SULEATNEU";#N/A,#N/A,FALSE,"BNZLBT95";#N/A,#N/A,FALSE,"Schich95";#N/A,#N/A,FALSE,"RTAQ8094";#N/A,#N/A,FALSE,"BNNEU";#N/A,#N/A,FALSE,"BNVERMW";#N/A,#N/A,FALSE,"BNVERMO";#N/A,#N/A,FALSE,"BNVERFW";#N/A,#N/A,FALSE,"BNVERFO";#N/A,#N/A,FALSE,"ZNAE6094";#N/A,#N/A,FALSE,"WFAEBZDAUE6094";#N/A,#N/A,FALSE,"RTZN wg. Todes"}</definedName>
    <definedName name="wrn.RViZ96." localSheetId="61" hidden="1">{#N/A,#N/A,FALSE,"ZN6095SULEATNEU";#N/A,#N/A,FALSE,"BNZLBT95";#N/A,#N/A,FALSE,"Schich95";#N/A,#N/A,FALSE,"RTAQ8094";#N/A,#N/A,FALSE,"BNNEU";#N/A,#N/A,FALSE,"BNVERMW";#N/A,#N/A,FALSE,"BNVERMO";#N/A,#N/A,FALSE,"BNVERFW";#N/A,#N/A,FALSE,"BNVERFO";#N/A,#N/A,FALSE,"ZNAE6094";#N/A,#N/A,FALSE,"WFAEBZDAUE6094";#N/A,#N/A,FALSE,"RTZN wg. Todes"}</definedName>
    <definedName name="wrn.RViZ96." localSheetId="6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2" hidden="1">{#N/A,#N/A,FALSE,"Sel Ind"}</definedName>
    <definedName name="wrn.Sel._.Ind." localSheetId="42"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localSheetId="30" hidden="1">{#N/A,#N/A,FALSE,"Sel Ind"}</definedName>
    <definedName name="wrn.Sel._.Ind." localSheetId="62" hidden="1">{#N/A,#N/A,FALSE,"Sel Ind"}</definedName>
    <definedName name="wrn.Sel._.Ind." localSheetId="63" hidden="1">{#N/A,#N/A,FALSE,"Sel Ind"}</definedName>
    <definedName name="wrn.Sel._.Ind." localSheetId="64" hidden="1">{#N/A,#N/A,FALSE,"Sel Ind"}</definedName>
    <definedName name="wrn.Sel._.Ind." localSheetId="65" hidden="1">{#N/A,#N/A,FALSE,"Sel Ind"}</definedName>
    <definedName name="wrn.Sel._.Ind." localSheetId="61" hidden="1">{#N/A,#N/A,FALSE,"Sel Ind"}</definedName>
    <definedName name="wrn.Sel._.Ind." localSheetId="66" hidden="1">{#N/A,#N/A,FALSE,"Sel Ind"}</definedName>
    <definedName name="wrn.Sel._.Ind." hidden="1">{#N/A,#N/A,FALSE,"Sel Ind"}</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62" hidden="1">{#N/A,#N/A,TRUE,"Tab1";#N/A,#N/A,TRUE,"Tab2";#N/A,#N/A,TRUE,"Tab3";#N/A,#N/A,TRUE,"Tab4";#N/A,#N/A,TRUE,"Tab5";#N/A,#N/A,TRUE,"Tab6";#N/A,#N/A,TRUE,"Tab7";#N/A,#N/A,TRUE,"Tab8";#N/A,#N/A,TRUE,"Tab9";#N/A,#N/A,TRUE,"Tab10";#N/A,#N/A,TRUE,"Tab11";#N/A,#N/A,TRUE,"Tab12";#N/A,#N/A,TRUE,"Tab13";#N/A,#N/A,TRUE,"tab14";#N/A,#N/A,TRUE,"tab14fr"}</definedName>
    <definedName name="wrn.SET_OF_TABLES." localSheetId="63" hidden="1">{#N/A,#N/A,TRUE,"Tab1";#N/A,#N/A,TRUE,"Tab2";#N/A,#N/A,TRUE,"Tab3";#N/A,#N/A,TRUE,"Tab4";#N/A,#N/A,TRUE,"Tab5";#N/A,#N/A,TRUE,"Tab6";#N/A,#N/A,TRUE,"Tab7";#N/A,#N/A,TRUE,"Tab8";#N/A,#N/A,TRUE,"Tab9";#N/A,#N/A,TRUE,"Tab10";#N/A,#N/A,TRUE,"Tab11";#N/A,#N/A,TRUE,"Tab12";#N/A,#N/A,TRUE,"Tab13";#N/A,#N/A,TRUE,"tab14";#N/A,#N/A,TRUE,"tab14fr"}</definedName>
    <definedName name="wrn.SET_OF_TABLES." localSheetId="64" hidden="1">{#N/A,#N/A,TRUE,"Tab1";#N/A,#N/A,TRUE,"Tab2";#N/A,#N/A,TRUE,"Tab3";#N/A,#N/A,TRUE,"Tab4";#N/A,#N/A,TRUE,"Tab5";#N/A,#N/A,TRUE,"Tab6";#N/A,#N/A,TRUE,"Tab7";#N/A,#N/A,TRUE,"Tab8";#N/A,#N/A,TRUE,"Tab9";#N/A,#N/A,TRUE,"Tab10";#N/A,#N/A,TRUE,"Tab11";#N/A,#N/A,TRUE,"Tab12";#N/A,#N/A,TRUE,"Tab13";#N/A,#N/A,TRUE,"tab14";#N/A,#N/A,TRUE,"tab14fr"}</definedName>
    <definedName name="wrn.SET_OF_TABLES." localSheetId="65" hidden="1">{#N/A,#N/A,TRUE,"Tab1";#N/A,#N/A,TRUE,"Tab2";#N/A,#N/A,TRUE,"Tab3";#N/A,#N/A,TRUE,"Tab4";#N/A,#N/A,TRUE,"Tab5";#N/A,#N/A,TRUE,"Tab6";#N/A,#N/A,TRUE,"Tab7";#N/A,#N/A,TRUE,"Tab8";#N/A,#N/A,TRUE,"Tab9";#N/A,#N/A,TRUE,"Tab10";#N/A,#N/A,TRUE,"Tab11";#N/A,#N/A,TRUE,"Tab12";#N/A,#N/A,TRUE,"Tab13";#N/A,#N/A,TRUE,"tab14";#N/A,#N/A,TRUE,"tab14fr"}</definedName>
    <definedName name="wrn.SET_OF_TABLES." localSheetId="61" hidden="1">{#N/A,#N/A,TRUE,"Tab1";#N/A,#N/A,TRUE,"Tab2";#N/A,#N/A,TRUE,"Tab3";#N/A,#N/A,TRUE,"Tab4";#N/A,#N/A,TRUE,"Tab5";#N/A,#N/A,TRUE,"Tab6";#N/A,#N/A,TRUE,"Tab7";#N/A,#N/A,TRUE,"Tab8";#N/A,#N/A,TRUE,"Tab9";#N/A,#N/A,TRUE,"Tab10";#N/A,#N/A,TRUE,"Tab11";#N/A,#N/A,TRUE,"Tab12";#N/A,#N/A,TRUE,"Tab13";#N/A,#N/A,TRUE,"tab14";#N/A,#N/A,TRUE,"tab14fr"}</definedName>
    <definedName name="wrn.SET_OF_TABLES." localSheetId="6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2" hidden="1">{"SR_tbs",#N/A,FALSE,"MGSSEI";"SR_tbs",#N/A,FALSE,"MGSBOX";"SR_tbs",#N/A,FALSE,"MGSOCIND"}</definedName>
    <definedName name="wrn.STAFF_REPORT_TABLES." localSheetId="42"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1" hidden="1">{"SR_tbs",#N/A,FALSE,"MGSSEI";"SR_tbs",#N/A,FALSE,"MGSBOX";"SR_tbs",#N/A,FALSE,"MGSOCIND"}</definedName>
    <definedName name="wrn.STAFF_REPORT_TABLES." localSheetId="66" hidden="1">{"SR_tbs",#N/A,FALSE,"MGSSEI";"SR_tbs",#N/A,FALSE,"MGSBOX";"SR_tbs",#N/A,FALSE,"MGSOCIND"}</definedName>
    <definedName name="wrn.STAFF_REPORT_TABLES." hidden="1">{"SR_tbs",#N/A,FALSE,"MGSSEI";"SR_tbs",#N/A,FALSE,"MGSBOX";"SR_tbs",#N/A,FALSE,"MGSOCIND"}</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62"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2"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62" hidden="1">{#N/A,#N/A,FALSE,"Fórmulas";#N/A,#N/A,FALSE,"Proj100";#N/A,#N/A,FALSE,"Proj50";#N/A,#N/A,FALSE,"Proj25";#N/A,#N/A,FALSE,"Proj0";#N/A,#N/A,FALSE,"ProjLib";#N/A,#N/A,FALSE,"Aux"}</definedName>
    <definedName name="wrn.Super." localSheetId="63" hidden="1">{#N/A,#N/A,FALSE,"Fórmulas";#N/A,#N/A,FALSE,"Proj100";#N/A,#N/A,FALSE,"Proj50";#N/A,#N/A,FALSE,"Proj25";#N/A,#N/A,FALSE,"Proj0";#N/A,#N/A,FALSE,"ProjLib";#N/A,#N/A,FALSE,"Aux"}</definedName>
    <definedName name="wrn.Super." localSheetId="64" hidden="1">{#N/A,#N/A,FALSE,"Fórmulas";#N/A,#N/A,FALSE,"Proj100";#N/A,#N/A,FALSE,"Proj50";#N/A,#N/A,FALSE,"Proj25";#N/A,#N/A,FALSE,"Proj0";#N/A,#N/A,FALSE,"ProjLib";#N/A,#N/A,FALSE,"Aux"}</definedName>
    <definedName name="wrn.Super." localSheetId="65" hidden="1">{#N/A,#N/A,FALSE,"Fórmulas";#N/A,#N/A,FALSE,"Proj100";#N/A,#N/A,FALSE,"Proj50";#N/A,#N/A,FALSE,"Proj25";#N/A,#N/A,FALSE,"Proj0";#N/A,#N/A,FALSE,"ProjLib";#N/A,#N/A,FALSE,"Aux"}</definedName>
    <definedName name="wrn.Super." localSheetId="61" hidden="1">{#N/A,#N/A,FALSE,"Fórmulas";#N/A,#N/A,FALSE,"Proj100";#N/A,#N/A,FALSE,"Proj50";#N/A,#N/A,FALSE,"Proj25";#N/A,#N/A,FALSE,"Proj0";#N/A,#N/A,FALSE,"ProjLib";#N/A,#N/A,FALSE,"Aux"}</definedName>
    <definedName name="wrn.Super." localSheetId="6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2" hidden="1">{"Page1",#N/A,FALSE,"ARA M&amp;F&amp;T";"Page2",#N/A,FALSE,"ARA M&amp;F&amp;T";"Page3",#N/A,FALSE,"ARA M&amp;F&amp;T"}</definedName>
    <definedName name="wrn.TabARA." localSheetId="42"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30" hidden="1">{"Page1",#N/A,FALSE,"ARA M&amp;F&amp;T";"Page2",#N/A,FALSE,"ARA M&amp;F&amp;T";"Page3",#N/A,FALSE,"ARA M&amp;F&amp;T"}</definedName>
    <definedName name="wrn.TabARA." localSheetId="62" hidden="1">{"Page1",#N/A,FALSE,"ARA M&amp;F&amp;T";"Page2",#N/A,FALSE,"ARA M&amp;F&amp;T";"Page3",#N/A,FALSE,"ARA M&amp;F&amp;T"}</definedName>
    <definedName name="wrn.TabARA." localSheetId="63" hidden="1">{"Page1",#N/A,FALSE,"ARA M&amp;F&amp;T";"Page2",#N/A,FALSE,"ARA M&amp;F&amp;T";"Page3",#N/A,FALSE,"ARA M&amp;F&amp;T"}</definedName>
    <definedName name="wrn.TabARA." localSheetId="64" hidden="1">{"Page1",#N/A,FALSE,"ARA M&amp;F&amp;T";"Page2",#N/A,FALSE,"ARA M&amp;F&amp;T";"Page3",#N/A,FALSE,"ARA M&amp;F&amp;T"}</definedName>
    <definedName name="wrn.TabARA." localSheetId="65" hidden="1">{"Page1",#N/A,FALSE,"ARA M&amp;F&amp;T";"Page2",#N/A,FALSE,"ARA M&amp;F&amp;T";"Page3",#N/A,FALSE,"ARA M&amp;F&amp;T"}</definedName>
    <definedName name="wrn.TabARA." localSheetId="61" hidden="1">{"Page1",#N/A,FALSE,"ARA M&amp;F&amp;T";"Page2",#N/A,FALSE,"ARA M&amp;F&amp;T";"Page3",#N/A,FALSE,"ARA M&amp;F&amp;T"}</definedName>
    <definedName name="wrn.TabARA." localSheetId="66" hidden="1">{"Page1",#N/A,FALSE,"ARA M&amp;F&amp;T";"Page2",#N/A,FALSE,"ARA M&amp;F&amp;T";"Page3",#N/A,FALSE,"ARA M&amp;F&amp;T"}</definedName>
    <definedName name="wrn.TabARA." hidden="1">{"Page1",#N/A,FALSE,"ARA M&amp;F&amp;T";"Page2",#N/A,FALSE,"ARA M&amp;F&amp;T";"Page3",#N/A,FALSE,"ARA M&amp;F&amp;T"}</definedName>
    <definedName name="wrn.Tabellen." localSheetId="32"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62" hidden="1">{#N/A,#N/A,FALSE,"G RV Männer W";#N/A,#N/A,FALSE,"G RV Frauen W";#N/A,#N/A,FALSE,"G RV Männer O";#N/A,#N/A,FALSE,"G RV Frauen O";#N/A,#N/A,FALSE,"RTZahlbetrag"}</definedName>
    <definedName name="wrn.Tabellen." localSheetId="63" hidden="1">{#N/A,#N/A,FALSE,"G RV Männer W";#N/A,#N/A,FALSE,"G RV Frauen W";#N/A,#N/A,FALSE,"G RV Männer O";#N/A,#N/A,FALSE,"G RV Frauen O";#N/A,#N/A,FALSE,"RTZahlbetrag"}</definedName>
    <definedName name="wrn.Tabellen." localSheetId="64" hidden="1">{#N/A,#N/A,FALSE,"G RV Männer W";#N/A,#N/A,FALSE,"G RV Frauen W";#N/A,#N/A,FALSE,"G RV Männer O";#N/A,#N/A,FALSE,"G RV Frauen O";#N/A,#N/A,FALSE,"RTZahlbetrag"}</definedName>
    <definedName name="wrn.Tabellen." localSheetId="65" hidden="1">{#N/A,#N/A,FALSE,"G RV Männer W";#N/A,#N/A,FALSE,"G RV Frauen W";#N/A,#N/A,FALSE,"G RV Männer O";#N/A,#N/A,FALSE,"G RV Frauen O";#N/A,#N/A,FALSE,"RTZahlbetrag"}</definedName>
    <definedName name="wrn.Tabellen." localSheetId="61" hidden="1">{#N/A,#N/A,FALSE,"G RV Männer W";#N/A,#N/A,FALSE,"G RV Frauen W";#N/A,#N/A,FALSE,"G RV Männer O";#N/A,#N/A,FALSE,"G RV Frauen O";#N/A,#N/A,FALSE,"RTZahlbetrag"}</definedName>
    <definedName name="wrn.Tabellen." localSheetId="6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2" hidden="1">{#N/A,#N/A,FALSE,"Tb 1 Mc Flows"}</definedName>
    <definedName name="wrn.Tb._.1._.Mc._.Flows." localSheetId="42"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localSheetId="30" hidden="1">{#N/A,#N/A,FALSE,"Tb 1 Mc Flows"}</definedName>
    <definedName name="wrn.Tb._.1._.Mc._.Flows." localSheetId="62" hidden="1">{#N/A,#N/A,FALSE,"Tb 1 Mc Flows"}</definedName>
    <definedName name="wrn.Tb._.1._.Mc._.Flows." localSheetId="63" hidden="1">{#N/A,#N/A,FALSE,"Tb 1 Mc Flows"}</definedName>
    <definedName name="wrn.Tb._.1._.Mc._.Flows." localSheetId="64" hidden="1">{#N/A,#N/A,FALSE,"Tb 1 Mc Flows"}</definedName>
    <definedName name="wrn.Tb._.1._.Mc._.Flows." localSheetId="65" hidden="1">{#N/A,#N/A,FALSE,"Tb 1 Mc Flows"}</definedName>
    <definedName name="wrn.Tb._.1._.Mc._.Flows." localSheetId="61" hidden="1">{#N/A,#N/A,FALSE,"Tb 1 Mc Flows"}</definedName>
    <definedName name="wrn.Tb._.1._.Mc._.Flows." localSheetId="66" hidden="1">{#N/A,#N/A,FALSE,"Tb 1 Mc Flows"}</definedName>
    <definedName name="wrn.Tb._.1._.Mc._.Flows." hidden="1">{#N/A,#N/A,FALSE,"Tb 1 Mc Flows"}</definedName>
    <definedName name="wrn.Tb._.2._.NFPS." localSheetId="32" hidden="1">{#N/A,#N/A,FALSE,"Tb 2 NFPS"}</definedName>
    <definedName name="wrn.Tb._.2._.NFPS." localSheetId="42"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localSheetId="30" hidden="1">{#N/A,#N/A,FALSE,"Tb 2 NFPS"}</definedName>
    <definedName name="wrn.Tb._.2._.NFPS." localSheetId="62" hidden="1">{#N/A,#N/A,FALSE,"Tb 2 NFPS"}</definedName>
    <definedName name="wrn.Tb._.2._.NFPS." localSheetId="63" hidden="1">{#N/A,#N/A,FALSE,"Tb 2 NFPS"}</definedName>
    <definedName name="wrn.Tb._.2._.NFPS." localSheetId="64" hidden="1">{#N/A,#N/A,FALSE,"Tb 2 NFPS"}</definedName>
    <definedName name="wrn.Tb._.2._.NFPS." localSheetId="65" hidden="1">{#N/A,#N/A,FALSE,"Tb 2 NFPS"}</definedName>
    <definedName name="wrn.Tb._.2._.NFPS." localSheetId="61" hidden="1">{#N/A,#N/A,FALSE,"Tb 2 NFPS"}</definedName>
    <definedName name="wrn.Tb._.2._.NFPS." localSheetId="66" hidden="1">{#N/A,#N/A,FALSE,"Tb 2 NFPS"}</definedName>
    <definedName name="wrn.Tb._.2._.NFPS." hidden="1">{#N/A,#N/A,FALSE,"Tb 2 NFPS"}</definedName>
    <definedName name="wrn.Tb._.3._.C._.Gov." localSheetId="32" hidden="1">{#N/A,#N/A,FALSE,"tb 3 C Gov"}</definedName>
    <definedName name="wrn.Tb._.3._.C._.Gov." localSheetId="42"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localSheetId="30" hidden="1">{#N/A,#N/A,FALSE,"tb 3 C Gov"}</definedName>
    <definedName name="wrn.Tb._.3._.C._.Gov." localSheetId="62" hidden="1">{#N/A,#N/A,FALSE,"tb 3 C Gov"}</definedName>
    <definedName name="wrn.Tb._.3._.C._.Gov." localSheetId="63" hidden="1">{#N/A,#N/A,FALSE,"tb 3 C Gov"}</definedName>
    <definedName name="wrn.Tb._.3._.C._.Gov." localSheetId="64" hidden="1">{#N/A,#N/A,FALSE,"tb 3 C Gov"}</definedName>
    <definedName name="wrn.Tb._.3._.C._.Gov." localSheetId="65" hidden="1">{#N/A,#N/A,FALSE,"tb 3 C Gov"}</definedName>
    <definedName name="wrn.Tb._.3._.C._.Gov." localSheetId="61" hidden="1">{#N/A,#N/A,FALSE,"tb 3 C Gov"}</definedName>
    <definedName name="wrn.Tb._.3._.C._.Gov." localSheetId="66" hidden="1">{#N/A,#N/A,FALSE,"tb 3 C Gov"}</definedName>
    <definedName name="wrn.Tb._.3._.C._.Gov." hidden="1">{#N/A,#N/A,FALSE,"tb 3 C Gov"}</definedName>
    <definedName name="wrn.Tb._.4._.MT._.Fiscal." localSheetId="32" hidden="1">{#N/A,#N/A,FALSE,"Tb 4 MT Fiscal"}</definedName>
    <definedName name="wrn.Tb._.4._.MT._.Fiscal." localSheetId="42"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localSheetId="30" hidden="1">{#N/A,#N/A,FALSE,"Tb 4 MT Fiscal"}</definedName>
    <definedName name="wrn.Tb._.4._.MT._.Fiscal." localSheetId="62" hidden="1">{#N/A,#N/A,FALSE,"Tb 4 MT Fiscal"}</definedName>
    <definedName name="wrn.Tb._.4._.MT._.Fiscal." localSheetId="63" hidden="1">{#N/A,#N/A,FALSE,"Tb 4 MT Fiscal"}</definedName>
    <definedName name="wrn.Tb._.4._.MT._.Fiscal." localSheetId="64" hidden="1">{#N/A,#N/A,FALSE,"Tb 4 MT Fiscal"}</definedName>
    <definedName name="wrn.Tb._.4._.MT._.Fiscal." localSheetId="65" hidden="1">{#N/A,#N/A,FALSE,"Tb 4 MT Fiscal"}</definedName>
    <definedName name="wrn.Tb._.4._.MT._.Fiscal." localSheetId="61" hidden="1">{#N/A,#N/A,FALSE,"Tb 4 MT Fiscal"}</definedName>
    <definedName name="wrn.Tb._.4._.MT._.Fiscal." localSheetId="66" hidden="1">{#N/A,#N/A,FALSE,"Tb 4 MT Fiscal"}</definedName>
    <definedName name="wrn.Tb._.4._.MT._.Fiscal." hidden="1">{#N/A,#N/A,FALSE,"Tb 4 MT Fiscal"}</definedName>
    <definedName name="wrn.Trade._.Output._.All." localSheetId="32"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2" hidden="1">{"WEO",#N/A,FALSE,"Data";"PRI",#N/A,FALSE,"Data";"QUA",#N/A,FALSE,"Data"}</definedName>
    <definedName name="wrn.Trade._.Table._.Core." localSheetId="42"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30"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1" hidden="1">{"WEO",#N/A,FALSE,"Data";"PRI",#N/A,FALSE,"Data";"QUA",#N/A,FALSE,"Data"}</definedName>
    <definedName name="wrn.Trade._.Table._.Core." localSheetId="66" hidden="1">{"WEO",#N/A,FALSE,"Data";"PRI",#N/A,FALSE,"Data";"QUA",#N/A,FALSE,"Data"}</definedName>
    <definedName name="wrn.Trade._.Table._.Core." hidden="1">{"WEO",#N/A,FALSE,"Data";"PRI",#N/A,FALSE,"Data";"QUA",#N/A,FALSE,"Data"}</definedName>
    <definedName name="wrn.WEO." localSheetId="32" hidden="1">{"WEO",#N/A,FALSE,"T"}</definedName>
    <definedName name="wrn.WEO." localSheetId="42" hidden="1">{"WEO",#N/A,FALSE,"T"}</definedName>
    <definedName name="wrn.WEO." localSheetId="26" hidden="1">{"WEO",#N/A,FALSE,"T"}</definedName>
    <definedName name="wrn.WEO." localSheetId="27" hidden="1">{"WEO",#N/A,FALSE,"T"}</definedName>
    <definedName name="wrn.WEO." localSheetId="28" hidden="1">{"WEO",#N/A,FALSE,"T"}</definedName>
    <definedName name="wrn.WEO." localSheetId="30" hidden="1">{"WEO",#N/A,FALSE,"T"}</definedName>
    <definedName name="wrn.WEO." localSheetId="62" hidden="1">{"WEO",#N/A,FALSE,"T"}</definedName>
    <definedName name="wrn.WEO." localSheetId="63" hidden="1">{"WEO",#N/A,FALSE,"T"}</definedName>
    <definedName name="wrn.WEO." localSheetId="64" hidden="1">{"WEO",#N/A,FALSE,"T"}</definedName>
    <definedName name="wrn.WEO." localSheetId="65" hidden="1">{"WEO",#N/A,FALSE,"T"}</definedName>
    <definedName name="wrn.WEO." localSheetId="61" hidden="1">{"WEO",#N/A,FALSE,"T"}</definedName>
    <definedName name="wrn.WEO." localSheetId="66" hidden="1">{"WEO",#N/A,FALSE,"T"}</definedName>
    <definedName name="wrn.WEO." hidden="1">{"WEO",#N/A,FALSE,"T"}</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[73]M!#REF!</definedName>
    <definedName name="www" localSheetId="32" hidden="1">{"Riqfin97",#N/A,FALSE,"Tran";"Riqfinpro",#N/A,FALSE,"Tran"}</definedName>
    <definedName name="www" localSheetId="42"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30" hidden="1">{"Riqfin97",#N/A,FALSE,"Tran";"Riqfinpro",#N/A,FALSE,"Tran"}</definedName>
    <definedName name="www" localSheetId="62" hidden="1">{"Riqfin97",#N/A,FALSE,"Tran";"Riqfinpro",#N/A,FALSE,"Tran"}</definedName>
    <definedName name="www" localSheetId="63" hidden="1">{"Riqfin97",#N/A,FALSE,"Tran";"Riqfinpro",#N/A,FALSE,"Tran"}</definedName>
    <definedName name="www" localSheetId="64" hidden="1">{"Riqfin97",#N/A,FALSE,"Tran";"Riqfinpro",#N/A,FALSE,"Tran"}</definedName>
    <definedName name="www" localSheetId="65" hidden="1">{"Riqfin97",#N/A,FALSE,"Tran";"Riqfinpro",#N/A,FALSE,"Tran"}</definedName>
    <definedName name="www" localSheetId="61" hidden="1">{"Riqfin97",#N/A,FALSE,"Tran";"Riqfinpro",#N/A,FALSE,"Tran"}</definedName>
    <definedName name="www" localSheetId="66" hidden="1">{"Riqfin97",#N/A,FALSE,"Tran";"Riqfinpro",#N/A,FALSE,"Tran"}</definedName>
    <definedName name="www" hidden="1">{"Riqfin97",#N/A,FALSE,"Tran";"Riqfinpro",#N/A,FALSE,"Tran"}</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62"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[84]M!#REF!</definedName>
    <definedName name="wwwww" localSheetId="32" hidden="1">{"Minpmon",#N/A,FALSE,"Monthinput"}</definedName>
    <definedName name="wwwww" localSheetId="42"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30" hidden="1">{"Minpmon",#N/A,FALSE,"Monthinput"}</definedName>
    <definedName name="wwwww" localSheetId="62" hidden="1">{"Minpmon",#N/A,FALSE,"Monthinput"}</definedName>
    <definedName name="wwwww" localSheetId="63" hidden="1">{"Minpmon",#N/A,FALSE,"Monthinput"}</definedName>
    <definedName name="wwwww" localSheetId="64" hidden="1">{"Minpmon",#N/A,FALSE,"Monthinput"}</definedName>
    <definedName name="wwwww" localSheetId="65" hidden="1">{"Minpmon",#N/A,FALSE,"Monthinput"}</definedName>
    <definedName name="wwwww" localSheetId="61" hidden="1">{"Minpmon",#N/A,FALSE,"Monthinput"}</definedName>
    <definedName name="wwwww" localSheetId="66" hidden="1">{"Minpmon",#N/A,FALSE,"Monthinput"}</definedName>
    <definedName name="wwwww" hidden="1">{"Minpmon",#N/A,FALSE,"Monthinput"}</definedName>
    <definedName name="wwwwwww" localSheetId="32" hidden="1">{"Riqfin97",#N/A,FALSE,"Tran";"Riqfinpro",#N/A,FALSE,"Tran"}</definedName>
    <definedName name="wwwwwww" localSheetId="42"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30" hidden="1">{"Riqfin97",#N/A,FALSE,"Tran";"Riqfinpro",#N/A,FALSE,"Tran"}</definedName>
    <definedName name="wwwwwww" localSheetId="62" hidden="1">{"Riqfin97",#N/A,FALSE,"Tran";"Riqfinpro",#N/A,FALSE,"Tran"}</definedName>
    <definedName name="wwwwwww" localSheetId="63" hidden="1">{"Riqfin97",#N/A,FALSE,"Tran";"Riqfinpro",#N/A,FALSE,"Tran"}</definedName>
    <definedName name="wwwwwww" localSheetId="64" hidden="1">{"Riqfin97",#N/A,FALSE,"Tran";"Riqfinpro",#N/A,FALSE,"Tran"}</definedName>
    <definedName name="wwwwwww" localSheetId="65" hidden="1">{"Riqfin97",#N/A,FALSE,"Tran";"Riqfinpro",#N/A,FALSE,"Tran"}</definedName>
    <definedName name="wwwwwww" localSheetId="61" hidden="1">{"Riqfin97",#N/A,FALSE,"Tran";"Riqfinpro",#N/A,FALSE,"Tran"}</definedName>
    <definedName name="wwwwwww" localSheetId="66" hidden="1">{"Riqfin97",#N/A,FALSE,"Tran";"Riqfinpro",#N/A,FALSE,"Tran"}</definedName>
    <definedName name="wwwwwww" hidden="1">{"Riqfin97",#N/A,FALSE,"Tran";"Riqfinpro",#N/A,FALSE,"Tran"}</definedName>
    <definedName name="xx" localSheetId="32" hidden="1">{"Riqfin97",#N/A,FALSE,"Tran";"Riqfinpro",#N/A,FALSE,"Tran"}</definedName>
    <definedName name="xx" localSheetId="42"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30" hidden="1">{"Riqfin97",#N/A,FALSE,"Tran";"Riqfinpro",#N/A,FALSE,"Tran"}</definedName>
    <definedName name="xx" localSheetId="62" hidden="1">{"Riqfin97",#N/A,FALSE,"Tran";"Riqfinpro",#N/A,FALSE,"Tran"}</definedName>
    <definedName name="xx" localSheetId="63" hidden="1">{"Riqfin97",#N/A,FALSE,"Tran";"Riqfinpro",#N/A,FALSE,"Tran"}</definedName>
    <definedName name="xx" localSheetId="64" hidden="1">{"Riqfin97",#N/A,FALSE,"Tran";"Riqfinpro",#N/A,FALSE,"Tran"}</definedName>
    <definedName name="xx" localSheetId="65" hidden="1">{"Riqfin97",#N/A,FALSE,"Tran";"Riqfinpro",#N/A,FALSE,"Tran"}</definedName>
    <definedName name="xx" localSheetId="61" hidden="1">{"Riqfin97",#N/A,FALSE,"Tran";"Riqfinpro",#N/A,FALSE,"Tran"}</definedName>
    <definedName name="xx" localSheetId="66" hidden="1">{"Riqfin97",#N/A,FALSE,"Tran";"Riqfinpro",#N/A,FALSE,"Tran"}</definedName>
    <definedName name="xx" hidden="1">{"Riqfin97",#N/A,FALSE,"Tran";"Riqfinpro",#N/A,FALSE,"Tran"}</definedName>
    <definedName name="xxx" hidden="1">[85]E!#REF!</definedName>
    <definedName name="xxxx" localSheetId="32" hidden="1">{"Riqfin97",#N/A,FALSE,"Tran";"Riqfinpro",#N/A,FALSE,"Tran"}</definedName>
    <definedName name="xxxx" localSheetId="42"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30"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1" hidden="1">{"Riqfin97",#N/A,FALSE,"Tran";"Riqfinpro",#N/A,FALSE,"Tran"}</definedName>
    <definedName name="xxxx" localSheetId="66" hidden="1">{"Riqfin97",#N/A,FALSE,"Tran";"Riqfinpro",#N/A,FALSE,"Tran"}</definedName>
    <definedName name="xxxx" hidden="1">{"Riqfin97",#N/A,FALSE,"Tran";"Riqfinpro",#N/A,FALSE,"Tran"}</definedName>
    <definedName name="yh" localSheetId="32" hidden="1">{"Riqfin97",#N/A,FALSE,"Tran";"Riqfinpro",#N/A,FALSE,"Tran"}</definedName>
    <definedName name="yh" localSheetId="42"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localSheetId="30" hidden="1">{"Riqfin97",#N/A,FALSE,"Tran";"Riqfinpro",#N/A,FALSE,"Tran"}</definedName>
    <definedName name="yh" localSheetId="62" hidden="1">{"Riqfin97",#N/A,FALSE,"Tran";"Riqfinpro",#N/A,FALSE,"Tran"}</definedName>
    <definedName name="yh" localSheetId="63" hidden="1">{"Riqfin97",#N/A,FALSE,"Tran";"Riqfinpro",#N/A,FALSE,"Tran"}</definedName>
    <definedName name="yh" localSheetId="64" hidden="1">{"Riqfin97",#N/A,FALSE,"Tran";"Riqfinpro",#N/A,FALSE,"Tran"}</definedName>
    <definedName name="yh" localSheetId="65" hidden="1">{"Riqfin97",#N/A,FALSE,"Tran";"Riqfinpro",#N/A,FALSE,"Tran"}</definedName>
    <definedName name="yh" localSheetId="61" hidden="1">{"Riqfin97",#N/A,FALSE,"Tran";"Riqfinpro",#N/A,FALSE,"Tran"}</definedName>
    <definedName name="yh" localSheetId="66" hidden="1">{"Riqfin97",#N/A,FALSE,"Tran";"Riqfinpro",#N/A,FALSE,"Tran"}</definedName>
    <definedName name="yh" hidden="1">{"Riqfin97",#N/A,FALSE,"Tran";"Riqfinpro",#N/A,FALSE,"Tran"}</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62" hidden="1">{#N/A,#N/A,FALSE,"ZN6095SULEATNEU";#N/A,#N/A,FALSE,"BNZLBT95";#N/A,#N/A,FALSE,"Schich95";#N/A,#N/A,FALSE,"RTAQ8094";#N/A,#N/A,FALSE,"BNNEU";#N/A,#N/A,FALSE,"BNVERMW";#N/A,#N/A,FALSE,"BNVERMO";#N/A,#N/A,FALSE,"BNVERFW";#N/A,#N/A,FALSE,"BNVERFO";#N/A,#N/A,FALSE,"ZNAE6094";#N/A,#N/A,FALSE,"WFAEBZDAUE6094";#N/A,#N/A,FALSE,"RTZN wg. Todes"}</definedName>
    <definedName name="yidjhlkfdj" localSheetId="63" hidden="1">{#N/A,#N/A,FALSE,"ZN6095SULEATNEU";#N/A,#N/A,FALSE,"BNZLBT95";#N/A,#N/A,FALSE,"Schich95";#N/A,#N/A,FALSE,"RTAQ8094";#N/A,#N/A,FALSE,"BNNEU";#N/A,#N/A,FALSE,"BNVERMW";#N/A,#N/A,FALSE,"BNVERMO";#N/A,#N/A,FALSE,"BNVERFW";#N/A,#N/A,FALSE,"BNVERFO";#N/A,#N/A,FALSE,"ZNAE6094";#N/A,#N/A,FALSE,"WFAEBZDAUE6094";#N/A,#N/A,FALSE,"RTZN wg. Todes"}</definedName>
    <definedName name="yidjhlkfdj" localSheetId="64" hidden="1">{#N/A,#N/A,FALSE,"ZN6095SULEATNEU";#N/A,#N/A,FALSE,"BNZLBT95";#N/A,#N/A,FALSE,"Schich95";#N/A,#N/A,FALSE,"RTAQ8094";#N/A,#N/A,FALSE,"BNNEU";#N/A,#N/A,FALSE,"BNVERMW";#N/A,#N/A,FALSE,"BNVERMO";#N/A,#N/A,FALSE,"BNVERFW";#N/A,#N/A,FALSE,"BNVERFO";#N/A,#N/A,FALSE,"ZNAE6094";#N/A,#N/A,FALSE,"WFAEBZDAUE6094";#N/A,#N/A,FALSE,"RTZN wg. Todes"}</definedName>
    <definedName name="yidjhlkfdj" localSheetId="65" hidden="1">{#N/A,#N/A,FALSE,"ZN6095SULEATNEU";#N/A,#N/A,FALSE,"BNZLBT95";#N/A,#N/A,FALSE,"Schich95";#N/A,#N/A,FALSE,"RTAQ8094";#N/A,#N/A,FALSE,"BNNEU";#N/A,#N/A,FALSE,"BNVERMW";#N/A,#N/A,FALSE,"BNVERMO";#N/A,#N/A,FALSE,"BNVERFW";#N/A,#N/A,FALSE,"BNVERFO";#N/A,#N/A,FALSE,"ZNAE6094";#N/A,#N/A,FALSE,"WFAEBZDAUE6094";#N/A,#N/A,FALSE,"RTZN wg. Todes"}</definedName>
    <definedName name="yidjhlkfdj" localSheetId="61" hidden="1">{#N/A,#N/A,FALSE,"ZN6095SULEATNEU";#N/A,#N/A,FALSE,"BNZLBT95";#N/A,#N/A,FALSE,"Schich95";#N/A,#N/A,FALSE,"RTAQ8094";#N/A,#N/A,FALSE,"BNNEU";#N/A,#N/A,FALSE,"BNVERMW";#N/A,#N/A,FALSE,"BNVERMO";#N/A,#N/A,FALSE,"BNVERFW";#N/A,#N/A,FALSE,"BNVERFO";#N/A,#N/A,FALSE,"ZNAE6094";#N/A,#N/A,FALSE,"WFAEBZDAUE6094";#N/A,#N/A,FALSE,"RTZN wg. Todes"}</definedName>
    <definedName name="yidjhlkfdj" localSheetId="6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2" hidden="1">{"Riqfin97",#N/A,FALSE,"Tran";"Riqfinpro",#N/A,FALSE,"Tran"}</definedName>
    <definedName name="yiop" localSheetId="42"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localSheetId="30" hidden="1">{"Riqfin97",#N/A,FALSE,"Tran";"Riqfinpro",#N/A,FALSE,"Tran"}</definedName>
    <definedName name="yiop" localSheetId="62" hidden="1">{"Riqfin97",#N/A,FALSE,"Tran";"Riqfinpro",#N/A,FALSE,"Tran"}</definedName>
    <definedName name="yiop" localSheetId="63" hidden="1">{"Riqfin97",#N/A,FALSE,"Tran";"Riqfinpro",#N/A,FALSE,"Tran"}</definedName>
    <definedName name="yiop" localSheetId="64" hidden="1">{"Riqfin97",#N/A,FALSE,"Tran";"Riqfinpro",#N/A,FALSE,"Tran"}</definedName>
    <definedName name="yiop" localSheetId="65" hidden="1">{"Riqfin97",#N/A,FALSE,"Tran";"Riqfinpro",#N/A,FALSE,"Tran"}</definedName>
    <definedName name="yiop" localSheetId="61" hidden="1">{"Riqfin97",#N/A,FALSE,"Tran";"Riqfinpro",#N/A,FALSE,"Tran"}</definedName>
    <definedName name="yiop" localSheetId="66" hidden="1">{"Riqfin97",#N/A,FALSE,"Tran";"Riqfinpro",#N/A,FALSE,"Tran"}</definedName>
    <definedName name="yiop" hidden="1">{"Riqfin97",#N/A,FALSE,"Tran";"Riqfinpro",#N/A,FALSE,"Tran"}</definedName>
    <definedName name="yu" localSheetId="32" hidden="1">{"Tab1",#N/A,FALSE,"P";"Tab2",#N/A,FALSE,"P"}</definedName>
    <definedName name="yu" localSheetId="42"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30" hidden="1">{"Tab1",#N/A,FALSE,"P";"Tab2",#N/A,FALSE,"P"}</definedName>
    <definedName name="yu" localSheetId="62" hidden="1">{"Tab1",#N/A,FALSE,"P";"Tab2",#N/A,FALSE,"P"}</definedName>
    <definedName name="yu" localSheetId="63" hidden="1">{"Tab1",#N/A,FALSE,"P";"Tab2",#N/A,FALSE,"P"}</definedName>
    <definedName name="yu" localSheetId="64" hidden="1">{"Tab1",#N/A,FALSE,"P";"Tab2",#N/A,FALSE,"P"}</definedName>
    <definedName name="yu" localSheetId="65" hidden="1">{"Tab1",#N/A,FALSE,"P";"Tab2",#N/A,FALSE,"P"}</definedName>
    <definedName name="yu" localSheetId="61" hidden="1">{"Tab1",#N/A,FALSE,"P";"Tab2",#N/A,FALSE,"P"}</definedName>
    <definedName name="yu" localSheetId="66" hidden="1">{"Tab1",#N/A,FALSE,"P";"Tab2",#N/A,FALSE,"P"}</definedName>
    <definedName name="yu" hidden="1">{"Tab1",#N/A,FALSE,"P";"Tab2",#N/A,FALSE,"P"}</definedName>
    <definedName name="yy" localSheetId="32" hidden="1">{"Tab1",#N/A,FALSE,"P";"Tab2",#N/A,FALSE,"P"}</definedName>
    <definedName name="yy" localSheetId="42"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localSheetId="30" hidden="1">{"Tab1",#N/A,FALSE,"P";"Tab2",#N/A,FALSE,"P"}</definedName>
    <definedName name="yy" localSheetId="62" hidden="1">{"Tab1",#N/A,FALSE,"P";"Tab2",#N/A,FALSE,"P"}</definedName>
    <definedName name="yy" localSheetId="63" hidden="1">{"Tab1",#N/A,FALSE,"P";"Tab2",#N/A,FALSE,"P"}</definedName>
    <definedName name="yy" localSheetId="64" hidden="1">{"Tab1",#N/A,FALSE,"P";"Tab2",#N/A,FALSE,"P"}</definedName>
    <definedName name="yy" localSheetId="65" hidden="1">{"Tab1",#N/A,FALSE,"P";"Tab2",#N/A,FALSE,"P"}</definedName>
    <definedName name="yy" localSheetId="61" hidden="1">{"Tab1",#N/A,FALSE,"P";"Tab2",#N/A,FALSE,"P"}</definedName>
    <definedName name="yy" localSheetId="66" hidden="1">{"Tab1",#N/A,FALSE,"P";"Tab2",#N/A,FALSE,"P"}</definedName>
    <definedName name="yy" hidden="1">{"Tab1",#N/A,FALSE,"P";"Tab2",#N/A,FALSE,"P"}</definedName>
    <definedName name="yyuu" localSheetId="32" hidden="1">{"Riqfin97",#N/A,FALSE,"Tran";"Riqfinpro",#N/A,FALSE,"Tran"}</definedName>
    <definedName name="yyuu" localSheetId="42"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localSheetId="30" hidden="1">{"Riqfin97",#N/A,FALSE,"Tran";"Riqfinpro",#N/A,FALSE,"Tran"}</definedName>
    <definedName name="yyuu" localSheetId="62" hidden="1">{"Riqfin97",#N/A,FALSE,"Tran";"Riqfinpro",#N/A,FALSE,"Tran"}</definedName>
    <definedName name="yyuu" localSheetId="63" hidden="1">{"Riqfin97",#N/A,FALSE,"Tran";"Riqfinpro",#N/A,FALSE,"Tran"}</definedName>
    <definedName name="yyuu" localSheetId="64" hidden="1">{"Riqfin97",#N/A,FALSE,"Tran";"Riqfinpro",#N/A,FALSE,"Tran"}</definedName>
    <definedName name="yyuu" localSheetId="65" hidden="1">{"Riqfin97",#N/A,FALSE,"Tran";"Riqfinpro",#N/A,FALSE,"Tran"}</definedName>
    <definedName name="yyuu" localSheetId="61" hidden="1">{"Riqfin97",#N/A,FALSE,"Tran";"Riqfinpro",#N/A,FALSE,"Tran"}</definedName>
    <definedName name="yyuu" localSheetId="66" hidden="1">{"Riqfin97",#N/A,FALSE,"Tran";"Riqfinpro",#N/A,FALSE,"Tran"}</definedName>
    <definedName name="yyuu" hidden="1">{"Riqfin97",#N/A,FALSE,"Tran";"Riqfinpro",#N/A,FALSE,"Tran"}</definedName>
    <definedName name="yyy" localSheetId="32" hidden="1">{"Tab1",#N/A,FALSE,"P";"Tab2",#N/A,FALSE,"P"}</definedName>
    <definedName name="yyy" localSheetId="42"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30" hidden="1">{"Tab1",#N/A,FALSE,"P";"Tab2",#N/A,FALSE,"P"}</definedName>
    <definedName name="yyy" localSheetId="62" hidden="1">{"Tab1",#N/A,FALSE,"P";"Tab2",#N/A,FALSE,"P"}</definedName>
    <definedName name="yyy" localSheetId="63" hidden="1">{"Tab1",#N/A,FALSE,"P";"Tab2",#N/A,FALSE,"P"}</definedName>
    <definedName name="yyy" localSheetId="64" hidden="1">{"Tab1",#N/A,FALSE,"P";"Tab2",#N/A,FALSE,"P"}</definedName>
    <definedName name="yyy" localSheetId="65" hidden="1">{"Tab1",#N/A,FALSE,"P";"Tab2",#N/A,FALSE,"P"}</definedName>
    <definedName name="yyy" localSheetId="61" hidden="1">{"Tab1",#N/A,FALSE,"P";"Tab2",#N/A,FALSE,"P"}</definedName>
    <definedName name="yyy" localSheetId="66" hidden="1">{"Tab1",#N/A,FALSE,"P";"Tab2",#N/A,FALSE,"P"}</definedName>
    <definedName name="yyy" hidden="1">{"Tab1",#N/A,FALSE,"P";"Tab2",#N/A,FALSE,"P"}</definedName>
    <definedName name="yyyy" localSheetId="32" hidden="1">{"Riqfin97",#N/A,FALSE,"Tran";"Riqfinpro",#N/A,FALSE,"Tran"}</definedName>
    <definedName name="yyyy" localSheetId="42"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1" hidden="1">{"Riqfin97",#N/A,FALSE,"Tran";"Riqfinpro",#N/A,FALSE,"Tran"}</definedName>
    <definedName name="yyyy" localSheetId="66" hidden="1">{"Riqfin97",#N/A,FALSE,"Tran";"Riqfinpro",#N/A,FALSE,"Tran"}</definedName>
    <definedName name="yyyy" hidden="1">{"Riqfin97",#N/A,FALSE,"Tran";"Riqfinpro",#N/A,FALSE,"Tran"}</definedName>
    <definedName name="yyyyyy" localSheetId="32" hidden="1">{"Minpmon",#N/A,FALSE,"Monthinput"}</definedName>
    <definedName name="yyyyyy" localSheetId="42"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localSheetId="30" hidden="1">{"Minpmon",#N/A,FALSE,"Monthinput"}</definedName>
    <definedName name="yyyyyy" localSheetId="62" hidden="1">{"Minpmon",#N/A,FALSE,"Monthinput"}</definedName>
    <definedName name="yyyyyy" localSheetId="63" hidden="1">{"Minpmon",#N/A,FALSE,"Monthinput"}</definedName>
    <definedName name="yyyyyy" localSheetId="64" hidden="1">{"Minpmon",#N/A,FALSE,"Monthinput"}</definedName>
    <definedName name="yyyyyy" localSheetId="65" hidden="1">{"Minpmon",#N/A,FALSE,"Monthinput"}</definedName>
    <definedName name="yyyyyy" localSheetId="61" hidden="1">{"Minpmon",#N/A,FALSE,"Monthinput"}</definedName>
    <definedName name="yyyyyy" localSheetId="66" hidden="1">{"Minpmon",#N/A,FALSE,"Monthinput"}</definedName>
    <definedName name="yyyyyy" hidden="1">{"Minpmon",#N/A,FALSE,"Monthinput"}</definedName>
    <definedName name="Z_00C67BFA_FEDD_11D1_98B3_00C04FC96ABD_.wvu.Rows" hidden="1">[62]BOP!$A$36:$IV$36,[62]BOP!$A$44:$IV$44,[62]BOP!$A$59:$IV$59,[62]BOP!#REF!,[62]BOP!#REF!,[62]BOP!$A$81:$IV$88</definedName>
    <definedName name="Z_00C67BFB_FEDD_11D1_98B3_00C04FC96ABD_.wvu.Rows" hidden="1">[62]BOP!$A$36:$IV$36,[62]BOP!$A$44:$IV$44,[62]BOP!$A$59:$IV$59,[62]BOP!#REF!,[62]BOP!#REF!,[62]BOP!$A$81:$IV$88</definedName>
    <definedName name="Z_00C67BFC_FEDD_11D1_98B3_00C04FC96ABD_.wvu.Rows" hidden="1">[62]BOP!$A$36:$IV$36,[62]BOP!$A$44:$IV$44,[62]BOP!$A$59:$IV$59,[62]BOP!#REF!,[62]BOP!#REF!,[62]BOP!$A$81:$IV$88</definedName>
    <definedName name="Z_00C67BFD_FEDD_11D1_98B3_00C04FC96ABD_.wvu.Rows" hidden="1">[62]BOP!$A$36:$IV$36,[62]BOP!$A$44:$IV$44,[62]BOP!$A$59:$IV$59,[62]BOP!#REF!,[62]BOP!#REF!,[62]BOP!$A$81:$IV$88</definedName>
    <definedName name="Z_00C67BFE_FEDD_11D1_98B3_00C04FC96ABD_.wvu.Rows" hidden="1">[62]BOP!$A$36:$IV$36,[62]BOP!$A$44:$IV$44,[62]BOP!$A$59:$IV$59,[62]BOP!#REF!,[62]BOP!#REF!,[62]BOP!$A$79:$IV$79,[62]BOP!$A$81:$IV$88,[62]BOP!#REF!</definedName>
    <definedName name="Z_00C67BFF_FEDD_11D1_98B3_00C04FC96ABD_.wvu.Rows" hidden="1">[62]BOP!$A$36:$IV$36,[62]BOP!$A$44:$IV$44,[62]BOP!$A$59:$IV$59,[62]BOP!#REF!,[62]BOP!#REF!,[62]BOP!$A$79:$IV$79,[62]BOP!$A$81:$IV$88</definedName>
    <definedName name="Z_00C67C00_FEDD_11D1_98B3_00C04FC96ABD_.wvu.Rows" hidden="1">[62]BOP!$A$36:$IV$36,[62]BOP!$A$44:$IV$44,[62]BOP!$A$59:$IV$59,[62]BOP!#REF!,[62]BOP!#REF!,[62]BOP!$A$79:$IV$79,[62]BOP!#REF!</definedName>
    <definedName name="Z_00C67C01_FEDD_11D1_98B3_00C04FC96ABD_.wvu.Rows" hidden="1">[62]BOP!$A$36:$IV$36,[62]BOP!$A$44:$IV$44,[62]BOP!$A$59:$IV$59,[62]BOP!#REF!,[62]BOP!#REF!,[62]BOP!$A$79:$IV$79,[62]BOP!$A$81:$IV$88,[62]BOP!#REF!</definedName>
    <definedName name="Z_00C67C02_FEDD_11D1_98B3_00C04FC96ABD_.wvu.Rows" hidden="1">[62]BOP!$A$36:$IV$36,[62]BOP!$A$44:$IV$44,[62]BOP!$A$59:$IV$59,[62]BOP!#REF!,[62]BOP!#REF!,[62]BOP!$A$79:$IV$79,[62]BOP!$A$81:$IV$88,[62]BOP!#REF!</definedName>
    <definedName name="Z_00C67C03_FEDD_11D1_98B3_00C04FC96ABD_.wvu.Rows" hidden="1">[62]BOP!$A$36:$IV$36,[62]BOP!$A$44:$IV$44,[62]BOP!$A$59:$IV$59,[62]BOP!#REF!,[62]BOP!#REF!,[62]BOP!$A$79:$IV$79,[62]BOP!$A$81:$IV$88,[62]BOP!#REF!</definedName>
    <definedName name="Z_00C67C05_FEDD_11D1_98B3_00C04FC96ABD_.wvu.Rows" hidden="1">[62]BOP!$A$36:$IV$36,[62]BOP!$A$44:$IV$44,[62]BOP!$A$59:$IV$59,[62]BOP!#REF!,[62]BOP!#REF!,[62]BOP!$A$79:$IV$79,[62]BOP!$A$81:$IV$88,[62]BOP!#REF!,[62]BOP!#REF!</definedName>
    <definedName name="Z_00C67C06_FEDD_11D1_98B3_00C04FC96ABD_.wvu.Rows" hidden="1">[62]BOP!$A$36:$IV$36,[62]BOP!$A$44:$IV$44,[62]BOP!$A$59:$IV$59,[62]BOP!#REF!,[62]BOP!#REF!,[62]BOP!$A$79:$IV$79,[62]BOP!$A$81:$IV$88,[62]BOP!#REF!,[62]BOP!#REF!</definedName>
    <definedName name="Z_00C67C07_FEDD_11D1_98B3_00C04FC96ABD_.wvu.Rows" hidden="1">[62]BOP!$A$36:$IV$36,[62]BOP!$A$44:$IV$44,[62]BOP!$A$59:$IV$59,[62]BOP!#REF!,[62]BOP!#REF!,[62]BOP!$A$79:$IV$79</definedName>
    <definedName name="Z_041FA3A7_30CF_11D1_A8EA_00A02466B35E_.wvu.Cols" hidden="1">[64]Rev!$B$1:$B$65536,[64]Rev!$C$1:$D$65536,[64]Rev!$AB$1:$AB$65536,[64]Rev!$L$1:$Q$65536</definedName>
    <definedName name="Z_041FA3A7_30CF_11D1_A8EA_00A02466B35E_.wvu.Rows" hidden="1">[64]Rev!$A$23:$IV$26,[64]Rev!$A$37:$IV$38</definedName>
    <definedName name="Z_112039D0_FF0B_11D1_98B3_00C04FC96ABD_.wvu.Rows" hidden="1">[62]BOP!$A$36:$IV$36,[62]BOP!$A$44:$IV$44,[62]BOP!$A$59:$IV$59,[62]BOP!#REF!,[62]BOP!#REF!,[62]BOP!$A$81:$IV$88</definedName>
    <definedName name="Z_112039D1_FF0B_11D1_98B3_00C04FC96ABD_.wvu.Rows" hidden="1">[62]BOP!$A$36:$IV$36,[62]BOP!$A$44:$IV$44,[62]BOP!$A$59:$IV$59,[62]BOP!#REF!,[62]BOP!#REF!,[62]BOP!$A$81:$IV$88</definedName>
    <definedName name="Z_112039D2_FF0B_11D1_98B3_00C04FC96ABD_.wvu.Rows" hidden="1">[62]BOP!$A$36:$IV$36,[62]BOP!$A$44:$IV$44,[62]BOP!$A$59:$IV$59,[62]BOP!#REF!,[62]BOP!#REF!,[62]BOP!$A$81:$IV$88</definedName>
    <definedName name="Z_112039D3_FF0B_11D1_98B3_00C04FC96ABD_.wvu.Rows" hidden="1">[62]BOP!$A$36:$IV$36,[62]BOP!$A$44:$IV$44,[62]BOP!$A$59:$IV$59,[62]BOP!#REF!,[62]BOP!#REF!,[62]BOP!$A$81:$IV$88</definedName>
    <definedName name="Z_112039D4_FF0B_11D1_98B3_00C04FC96ABD_.wvu.Rows" hidden="1">[62]BOP!$A$36:$IV$36,[62]BOP!$A$44:$IV$44,[62]BOP!$A$59:$IV$59,[62]BOP!#REF!,[62]BOP!#REF!,[62]BOP!$A$79:$IV$79,[62]BOP!$A$81:$IV$88,[62]BOP!#REF!</definedName>
    <definedName name="Z_112039D5_FF0B_11D1_98B3_00C04FC96ABD_.wvu.Rows" hidden="1">[62]BOP!$A$36:$IV$36,[62]BOP!$A$44:$IV$44,[62]BOP!$A$59:$IV$59,[62]BOP!#REF!,[62]BOP!#REF!,[62]BOP!$A$79:$IV$79,[62]BOP!$A$81:$IV$88</definedName>
    <definedName name="Z_112039D6_FF0B_11D1_98B3_00C04FC96ABD_.wvu.Rows" hidden="1">[62]BOP!$A$36:$IV$36,[62]BOP!$A$44:$IV$44,[62]BOP!$A$59:$IV$59,[62]BOP!#REF!,[62]BOP!#REF!,[62]BOP!$A$79:$IV$79,[62]BOP!#REF!</definedName>
    <definedName name="Z_112039D7_FF0B_11D1_98B3_00C04FC96ABD_.wvu.Rows" hidden="1">[62]BOP!$A$36:$IV$36,[62]BOP!$A$44:$IV$44,[62]BOP!$A$59:$IV$59,[62]BOP!#REF!,[62]BOP!#REF!,[62]BOP!$A$79:$IV$79,[62]BOP!$A$81:$IV$88,[62]BOP!#REF!</definedName>
    <definedName name="Z_112039D8_FF0B_11D1_98B3_00C04FC96ABD_.wvu.Rows" hidden="1">[62]BOP!$A$36:$IV$36,[62]BOP!$A$44:$IV$44,[62]BOP!$A$59:$IV$59,[62]BOP!#REF!,[62]BOP!#REF!,[62]BOP!$A$79:$IV$79,[62]BOP!$A$81:$IV$88,[62]BOP!#REF!</definedName>
    <definedName name="Z_112039D9_FF0B_11D1_98B3_00C04FC96ABD_.wvu.Rows" hidden="1">[62]BOP!$A$36:$IV$36,[62]BOP!$A$44:$IV$44,[62]BOP!$A$59:$IV$59,[62]BOP!#REF!,[62]BOP!#REF!,[62]BOP!$A$79:$IV$79,[62]BOP!$A$81:$IV$88,[62]BOP!#REF!</definedName>
    <definedName name="Z_112039DB_FF0B_11D1_98B3_00C04FC96ABD_.wvu.Rows" hidden="1">[62]BOP!$A$36:$IV$36,[62]BOP!$A$44:$IV$44,[62]BOP!$A$59:$IV$59,[62]BOP!#REF!,[62]BOP!#REF!,[62]BOP!$A$79:$IV$79,[62]BOP!$A$81:$IV$88,[62]BOP!#REF!,[62]BOP!#REF!</definedName>
    <definedName name="Z_112039DC_FF0B_11D1_98B3_00C04FC96ABD_.wvu.Rows" hidden="1">[62]BOP!$A$36:$IV$36,[62]BOP!$A$44:$IV$44,[62]BOP!$A$59:$IV$59,[62]BOP!#REF!,[62]BOP!#REF!,[62]BOP!$A$79:$IV$79,[62]BOP!$A$81:$IV$88,[62]BOP!#REF!,[62]BOP!#REF!</definedName>
    <definedName name="Z_112039DD_FF0B_11D1_98B3_00C04FC96ABD_.wvu.Rows" hidden="1">[62]BOP!$A$36:$IV$36,[62]BOP!$A$44:$IV$44,[62]BOP!$A$59:$IV$59,[62]BOP!#REF!,[62]BOP!#REF!,[62]BOP!$A$79:$IV$79</definedName>
    <definedName name="Z_112B8339_2081_11D2_BFD2_00A02466506E_.wvu.PrintTitles" hidden="1">[86]SUMMARY!$B$1:$D$65536,[86]SUMMARY!$A$3:$IV$5</definedName>
    <definedName name="Z_112B833B_2081_11D2_BFD2_00A02466506E_.wvu.PrintTitles" hidden="1">[86]SUMMARY!$B$1:$D$65536,[86]SUMMARY!$A$3:$IV$5</definedName>
    <definedName name="Z_1A87067C_7102_4E77_BC8D_D9D9112AA17F_.wvu.Cols" localSheetId="32" hidden="1">#REF!</definedName>
    <definedName name="Z_1A87067C_7102_4E77_BC8D_D9D9112AA17F_.wvu.Cols" localSheetId="42"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30"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61" hidden="1">#REF!</definedName>
    <definedName name="Z_1A87067C_7102_4E77_BC8D_D9D9112AA17F_.wvu.Cols" localSheetId="66" hidden="1">#REF!</definedName>
    <definedName name="Z_1A87067C_7102_4E77_BC8D_D9D9112AA17F_.wvu.Cols" hidden="1">#REF!</definedName>
    <definedName name="Z_1A87067C_7102_4E77_BC8D_D9D9112AA17F_.wvu.PrintArea" localSheetId="32" hidden="1">#REF!</definedName>
    <definedName name="Z_1A87067C_7102_4E77_BC8D_D9D9112AA17F_.wvu.PrintArea" localSheetId="42"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30"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61" hidden="1">#REF!</definedName>
    <definedName name="Z_1A87067C_7102_4E77_BC8D_D9D9112AA17F_.wvu.PrintArea" localSheetId="66"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'[87]IDA-tab7'!$K$1:$T$65536,'[87]IDA-tab7'!$V$1:$AE$65536,'[87]IDA-tab7'!$AG$1:$AP$65536</definedName>
    <definedName name="Z_1A8C061B_2301_11D3_BFD1_000039E37209_.wvu.Rows" hidden="1">'[87]IDA-tab7'!$A$10:$IV$11,'[87]IDA-tab7'!$A$14:$IV$14,'[87]IDA-tab7'!$A$18:$IV$18</definedName>
    <definedName name="Z_1A8C061C_2301_11D3_BFD1_000039E37209_.wvu.Cols" hidden="1">'[87]IDA-tab7'!$K$1:$T$65536,'[87]IDA-tab7'!$V$1:$AE$65536,'[87]IDA-tab7'!$AG$1:$AP$65536</definedName>
    <definedName name="Z_1A8C061C_2301_11D3_BFD1_000039E37209_.wvu.Rows" hidden="1">'[87]IDA-tab7'!$A$10:$IV$11,'[87]IDA-tab7'!$A$14:$IV$14,'[87]IDA-tab7'!$A$18:$IV$18</definedName>
    <definedName name="Z_1A8C061E_2301_11D3_BFD1_000039E37209_.wvu.Cols" hidden="1">'[87]IDA-tab7'!$K$1:$T$65536,'[87]IDA-tab7'!$V$1:$AE$65536,'[87]IDA-tab7'!$AG$1:$AP$65536</definedName>
    <definedName name="Z_1A8C061E_2301_11D3_BFD1_000039E37209_.wvu.Rows" hidden="1">'[87]IDA-tab7'!$A$10:$IV$11,'[87]IDA-tab7'!$A$14:$IV$14,'[87]IDA-tab7'!$A$18:$IV$18</definedName>
    <definedName name="Z_1A8C061F_2301_11D3_BFD1_000039E37209_.wvu.Cols" hidden="1">'[87]IDA-tab7'!$K$1:$T$65536,'[87]IDA-tab7'!$V$1:$AE$65536,'[87]IDA-tab7'!$AG$1:$AP$65536</definedName>
    <definedName name="Z_1A8C061F_2301_11D3_BFD1_000039E37209_.wvu.Rows" hidden="1">'[87]IDA-tab7'!$A$10:$IV$11,'[87]IDA-tab7'!$A$14:$IV$14,'[87]IDA-tab7'!$A$18:$IV$18</definedName>
    <definedName name="Z_1F4C2007_FFA7_11D1_98B6_00C04FC96ABD_.wvu.Rows" hidden="1">[62]BOP!$A$36:$IV$36,[62]BOP!$A$44:$IV$44,[62]BOP!$A$59:$IV$59,[62]BOP!#REF!,[62]BOP!#REF!,[62]BOP!$A$81:$IV$88</definedName>
    <definedName name="Z_1F4C2008_FFA7_11D1_98B6_00C04FC96ABD_.wvu.Rows" hidden="1">[62]BOP!$A$36:$IV$36,[62]BOP!$A$44:$IV$44,[62]BOP!$A$59:$IV$59,[62]BOP!#REF!,[62]BOP!#REF!,[62]BOP!$A$81:$IV$88</definedName>
    <definedName name="Z_1F4C2009_FFA7_11D1_98B6_00C04FC96ABD_.wvu.Rows" hidden="1">[62]BOP!$A$36:$IV$36,[62]BOP!$A$44:$IV$44,[62]BOP!$A$59:$IV$59,[62]BOP!#REF!,[62]BOP!#REF!,[62]BOP!$A$81:$IV$88</definedName>
    <definedName name="Z_1F4C200A_FFA7_11D1_98B6_00C04FC96ABD_.wvu.Rows" hidden="1">[62]BOP!$A$36:$IV$36,[62]BOP!$A$44:$IV$44,[62]BOP!$A$59:$IV$59,[62]BOP!#REF!,[62]BOP!#REF!,[62]BOP!$A$81:$IV$88</definedName>
    <definedName name="Z_1F4C200B_FFA7_11D1_98B6_00C04FC96ABD_.wvu.Rows" hidden="1">[62]BOP!$A$36:$IV$36,[62]BOP!$A$44:$IV$44,[62]BOP!$A$59:$IV$59,[62]BOP!#REF!,[62]BOP!#REF!,[62]BOP!$A$79:$IV$79,[62]BOP!$A$81:$IV$88,[62]BOP!#REF!</definedName>
    <definedName name="Z_1F4C200C_FFA7_11D1_98B6_00C04FC96ABD_.wvu.Rows" hidden="1">[62]BOP!$A$36:$IV$36,[62]BOP!$A$44:$IV$44,[62]BOP!$A$59:$IV$59,[62]BOP!#REF!,[62]BOP!#REF!,[62]BOP!$A$79:$IV$79,[62]BOP!$A$81:$IV$88</definedName>
    <definedName name="Z_1F4C200D_FFA7_11D1_98B6_00C04FC96ABD_.wvu.Rows" hidden="1">[62]BOP!$A$36:$IV$36,[62]BOP!$A$44:$IV$44,[62]BOP!$A$59:$IV$59,[62]BOP!#REF!,[62]BOP!#REF!,[62]BOP!$A$79:$IV$79,[62]BOP!#REF!</definedName>
    <definedName name="Z_1F4C200E_FFA7_11D1_98B6_00C04FC96ABD_.wvu.Rows" hidden="1">[62]BOP!$A$36:$IV$36,[62]BOP!$A$44:$IV$44,[62]BOP!$A$59:$IV$59,[62]BOP!#REF!,[62]BOP!#REF!,[62]BOP!$A$79:$IV$79,[62]BOP!$A$81:$IV$88,[62]BOP!#REF!</definedName>
    <definedName name="Z_1F4C200F_FFA7_11D1_98B6_00C04FC96ABD_.wvu.Rows" hidden="1">[62]BOP!$A$36:$IV$36,[62]BOP!$A$44:$IV$44,[62]BOP!$A$59:$IV$59,[62]BOP!#REF!,[62]BOP!#REF!,[62]BOP!$A$79:$IV$79,[62]BOP!$A$81:$IV$88,[62]BOP!#REF!</definedName>
    <definedName name="Z_1F4C2010_FFA7_11D1_98B6_00C04FC96ABD_.wvu.Rows" hidden="1">[62]BOP!$A$36:$IV$36,[62]BOP!$A$44:$IV$44,[62]BOP!$A$59:$IV$59,[62]BOP!#REF!,[62]BOP!#REF!,[62]BOP!$A$79:$IV$79,[62]BOP!$A$81:$IV$88,[62]BOP!#REF!</definedName>
    <definedName name="Z_1F4C2012_FFA7_11D1_98B6_00C04FC96ABD_.wvu.Rows" hidden="1">[62]BOP!$A$36:$IV$36,[62]BOP!$A$44:$IV$44,[62]BOP!$A$59:$IV$59,[62]BOP!#REF!,[62]BOP!#REF!,[62]BOP!$A$79:$IV$79,[62]BOP!$A$81:$IV$88,[62]BOP!#REF!,[62]BOP!#REF!</definedName>
    <definedName name="Z_1F4C2013_FFA7_11D1_98B6_00C04FC96ABD_.wvu.Rows" hidden="1">[62]BOP!$A$36:$IV$36,[62]BOP!$A$44:$IV$44,[62]BOP!$A$59:$IV$59,[62]BOP!#REF!,[62]BOP!#REF!,[62]BOP!$A$79:$IV$79,[62]BOP!$A$81:$IV$88,[62]BOP!#REF!,[62]BOP!#REF!</definedName>
    <definedName name="Z_1F4C2014_FFA7_11D1_98B6_00C04FC96ABD_.wvu.Rows" hidden="1">[62]BOP!$A$36:$IV$36,[62]BOP!$A$44:$IV$44,[62]BOP!$A$59:$IV$59,[62]BOP!#REF!,[62]BOP!#REF!,[62]BOP!$A$79:$IV$79</definedName>
    <definedName name="Z_49B0A4B0_963B_11D1_BFD1_00A02466B680_.wvu.Rows" hidden="1">[62]BOP!$A$36:$IV$36,[62]BOP!$A$44:$IV$44,[62]BOP!$A$59:$IV$59,[62]BOP!#REF!,[62]BOP!#REF!,[62]BOP!$A$81:$IV$88</definedName>
    <definedName name="Z_49B0A4B1_963B_11D1_BFD1_00A02466B680_.wvu.Rows" hidden="1">[62]BOP!$A$36:$IV$36,[62]BOP!$A$44:$IV$44,[62]BOP!$A$59:$IV$59,[62]BOP!#REF!,[62]BOP!#REF!,[62]BOP!$A$81:$IV$88</definedName>
    <definedName name="Z_49B0A4B4_963B_11D1_BFD1_00A02466B680_.wvu.Rows" hidden="1">[62]BOP!$A$36:$IV$36,[62]BOP!$A$44:$IV$44,[62]BOP!$A$59:$IV$59,[62]BOP!#REF!,[62]BOP!#REF!,[62]BOP!$A$79:$IV$79,[62]BOP!$A$81:$IV$88,[62]BOP!#REF!</definedName>
    <definedName name="Z_49B0A4B5_963B_11D1_BFD1_00A02466B680_.wvu.Rows" hidden="1">[62]BOP!$A$36:$IV$36,[62]BOP!$A$44:$IV$44,[62]BOP!$A$59:$IV$59,[62]BOP!#REF!,[62]BOP!#REF!,[62]BOP!$A$79:$IV$79,[62]BOP!$A$81:$IV$88</definedName>
    <definedName name="Z_49B0A4B6_963B_11D1_BFD1_00A02466B680_.wvu.Rows" hidden="1">[62]BOP!$A$36:$IV$36,[62]BOP!$A$44:$IV$44,[62]BOP!$A$59:$IV$59,[62]BOP!#REF!,[62]BOP!#REF!,[62]BOP!$A$79:$IV$79,[62]BOP!#REF!</definedName>
    <definedName name="Z_49B0A4B7_963B_11D1_BFD1_00A02466B680_.wvu.Rows" hidden="1">[62]BOP!$A$36:$IV$36,[62]BOP!$A$44:$IV$44,[62]BOP!$A$59:$IV$59,[62]BOP!#REF!,[62]BOP!#REF!,[62]BOP!$A$79:$IV$79,[62]BOP!$A$81:$IV$88,[62]BOP!#REF!</definedName>
    <definedName name="Z_49B0A4B8_963B_11D1_BFD1_00A02466B680_.wvu.Rows" hidden="1">[62]BOP!$A$36:$IV$36,[62]BOP!$A$44:$IV$44,[62]BOP!$A$59:$IV$59,[62]BOP!#REF!,[62]BOP!#REF!,[62]BOP!$A$79:$IV$79,[62]BOP!$A$81:$IV$88,[62]BOP!#REF!</definedName>
    <definedName name="Z_49B0A4B9_963B_11D1_BFD1_00A02466B680_.wvu.Rows" hidden="1">[62]BOP!$A$36:$IV$36,[62]BOP!$A$44:$IV$44,[62]BOP!$A$59:$IV$59,[62]BOP!#REF!,[62]BOP!#REF!,[62]BOP!$A$79:$IV$79,[62]BOP!$A$81:$IV$88,[62]BOP!#REF!</definedName>
    <definedName name="Z_49B0A4BB_963B_11D1_BFD1_00A02466B680_.wvu.Rows" hidden="1">[62]BOP!$A$36:$IV$36,[62]BOP!$A$44:$IV$44,[62]BOP!$A$59:$IV$59,[62]BOP!#REF!,[62]BOP!#REF!,[62]BOP!$A$79:$IV$79,[62]BOP!$A$81:$IV$88,[62]BOP!#REF!,[62]BOP!#REF!</definedName>
    <definedName name="Z_49B0A4BC_963B_11D1_BFD1_00A02466B680_.wvu.Rows" hidden="1">[62]BOP!$A$36:$IV$36,[62]BOP!$A$44:$IV$44,[62]BOP!$A$59:$IV$59,[62]BOP!#REF!,[62]BOP!#REF!,[62]BOP!$A$79:$IV$79,[62]BOP!$A$81:$IV$88,[62]BOP!#REF!,[62]BOP!#REF!</definedName>
    <definedName name="Z_49B0A4BD_963B_11D1_BFD1_00A02466B680_.wvu.Rows" hidden="1">[62]BOP!$A$36:$IV$36,[62]BOP!$A$44:$IV$44,[62]BOP!$A$59:$IV$59,[62]BOP!#REF!,[62]BOP!#REF!,[62]BOP!$A$79:$IV$79</definedName>
    <definedName name="Z_5F3A46A2_1A22_4FA5_A3C5_1DEBD8BB3B53_.wvu.Cols" localSheetId="32" hidden="1">#REF!</definedName>
    <definedName name="Z_5F3A46A2_1A22_4FA5_A3C5_1DEBD8BB3B53_.wvu.Cols" localSheetId="42"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30"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61" hidden="1">#REF!</definedName>
    <definedName name="Z_5F3A46A2_1A22_4FA5_A3C5_1DEBD8BB3B53_.wvu.Cols" localSheetId="66" hidden="1">#REF!</definedName>
    <definedName name="Z_5F3A46A2_1A22_4FA5_A3C5_1DEBD8BB3B53_.wvu.Cols" hidden="1">#REF!</definedName>
    <definedName name="Z_5F3A46A2_1A22_4FA5_A3C5_1DEBD8BB3B53_.wvu.PrintArea" localSheetId="32" hidden="1">#REF!</definedName>
    <definedName name="Z_5F3A46A2_1A22_4FA5_A3C5_1DEBD8BB3B53_.wvu.PrintArea" localSheetId="42"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30"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61" hidden="1">#REF!</definedName>
    <definedName name="Z_5F3A46A2_1A22_4FA5_A3C5_1DEBD8BB3B53_.wvu.PrintArea" localSheetId="66"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[86]SUMMARY!$B$1:$D$65536,[86]SUMMARY!$A$3:$IV$5</definedName>
    <definedName name="Z_95224721_0485_11D4_BFD1_00508B5F4DA4_.wvu.Cols" localSheetId="32" hidden="1">#REF!</definedName>
    <definedName name="Z_95224721_0485_11D4_BFD1_00508B5F4DA4_.wvu.Cols" localSheetId="42"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1" hidden="1">#REF!</definedName>
    <definedName name="Z_95224721_0485_11D4_BFD1_00508B5F4DA4_.wvu.Cols" localSheetId="66" hidden="1">#REF!</definedName>
    <definedName name="Z_95224721_0485_11D4_BFD1_00508B5F4DA4_.wvu.Cols" hidden="1">#REF!</definedName>
    <definedName name="Z_9E0C48F8_FFCC_11D1_98BA_00C04FC96ABD_.wvu.Rows" hidden="1">[62]BOP!$A$36:$IV$36,[62]BOP!$A$44:$IV$44,[62]BOP!$A$59:$IV$59,[62]BOP!#REF!,[62]BOP!#REF!,[62]BOP!$A$81:$IV$88</definedName>
    <definedName name="Z_9E0C48F9_FFCC_11D1_98BA_00C04FC96ABD_.wvu.Rows" hidden="1">[62]BOP!$A$36:$IV$36,[62]BOP!$A$44:$IV$44,[62]BOP!$A$59:$IV$59,[62]BOP!#REF!,[62]BOP!#REF!,[62]BOP!$A$81:$IV$88</definedName>
    <definedName name="Z_9E0C48FA_FFCC_11D1_98BA_00C04FC96ABD_.wvu.Rows" hidden="1">[62]BOP!$A$36:$IV$36,[62]BOP!$A$44:$IV$44,[62]BOP!$A$59:$IV$59,[62]BOP!#REF!,[62]BOP!#REF!,[62]BOP!$A$81:$IV$88</definedName>
    <definedName name="Z_9E0C48FB_FFCC_11D1_98BA_00C04FC96ABD_.wvu.Rows" hidden="1">[62]BOP!$A$36:$IV$36,[62]BOP!$A$44:$IV$44,[62]BOP!$A$59:$IV$59,[62]BOP!#REF!,[62]BOP!#REF!,[62]BOP!$A$81:$IV$88</definedName>
    <definedName name="Z_9E0C48FC_FFCC_11D1_98BA_00C04FC96ABD_.wvu.Rows" hidden="1">[62]BOP!$A$36:$IV$36,[62]BOP!$A$44:$IV$44,[62]BOP!$A$59:$IV$59,[62]BOP!#REF!,[62]BOP!#REF!,[62]BOP!$A$79:$IV$79,[62]BOP!$A$81:$IV$88,[62]BOP!#REF!</definedName>
    <definedName name="Z_9E0C48FD_FFCC_11D1_98BA_00C04FC96ABD_.wvu.Rows" hidden="1">[62]BOP!$A$36:$IV$36,[62]BOP!$A$44:$IV$44,[62]BOP!$A$59:$IV$59,[62]BOP!#REF!,[62]BOP!#REF!,[62]BOP!$A$79:$IV$79,[62]BOP!$A$81:$IV$88</definedName>
    <definedName name="Z_9E0C48FE_FFCC_11D1_98BA_00C04FC96ABD_.wvu.Rows" hidden="1">[62]BOP!$A$36:$IV$36,[62]BOP!$A$44:$IV$44,[62]BOP!$A$59:$IV$59,[62]BOP!#REF!,[62]BOP!#REF!,[62]BOP!$A$79:$IV$79,[62]BOP!#REF!</definedName>
    <definedName name="Z_9E0C48FF_FFCC_11D1_98BA_00C04FC96ABD_.wvu.Rows" hidden="1">[62]BOP!$A$36:$IV$36,[62]BOP!$A$44:$IV$44,[62]BOP!$A$59:$IV$59,[62]BOP!#REF!,[62]BOP!#REF!,[62]BOP!$A$79:$IV$79,[62]BOP!$A$81:$IV$88,[62]BOP!#REF!</definedName>
    <definedName name="Z_9E0C4900_FFCC_11D1_98BA_00C04FC96ABD_.wvu.Rows" hidden="1">[62]BOP!$A$36:$IV$36,[62]BOP!$A$44:$IV$44,[62]BOP!$A$59:$IV$59,[62]BOP!#REF!,[62]BOP!#REF!,[62]BOP!$A$79:$IV$79,[62]BOP!$A$81:$IV$88,[62]BOP!#REF!</definedName>
    <definedName name="Z_9E0C4901_FFCC_11D1_98BA_00C04FC96ABD_.wvu.Rows" hidden="1">[62]BOP!$A$36:$IV$36,[62]BOP!$A$44:$IV$44,[62]BOP!$A$59:$IV$59,[62]BOP!#REF!,[62]BOP!#REF!,[62]BOP!$A$79:$IV$79,[62]BOP!$A$81:$IV$88,[62]BOP!#REF!</definedName>
    <definedName name="Z_9E0C4903_FFCC_11D1_98BA_00C04FC96ABD_.wvu.Rows" hidden="1">[62]BOP!$A$36:$IV$36,[62]BOP!$A$44:$IV$44,[62]BOP!$A$59:$IV$59,[62]BOP!#REF!,[62]BOP!#REF!,[62]BOP!$A$79:$IV$79,[62]BOP!$A$81:$IV$88,[62]BOP!#REF!,[62]BOP!#REF!</definedName>
    <definedName name="Z_9E0C4904_FFCC_11D1_98BA_00C04FC96ABD_.wvu.Rows" hidden="1">[62]BOP!$A$36:$IV$36,[62]BOP!$A$44:$IV$44,[62]BOP!$A$59:$IV$59,[62]BOP!#REF!,[62]BOP!#REF!,[62]BOP!$A$79:$IV$79,[62]BOP!$A$81:$IV$88,[62]BOP!#REF!,[62]BOP!#REF!</definedName>
    <definedName name="Z_9E0C4905_FFCC_11D1_98BA_00C04FC96ABD_.wvu.Rows" hidden="1">[62]BOP!$A$36:$IV$36,[62]BOP!$A$44:$IV$44,[62]BOP!$A$59:$IV$59,[62]BOP!#REF!,[62]BOP!#REF!,[62]BOP!$A$79:$IV$79</definedName>
    <definedName name="Z_B424DD41_AAD0_11D2_BFD1_00A02466506E_.wvu.PrintTitles" hidden="1">[86]SUMMARY!$B$1:$D$65536,[86]SUMMARY!$A$3:$IV$5</definedName>
    <definedName name="Z_BC2BFA12_1C91_11D2_BFD2_00A02466506E_.wvu.PrintTitles" hidden="1">[86]SUMMARY!$B$1:$D$65536,[86]SUMMARY!$A$3:$IV$5</definedName>
    <definedName name="Z_C21FAE85_013A_11D2_98BD_00C04FC96ABD_.wvu.Rows" hidden="1">[62]BOP!$A$36:$IV$36,[62]BOP!$A$44:$IV$44,[62]BOP!$A$59:$IV$59,[62]BOP!#REF!,[62]BOP!#REF!,[62]BOP!$A$81:$IV$88</definedName>
    <definedName name="Z_C21FAE86_013A_11D2_98BD_00C04FC96ABD_.wvu.Rows" hidden="1">[62]BOP!$A$36:$IV$36,[62]BOP!$A$44:$IV$44,[62]BOP!$A$59:$IV$59,[62]BOP!#REF!,[62]BOP!#REF!,[62]BOP!$A$81:$IV$88</definedName>
    <definedName name="Z_C21FAE87_013A_11D2_98BD_00C04FC96ABD_.wvu.Rows" hidden="1">[62]BOP!$A$36:$IV$36,[62]BOP!$A$44:$IV$44,[62]BOP!$A$59:$IV$59,[62]BOP!#REF!,[62]BOP!#REF!,[62]BOP!$A$81:$IV$88</definedName>
    <definedName name="Z_C21FAE88_013A_11D2_98BD_00C04FC96ABD_.wvu.Rows" hidden="1">[62]BOP!$A$36:$IV$36,[62]BOP!$A$44:$IV$44,[62]BOP!$A$59:$IV$59,[62]BOP!#REF!,[62]BOP!#REF!,[62]BOP!$A$81:$IV$88</definedName>
    <definedName name="Z_C21FAE89_013A_11D2_98BD_00C04FC96ABD_.wvu.Rows" hidden="1">[62]BOP!$A$36:$IV$36,[62]BOP!$A$44:$IV$44,[62]BOP!$A$59:$IV$59,[62]BOP!#REF!,[62]BOP!#REF!,[62]BOP!$A$79:$IV$79,[62]BOP!$A$81:$IV$88,[62]BOP!#REF!</definedName>
    <definedName name="Z_C21FAE8A_013A_11D2_98BD_00C04FC96ABD_.wvu.Rows" hidden="1">[62]BOP!$A$36:$IV$36,[62]BOP!$A$44:$IV$44,[62]BOP!$A$59:$IV$59,[62]BOP!#REF!,[62]BOP!#REF!,[62]BOP!$A$79:$IV$79,[62]BOP!$A$81:$IV$88</definedName>
    <definedName name="Z_C21FAE8B_013A_11D2_98BD_00C04FC96ABD_.wvu.Rows" hidden="1">[62]BOP!$A$36:$IV$36,[62]BOP!$A$44:$IV$44,[62]BOP!$A$59:$IV$59,[62]BOP!#REF!,[62]BOP!#REF!,[62]BOP!$A$79:$IV$79,[62]BOP!#REF!</definedName>
    <definedName name="Z_C21FAE8C_013A_11D2_98BD_00C04FC96ABD_.wvu.Rows" hidden="1">[62]BOP!$A$36:$IV$36,[62]BOP!$A$44:$IV$44,[62]BOP!$A$59:$IV$59,[62]BOP!#REF!,[62]BOP!#REF!,[62]BOP!$A$79:$IV$79,[62]BOP!$A$81:$IV$88,[62]BOP!#REF!</definedName>
    <definedName name="Z_C21FAE8D_013A_11D2_98BD_00C04FC96ABD_.wvu.Rows" hidden="1">[62]BOP!$A$36:$IV$36,[62]BOP!$A$44:$IV$44,[62]BOP!$A$59:$IV$59,[62]BOP!#REF!,[62]BOP!#REF!,[62]BOP!$A$79:$IV$79,[62]BOP!$A$81:$IV$88,[62]BOP!#REF!</definedName>
    <definedName name="Z_C21FAE8E_013A_11D2_98BD_00C04FC96ABD_.wvu.Rows" hidden="1">[62]BOP!$A$36:$IV$36,[62]BOP!$A$44:$IV$44,[62]BOP!$A$59:$IV$59,[62]BOP!#REF!,[62]BOP!#REF!,[62]BOP!$A$79:$IV$79,[62]BOP!$A$81:$IV$88,[62]BOP!#REF!</definedName>
    <definedName name="Z_C21FAE90_013A_11D2_98BD_00C04FC96ABD_.wvu.Rows" hidden="1">[62]BOP!$A$36:$IV$36,[62]BOP!$A$44:$IV$44,[62]BOP!$A$59:$IV$59,[62]BOP!#REF!,[62]BOP!#REF!,[62]BOP!$A$79:$IV$79,[62]BOP!$A$81:$IV$88,[62]BOP!#REF!,[62]BOP!#REF!</definedName>
    <definedName name="Z_C21FAE91_013A_11D2_98BD_00C04FC96ABD_.wvu.Rows" hidden="1">[62]BOP!$A$36:$IV$36,[62]BOP!$A$44:$IV$44,[62]BOP!$A$59:$IV$59,[62]BOP!#REF!,[62]BOP!#REF!,[62]BOP!$A$79:$IV$79,[62]BOP!$A$81:$IV$88,[62]BOP!#REF!,[62]BOP!#REF!</definedName>
    <definedName name="Z_C21FAE92_013A_11D2_98BD_00C04FC96ABD_.wvu.Rows" hidden="1">[62]BOP!$A$36:$IV$36,[62]BOP!$A$44:$IV$44,[62]BOP!$A$59:$IV$59,[62]BOP!#REF!,[62]BOP!#REF!,[62]BOP!$A$79:$IV$79</definedName>
    <definedName name="Z_CF25EF4A_FFAB_11D1_98B7_00C04FC96ABD_.wvu.Rows" hidden="1">[62]BOP!$A$36:$IV$36,[62]BOP!$A$44:$IV$44,[62]BOP!$A$59:$IV$59,[62]BOP!#REF!,[62]BOP!#REF!,[62]BOP!$A$81:$IV$88</definedName>
    <definedName name="Z_CF25EF4B_FFAB_11D1_98B7_00C04FC96ABD_.wvu.Rows" hidden="1">[62]BOP!$A$36:$IV$36,[62]BOP!$A$44:$IV$44,[62]BOP!$A$59:$IV$59,[62]BOP!#REF!,[62]BOP!#REF!,[62]BOP!$A$81:$IV$88</definedName>
    <definedName name="Z_CF25EF4C_FFAB_11D1_98B7_00C04FC96ABD_.wvu.Rows" hidden="1">[62]BOP!$A$36:$IV$36,[62]BOP!$A$44:$IV$44,[62]BOP!$A$59:$IV$59,[62]BOP!#REF!,[62]BOP!#REF!,[62]BOP!$A$81:$IV$88</definedName>
    <definedName name="Z_CF25EF4D_FFAB_11D1_98B7_00C04FC96ABD_.wvu.Rows" hidden="1">[62]BOP!$A$36:$IV$36,[62]BOP!$A$44:$IV$44,[62]BOP!$A$59:$IV$59,[62]BOP!#REF!,[62]BOP!#REF!,[62]BOP!$A$81:$IV$88</definedName>
    <definedName name="Z_CF25EF4E_FFAB_11D1_98B7_00C04FC96ABD_.wvu.Rows" hidden="1">[62]BOP!$A$36:$IV$36,[62]BOP!$A$44:$IV$44,[62]BOP!$A$59:$IV$59,[62]BOP!#REF!,[62]BOP!#REF!,[62]BOP!$A$79:$IV$79,[62]BOP!$A$81:$IV$88,[62]BOP!#REF!</definedName>
    <definedName name="Z_CF25EF4F_FFAB_11D1_98B7_00C04FC96ABD_.wvu.Rows" hidden="1">[62]BOP!$A$36:$IV$36,[62]BOP!$A$44:$IV$44,[62]BOP!$A$59:$IV$59,[62]BOP!#REF!,[62]BOP!#REF!,[62]BOP!$A$79:$IV$79,[62]BOP!$A$81:$IV$88</definedName>
    <definedName name="Z_CF25EF50_FFAB_11D1_98B7_00C04FC96ABD_.wvu.Rows" hidden="1">[62]BOP!$A$36:$IV$36,[62]BOP!$A$44:$IV$44,[62]BOP!$A$59:$IV$59,[62]BOP!#REF!,[62]BOP!#REF!,[62]BOP!$A$79:$IV$79,[62]BOP!#REF!</definedName>
    <definedName name="Z_CF25EF51_FFAB_11D1_98B7_00C04FC96ABD_.wvu.Rows" hidden="1">[62]BOP!$A$36:$IV$36,[62]BOP!$A$44:$IV$44,[62]BOP!$A$59:$IV$59,[62]BOP!#REF!,[62]BOP!#REF!,[62]BOP!$A$79:$IV$79,[62]BOP!$A$81:$IV$88,[62]BOP!#REF!</definedName>
    <definedName name="Z_CF25EF52_FFAB_11D1_98B7_00C04FC96ABD_.wvu.Rows" hidden="1">[62]BOP!$A$36:$IV$36,[62]BOP!$A$44:$IV$44,[62]BOP!$A$59:$IV$59,[62]BOP!#REF!,[62]BOP!#REF!,[62]BOP!$A$79:$IV$79,[62]BOP!$A$81:$IV$88,[62]BOP!#REF!</definedName>
    <definedName name="Z_CF25EF53_FFAB_11D1_98B7_00C04FC96ABD_.wvu.Rows" hidden="1">[62]BOP!$A$36:$IV$36,[62]BOP!$A$44:$IV$44,[62]BOP!$A$59:$IV$59,[62]BOP!#REF!,[62]BOP!#REF!,[62]BOP!$A$79:$IV$79,[62]BOP!$A$81:$IV$88,[62]BOP!#REF!</definedName>
    <definedName name="Z_CF25EF55_FFAB_11D1_98B7_00C04FC96ABD_.wvu.Rows" hidden="1">[62]BOP!$A$36:$IV$36,[62]BOP!$A$44:$IV$44,[62]BOP!$A$59:$IV$59,[62]BOP!#REF!,[62]BOP!#REF!,[62]BOP!$A$79:$IV$79,[62]BOP!$A$81:$IV$88,[62]BOP!#REF!,[62]BOP!#REF!</definedName>
    <definedName name="Z_CF25EF56_FFAB_11D1_98B7_00C04FC96ABD_.wvu.Rows" hidden="1">[62]BOP!$A$36:$IV$36,[62]BOP!$A$44:$IV$44,[62]BOP!$A$59:$IV$59,[62]BOP!#REF!,[62]BOP!#REF!,[62]BOP!$A$79:$IV$79,[62]BOP!$A$81:$IV$88,[62]BOP!#REF!,[62]BOP!#REF!</definedName>
    <definedName name="Z_CF25EF57_FFAB_11D1_98B7_00C04FC96ABD_.wvu.Rows" hidden="1">[62]BOP!$A$36:$IV$36,[62]BOP!$A$44:$IV$44,[62]BOP!$A$59:$IV$59,[62]BOP!#REF!,[62]BOP!#REF!,[62]BOP!$A$79:$IV$79</definedName>
    <definedName name="Z_E6B74681_BCE1_11D2_BFD1_00A02466506E_.wvu.PrintTitles" hidden="1">[86]SUMMARY!$B$1:$D$65536,[86]SUMMARY!$A$3:$IV$5</definedName>
    <definedName name="Z_EA8011E5_017A_11D2_98BD_00C04FC96ABD_.wvu.Rows" hidden="1">[62]BOP!$A$36:$IV$36,[62]BOP!$A$44:$IV$44,[62]BOP!$A$59:$IV$59,[62]BOP!#REF!,[62]BOP!#REF!,[62]BOP!$A$79:$IV$79,[62]BOP!$A$81:$IV$88</definedName>
    <definedName name="Z_EA8011E6_017A_11D2_98BD_00C04FC96ABD_.wvu.Rows" hidden="1">[62]BOP!$A$36:$IV$36,[62]BOP!$A$44:$IV$44,[62]BOP!$A$59:$IV$59,[62]BOP!#REF!,[62]BOP!#REF!,[62]BOP!$A$79:$IV$79,[62]BOP!#REF!</definedName>
    <definedName name="Z_EA8011E9_017A_11D2_98BD_00C04FC96ABD_.wvu.Rows" hidden="1">[62]BOP!$A$36:$IV$36,[62]BOP!$A$44:$IV$44,[62]BOP!$A$59:$IV$59,[62]BOP!#REF!,[62]BOP!#REF!,[62]BOP!$A$79:$IV$79,[62]BOP!$A$81:$IV$88,[62]BOP!#REF!</definedName>
    <definedName name="Z_EA8011EC_017A_11D2_98BD_00C04FC96ABD_.wvu.Rows" hidden="1">[62]BOP!$A$36:$IV$36,[62]BOP!$A$44:$IV$44,[62]BOP!$A$59:$IV$59,[62]BOP!#REF!,[62]BOP!#REF!,[62]BOP!$A$79:$IV$79,[62]BOP!$A$81:$IV$88,[62]BOP!#REF!,[62]BOP!#REF!</definedName>
    <definedName name="Z_EA86CE3A_00A2_11D2_98BC_00C04FC96ABD_.wvu.Rows" hidden="1">[62]BOP!$A$36:$IV$36,[62]BOP!$A$44:$IV$44,[62]BOP!$A$59:$IV$59,[62]BOP!#REF!,[62]BOP!#REF!,[62]BOP!$A$81:$IV$88</definedName>
    <definedName name="Z_EA86CE3B_00A2_11D2_98BC_00C04FC96ABD_.wvu.Rows" hidden="1">[62]BOP!$A$36:$IV$36,[62]BOP!$A$44:$IV$44,[62]BOP!$A$59:$IV$59,[62]BOP!#REF!,[62]BOP!#REF!,[62]BOP!$A$81:$IV$88</definedName>
    <definedName name="Z_EA86CE3C_00A2_11D2_98BC_00C04FC96ABD_.wvu.Rows" hidden="1">[62]BOP!$A$36:$IV$36,[62]BOP!$A$44:$IV$44,[62]BOP!$A$59:$IV$59,[62]BOP!#REF!,[62]BOP!#REF!,[62]BOP!$A$81:$IV$88</definedName>
    <definedName name="Z_EA86CE3D_00A2_11D2_98BC_00C04FC96ABD_.wvu.Rows" hidden="1">[62]BOP!$A$36:$IV$36,[62]BOP!$A$44:$IV$44,[62]BOP!$A$59:$IV$59,[62]BOP!#REF!,[62]BOP!#REF!,[62]BOP!$A$81:$IV$88</definedName>
    <definedName name="Z_EA86CE3E_00A2_11D2_98BC_00C04FC96ABD_.wvu.Rows" hidden="1">[62]BOP!$A$36:$IV$36,[62]BOP!$A$44:$IV$44,[62]BOP!$A$59:$IV$59,[62]BOP!#REF!,[62]BOP!#REF!,[62]BOP!$A$79:$IV$79,[62]BOP!$A$81:$IV$88,[62]BOP!#REF!</definedName>
    <definedName name="Z_EA86CE3F_00A2_11D2_98BC_00C04FC96ABD_.wvu.Rows" hidden="1">[62]BOP!$A$36:$IV$36,[62]BOP!$A$44:$IV$44,[62]BOP!$A$59:$IV$59,[62]BOP!#REF!,[62]BOP!#REF!,[62]BOP!$A$79:$IV$79,[62]BOP!$A$81:$IV$88</definedName>
    <definedName name="Z_EA86CE40_00A2_11D2_98BC_00C04FC96ABD_.wvu.Rows" hidden="1">[62]BOP!$A$36:$IV$36,[62]BOP!$A$44:$IV$44,[62]BOP!$A$59:$IV$59,[62]BOP!#REF!,[62]BOP!#REF!,[62]BOP!$A$79:$IV$79,[62]BOP!#REF!</definedName>
    <definedName name="Z_EA86CE41_00A2_11D2_98BC_00C04FC96ABD_.wvu.Rows" hidden="1">[62]BOP!$A$36:$IV$36,[62]BOP!$A$44:$IV$44,[62]BOP!$A$59:$IV$59,[62]BOP!#REF!,[62]BOP!#REF!,[62]BOP!$A$79:$IV$79,[62]BOP!$A$81:$IV$88,[62]BOP!#REF!</definedName>
    <definedName name="Z_EA86CE42_00A2_11D2_98BC_00C04FC96ABD_.wvu.Rows" hidden="1">[62]BOP!$A$36:$IV$36,[62]BOP!$A$44:$IV$44,[62]BOP!$A$59:$IV$59,[62]BOP!#REF!,[62]BOP!#REF!,[62]BOP!$A$79:$IV$79,[62]BOP!$A$81:$IV$88,[62]BOP!#REF!</definedName>
    <definedName name="Z_EA86CE43_00A2_11D2_98BC_00C04FC96ABD_.wvu.Rows" hidden="1">[62]BOP!$A$36:$IV$36,[62]BOP!$A$44:$IV$44,[62]BOP!$A$59:$IV$59,[62]BOP!#REF!,[62]BOP!#REF!,[62]BOP!$A$79:$IV$79,[62]BOP!$A$81:$IV$88,[62]BOP!#REF!</definedName>
    <definedName name="Z_EA86CE45_00A2_11D2_98BC_00C04FC96ABD_.wvu.Rows" hidden="1">[62]BOP!$A$36:$IV$36,[62]BOP!$A$44:$IV$44,[62]BOP!$A$59:$IV$59,[62]BOP!#REF!,[62]BOP!#REF!,[62]BOP!$A$79:$IV$79,[62]BOP!$A$81:$IV$88,[62]BOP!#REF!,[62]BOP!#REF!</definedName>
    <definedName name="Z_EA86CE46_00A2_11D2_98BC_00C04FC96ABD_.wvu.Rows" hidden="1">[62]BOP!$A$36:$IV$36,[62]BOP!$A$44:$IV$44,[62]BOP!$A$59:$IV$59,[62]BOP!#REF!,[62]BOP!#REF!,[62]BOP!$A$79:$IV$79,[62]BOP!$A$81:$IV$88,[62]BOP!#REF!,[62]BOP!#REF!</definedName>
    <definedName name="Z_EA86CE47_00A2_11D2_98BC_00C04FC96ABD_.wvu.Rows" hidden="1">[62]BOP!$A$36:$IV$36,[62]BOP!$A$44:$IV$44,[62]BOP!$A$59:$IV$59,[62]BOP!#REF!,[62]BOP!#REF!,[62]BOP!$A$79:$IV$79</definedName>
    <definedName name="zb" localSheetId="32" hidden="1">{"WEO",#N/A,FALSE,"T"}</definedName>
    <definedName name="zb" localSheetId="42" hidden="1">{"WEO",#N/A,FALSE,"T"}</definedName>
    <definedName name="zb" localSheetId="26" hidden="1">{"WEO",#N/A,FALSE,"T"}</definedName>
    <definedName name="zb" localSheetId="27" hidden="1">{"WEO",#N/A,FALSE,"T"}</definedName>
    <definedName name="zb" localSheetId="28" hidden="1">{"WEO",#N/A,FALSE,"T"}</definedName>
    <definedName name="zb" localSheetId="30" hidden="1">{"WEO",#N/A,FALSE,"T"}</definedName>
    <definedName name="zb" localSheetId="62" hidden="1">{"WEO",#N/A,FALSE,"T"}</definedName>
    <definedName name="zb" localSheetId="63" hidden="1">{"WEO",#N/A,FALSE,"T"}</definedName>
    <definedName name="zb" localSheetId="64" hidden="1">{"WEO",#N/A,FALSE,"T"}</definedName>
    <definedName name="zb" localSheetId="65" hidden="1">{"WEO",#N/A,FALSE,"T"}</definedName>
    <definedName name="zb" localSheetId="61" hidden="1">{"WEO",#N/A,FALSE,"T"}</definedName>
    <definedName name="zb" localSheetId="66" hidden="1">{"WEO",#N/A,FALSE,"T"}</definedName>
    <definedName name="zb" hidden="1">{"WEO",#N/A,FALSE,"T"}</definedName>
    <definedName name="zc" localSheetId="32" hidden="1">{"Tab1",#N/A,FALSE,"P";"Tab2",#N/A,FALSE,"P"}</definedName>
    <definedName name="zc" localSheetId="42"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localSheetId="30" hidden="1">{"Tab1",#N/A,FALSE,"P";"Tab2",#N/A,FALSE,"P"}</definedName>
    <definedName name="zc" localSheetId="62" hidden="1">{"Tab1",#N/A,FALSE,"P";"Tab2",#N/A,FALSE,"P"}</definedName>
    <definedName name="zc" localSheetId="63" hidden="1">{"Tab1",#N/A,FALSE,"P";"Tab2",#N/A,FALSE,"P"}</definedName>
    <definedName name="zc" localSheetId="64" hidden="1">{"Tab1",#N/A,FALSE,"P";"Tab2",#N/A,FALSE,"P"}</definedName>
    <definedName name="zc" localSheetId="65" hidden="1">{"Tab1",#N/A,FALSE,"P";"Tab2",#N/A,FALSE,"P"}</definedName>
    <definedName name="zc" localSheetId="61" hidden="1">{"Tab1",#N/A,FALSE,"P";"Tab2",#N/A,FALSE,"P"}</definedName>
    <definedName name="zc" localSheetId="66" hidden="1">{"Tab1",#N/A,FALSE,"P";"Tab2",#N/A,FALSE,"P"}</definedName>
    <definedName name="zc" hidden="1">{"Tab1",#N/A,FALSE,"P";"Tab2",#N/A,FALSE,"P"}</definedName>
    <definedName name="zczxcz" localSheetId="32" hidden="1">{"Tab1",#N/A,FALSE,"P";"Tab2",#N/A,FALSE,"P"}</definedName>
    <definedName name="zczxcz" localSheetId="42"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localSheetId="30" hidden="1">{"Tab1",#N/A,FALSE,"P";"Tab2",#N/A,FALSE,"P"}</definedName>
    <definedName name="zczxcz" localSheetId="62" hidden="1">{"Tab1",#N/A,FALSE,"P";"Tab2",#N/A,FALSE,"P"}</definedName>
    <definedName name="zczxcz" localSheetId="63" hidden="1">{"Tab1",#N/A,FALSE,"P";"Tab2",#N/A,FALSE,"P"}</definedName>
    <definedName name="zczxcz" localSheetId="64" hidden="1">{"Tab1",#N/A,FALSE,"P";"Tab2",#N/A,FALSE,"P"}</definedName>
    <definedName name="zczxcz" localSheetId="65" hidden="1">{"Tab1",#N/A,FALSE,"P";"Tab2",#N/A,FALSE,"P"}</definedName>
    <definedName name="zczxcz" localSheetId="61" hidden="1">{"Tab1",#N/A,FALSE,"P";"Tab2",#N/A,FALSE,"P"}</definedName>
    <definedName name="zczxcz" localSheetId="66" hidden="1">{"Tab1",#N/A,FALSE,"P";"Tab2",#N/A,FALSE,"P"}</definedName>
    <definedName name="zczxcz" hidden="1">{"Tab1",#N/A,FALSE,"P";"Tab2",#N/A,FALSE,"P"}</definedName>
    <definedName name="zio" localSheetId="32" hidden="1">{"Tab1",#N/A,FALSE,"P";"Tab2",#N/A,FALSE,"P"}</definedName>
    <definedName name="zio" localSheetId="42"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30" hidden="1">{"Tab1",#N/A,FALSE,"P";"Tab2",#N/A,FALSE,"P"}</definedName>
    <definedName name="zio" localSheetId="62" hidden="1">{"Tab1",#N/A,FALSE,"P";"Tab2",#N/A,FALSE,"P"}</definedName>
    <definedName name="zio" localSheetId="63" hidden="1">{"Tab1",#N/A,FALSE,"P";"Tab2",#N/A,FALSE,"P"}</definedName>
    <definedName name="zio" localSheetId="64" hidden="1">{"Tab1",#N/A,FALSE,"P";"Tab2",#N/A,FALSE,"P"}</definedName>
    <definedName name="zio" localSheetId="65" hidden="1">{"Tab1",#N/A,FALSE,"P";"Tab2",#N/A,FALSE,"P"}</definedName>
    <definedName name="zio" localSheetId="61" hidden="1">{"Tab1",#N/A,FALSE,"P";"Tab2",#N/A,FALSE,"P"}</definedName>
    <definedName name="zio" localSheetId="66" hidden="1">{"Tab1",#N/A,FALSE,"P";"Tab2",#N/A,FALSE,"P"}</definedName>
    <definedName name="zio" hidden="1">{"Tab1",#N/A,FALSE,"P";"Tab2",#N/A,FALSE,"P"}</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62" hidden="1">{TRUE,TRUE,-0.5,-14.75,603,387,FALSE,TRUE,TRUE,TRUE,0,1,2,1,2,1,1,4,TRUE,TRUE,3,TRUE,1,TRUE,75,"Swvu.Print.","ACwvu.Print.",#N/A,FALSE,FALSE,1,0.75,0.6,0.5,1,"","",TRUE,FALSE,TRUE,FALSE,1,#N/A,1,1,#DIV/0!,FALSE,"Rwvu.Print.",#N/A,FALSE,FALSE,FALSE,1,65532,300,FALSE,FALSE,TRUE,TRUE,TRUE}</definedName>
    <definedName name="zj" localSheetId="63" hidden="1">{TRUE,TRUE,-0.5,-14.75,603,387,FALSE,TRUE,TRUE,TRUE,0,1,2,1,2,1,1,4,TRUE,TRUE,3,TRUE,1,TRUE,75,"Swvu.Print.","ACwvu.Print.",#N/A,FALSE,FALSE,1,0.75,0.6,0.5,1,"","",TRUE,FALSE,TRUE,FALSE,1,#N/A,1,1,#DIV/0!,FALSE,"Rwvu.Print.",#N/A,FALSE,FALSE,FALSE,1,65532,300,FALSE,FALSE,TRUE,TRUE,TRUE}</definedName>
    <definedName name="zj" localSheetId="64" hidden="1">{TRUE,TRUE,-0.5,-14.75,603,387,FALSE,TRUE,TRUE,TRUE,0,1,2,1,2,1,1,4,TRUE,TRUE,3,TRUE,1,TRUE,75,"Swvu.Print.","ACwvu.Print.",#N/A,FALSE,FALSE,1,0.75,0.6,0.5,1,"","",TRUE,FALSE,TRUE,FALSE,1,#N/A,1,1,#DIV/0!,FALSE,"Rwvu.Print.",#N/A,FALSE,FALSE,FALSE,1,65532,300,FALSE,FALSE,TRUE,TRUE,TRUE}</definedName>
    <definedName name="zj" localSheetId="65" hidden="1">{TRUE,TRUE,-0.5,-14.75,603,387,FALSE,TRUE,TRUE,TRUE,0,1,2,1,2,1,1,4,TRUE,TRUE,3,TRUE,1,TRUE,75,"Swvu.Print.","ACwvu.Print.",#N/A,FALSE,FALSE,1,0.75,0.6,0.5,1,"","",TRUE,FALSE,TRUE,FALSE,1,#N/A,1,1,#DIV/0!,FALSE,"Rwvu.Print.",#N/A,FALSE,FALSE,FALSE,1,65532,300,FALSE,FALSE,TRUE,TRUE,TRUE}</definedName>
    <definedName name="zj" localSheetId="61" hidden="1">{TRUE,TRUE,-0.5,-14.75,603,387,FALSE,TRUE,TRUE,TRUE,0,1,2,1,2,1,1,4,TRUE,TRUE,3,TRUE,1,TRUE,75,"Swvu.Print.","ACwvu.Print.",#N/A,FALSE,FALSE,1,0.75,0.6,0.5,1,"","",TRUE,FALSE,TRUE,FALSE,1,#N/A,1,1,#DIV/0!,FALSE,"Rwvu.Print.",#N/A,FALSE,FALSE,FALSE,1,65532,300,FALSE,FALSE,TRUE,TRUE,TRUE}</definedName>
    <definedName name="zj" localSheetId="6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32" hidden="1">{"Minpmon",#N/A,FALSE,"Monthinput"}</definedName>
    <definedName name="zv" localSheetId="42"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localSheetId="30" hidden="1">{"Minpmon",#N/A,FALSE,"Monthinput"}</definedName>
    <definedName name="zv" localSheetId="62" hidden="1">{"Minpmon",#N/A,FALSE,"Monthinput"}</definedName>
    <definedName name="zv" localSheetId="63" hidden="1">{"Minpmon",#N/A,FALSE,"Monthinput"}</definedName>
    <definedName name="zv" localSheetId="64" hidden="1">{"Minpmon",#N/A,FALSE,"Monthinput"}</definedName>
    <definedName name="zv" localSheetId="65" hidden="1">{"Minpmon",#N/A,FALSE,"Monthinput"}</definedName>
    <definedName name="zv" localSheetId="61" hidden="1">{"Minpmon",#N/A,FALSE,"Monthinput"}</definedName>
    <definedName name="zv" localSheetId="66" hidden="1">{"Minpmon",#N/A,FALSE,"Monthinput"}</definedName>
    <definedName name="zv" hidden="1">{"Minpmon",#N/A,FALSE,"Monthinput"}</definedName>
    <definedName name="zx" localSheetId="32" hidden="1">{"Tab1",#N/A,FALSE,"P";"Tab2",#N/A,FALSE,"P"}</definedName>
    <definedName name="zx" localSheetId="42"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30" hidden="1">{"Tab1",#N/A,FALSE,"P";"Tab2",#N/A,FALSE,"P"}</definedName>
    <definedName name="zx" localSheetId="62" hidden="1">{"Tab1",#N/A,FALSE,"P";"Tab2",#N/A,FALSE,"P"}</definedName>
    <definedName name="zx" localSheetId="63" hidden="1">{"Tab1",#N/A,FALSE,"P";"Tab2",#N/A,FALSE,"P"}</definedName>
    <definedName name="zx" localSheetId="64" hidden="1">{"Tab1",#N/A,FALSE,"P";"Tab2",#N/A,FALSE,"P"}</definedName>
    <definedName name="zx" localSheetId="65" hidden="1">{"Tab1",#N/A,FALSE,"P";"Tab2",#N/A,FALSE,"P"}</definedName>
    <definedName name="zx" localSheetId="61" hidden="1">{"Tab1",#N/A,FALSE,"P";"Tab2",#N/A,FALSE,"P"}</definedName>
    <definedName name="zx" localSheetId="66" hidden="1">{"Tab1",#N/A,FALSE,"P";"Tab2",#N/A,FALSE,"P"}</definedName>
    <definedName name="zx" hidden="1">{"Tab1",#N/A,FALSE,"P";"Tab2",#N/A,FALSE,"P"}</definedName>
    <definedName name="zxc" localSheetId="32" hidden="1">{"Tab1",#N/A,FALSE,"P";"Tab2",#N/A,FALSE,"P"}</definedName>
    <definedName name="zxc" localSheetId="42"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localSheetId="30" hidden="1">{"Tab1",#N/A,FALSE,"P";"Tab2",#N/A,FALSE,"P"}</definedName>
    <definedName name="zxc" localSheetId="62" hidden="1">{"Tab1",#N/A,FALSE,"P";"Tab2",#N/A,FALSE,"P"}</definedName>
    <definedName name="zxc" localSheetId="63" hidden="1">{"Tab1",#N/A,FALSE,"P";"Tab2",#N/A,FALSE,"P"}</definedName>
    <definedName name="zxc" localSheetId="64" hidden="1">{"Tab1",#N/A,FALSE,"P";"Tab2",#N/A,FALSE,"P"}</definedName>
    <definedName name="zxc" localSheetId="65" hidden="1">{"Tab1",#N/A,FALSE,"P";"Tab2",#N/A,FALSE,"P"}</definedName>
    <definedName name="zxc" localSheetId="61" hidden="1">{"Tab1",#N/A,FALSE,"P";"Tab2",#N/A,FALSE,"P"}</definedName>
    <definedName name="zxc" localSheetId="66" hidden="1">{"Tab1",#N/A,FALSE,"P";"Tab2",#N/A,FALSE,"P"}</definedName>
    <definedName name="zxc" hidden="1">{"Tab1",#N/A,FALSE,"P";"Tab2",#N/A,FALSE,"P"}</definedName>
    <definedName name="zxcv" localSheetId="32" hidden="1">{"Tab1",#N/A,FALSE,"P";"Tab2",#N/A,FALSE,"P"}</definedName>
    <definedName name="zxcv" localSheetId="42"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localSheetId="30" hidden="1">{"Tab1",#N/A,FALSE,"P";"Tab2",#N/A,FALSE,"P"}</definedName>
    <definedName name="zxcv" localSheetId="62" hidden="1">{"Tab1",#N/A,FALSE,"P";"Tab2",#N/A,FALSE,"P"}</definedName>
    <definedName name="zxcv" localSheetId="63" hidden="1">{"Tab1",#N/A,FALSE,"P";"Tab2",#N/A,FALSE,"P"}</definedName>
    <definedName name="zxcv" localSheetId="64" hidden="1">{"Tab1",#N/A,FALSE,"P";"Tab2",#N/A,FALSE,"P"}</definedName>
    <definedName name="zxcv" localSheetId="65" hidden="1">{"Tab1",#N/A,FALSE,"P";"Tab2",#N/A,FALSE,"P"}</definedName>
    <definedName name="zxcv" localSheetId="61" hidden="1">{"Tab1",#N/A,FALSE,"P";"Tab2",#N/A,FALSE,"P"}</definedName>
    <definedName name="zxcv" localSheetId="66" hidden="1">{"Tab1",#N/A,FALSE,"P";"Tab2",#N/A,FALSE,"P"}</definedName>
    <definedName name="zxcv" hidden="1">{"Tab1",#N/A,FALSE,"P";"Tab2",#N/A,FALSE,"P"}</definedName>
    <definedName name="zz" localSheetId="32" hidden="1">{"Tab1",#N/A,FALSE,"P";"Tab2",#N/A,FALSE,"P"}</definedName>
    <definedName name="zz" localSheetId="42"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30" hidden="1">{"Tab1",#N/A,FALSE,"P";"Tab2",#N/A,FALSE,"P"}</definedName>
    <definedName name="zz" localSheetId="62" hidden="1">{"Tab1",#N/A,FALSE,"P";"Tab2",#N/A,FALSE,"P"}</definedName>
    <definedName name="zz" localSheetId="63" hidden="1">{"Tab1",#N/A,FALSE,"P";"Tab2",#N/A,FALSE,"P"}</definedName>
    <definedName name="zz" localSheetId="64" hidden="1">{"Tab1",#N/A,FALSE,"P";"Tab2",#N/A,FALSE,"P"}</definedName>
    <definedName name="zz" localSheetId="65" hidden="1">{"Tab1",#N/A,FALSE,"P";"Tab2",#N/A,FALSE,"P"}</definedName>
    <definedName name="zz" localSheetId="61" hidden="1">{"Tab1",#N/A,FALSE,"P";"Tab2",#N/A,FALSE,"P"}</definedName>
    <definedName name="zz" localSheetId="66" hidden="1">{"Tab1",#N/A,FALSE,"P";"Tab2",#N/A,FALSE,"P"}</definedName>
    <definedName name="zz" hidden="1">{"Tab1",#N/A,FALSE,"P";"Tab2",#N/A,FALSE,"P"}</definedName>
    <definedName name="zzz" localSheetId="32" hidden="1">{"Minpmon",#N/A,FALSE,"Monthinput"}</definedName>
    <definedName name="zzz" localSheetId="42" hidden="1">{"Minpmon",#N/A,FALSE,"Monthinput"}</definedName>
    <definedName name="zzz" localSheetId="26" hidden="1">{"Minpmon",#N/A,FALSE,"Monthinput"}</definedName>
    <definedName name="zzz" localSheetId="27" hidden="1">{"Minpmon",#N/A,FALSE,"Monthinput"}</definedName>
    <definedName name="zzz" localSheetId="28" hidden="1">{"Minpmon",#N/A,FALSE,"Monthinput"}</definedName>
    <definedName name="zzz" localSheetId="30" hidden="1">{"Minpmon",#N/A,FALSE,"Monthinput"}</definedName>
    <definedName name="zzz" localSheetId="62" hidden="1">{"Minpmon",#N/A,FALSE,"Monthinput"}</definedName>
    <definedName name="zzz" localSheetId="63" hidden="1">{"Minpmon",#N/A,FALSE,"Monthinput"}</definedName>
    <definedName name="zzz" localSheetId="64" hidden="1">{"Minpmon",#N/A,FALSE,"Monthinput"}</definedName>
    <definedName name="zzz" localSheetId="65" hidden="1">{"Minpmon",#N/A,FALSE,"Monthinput"}</definedName>
    <definedName name="zzz" localSheetId="61" hidden="1">{"Minpmon",#N/A,FALSE,"Monthinput"}</definedName>
    <definedName name="zzz" localSheetId="66" hidden="1">{"Minpmon",#N/A,FALSE,"Monthinput"}</definedName>
    <definedName name="zzz" hidden="1">{"Minpmon",#N/A,FALSE,"Monthinput"}</definedName>
    <definedName name="zzzz" localSheetId="32" hidden="1">{"Tab1",#N/A,FALSE,"P";"Tab2",#N/A,FALSE,"P"}</definedName>
    <definedName name="zzzz" localSheetId="42"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localSheetId="30" hidden="1">{"Tab1",#N/A,FALSE,"P";"Tab2",#N/A,FALSE,"P"}</definedName>
    <definedName name="zzzz" localSheetId="62" hidden="1">{"Tab1",#N/A,FALSE,"P";"Tab2",#N/A,FALSE,"P"}</definedName>
    <definedName name="zzzz" localSheetId="63" hidden="1">{"Tab1",#N/A,FALSE,"P";"Tab2",#N/A,FALSE,"P"}</definedName>
    <definedName name="zzzz" localSheetId="64" hidden="1">{"Tab1",#N/A,FALSE,"P";"Tab2",#N/A,FALSE,"P"}</definedName>
    <definedName name="zzzz" localSheetId="65" hidden="1">{"Tab1",#N/A,FALSE,"P";"Tab2",#N/A,FALSE,"P"}</definedName>
    <definedName name="zzzz" localSheetId="61" hidden="1">{"Tab1",#N/A,FALSE,"P";"Tab2",#N/A,FALSE,"P"}</definedName>
    <definedName name="zzzz" localSheetId="66" hidden="1">{"Tab1",#N/A,FALSE,"P";"Tab2",#N/A,FALSE,"P"}</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4" i="9" l="1"/>
  <c r="C93" i="9"/>
  <c r="C92" i="9"/>
  <c r="C91" i="9"/>
  <c r="C90" i="9"/>
  <c r="C89" i="9"/>
  <c r="C88" i="9"/>
  <c r="C87" i="9"/>
  <c r="C86" i="9"/>
  <c r="C85" i="9"/>
  <c r="C36" i="9"/>
  <c r="D36" i="9"/>
  <c r="E20" i="252" l="1"/>
  <c r="F20" i="252" s="1"/>
  <c r="G20" i="252" s="1"/>
  <c r="H20" i="252" s="1"/>
  <c r="I20" i="252" s="1"/>
  <c r="D20" i="252"/>
  <c r="C20" i="252"/>
  <c r="C35" i="9" l="1"/>
  <c r="C34" i="9"/>
  <c r="D35" i="9"/>
  <c r="A20" i="244" l="1"/>
  <c r="A21" i="244" s="1"/>
  <c r="A22" i="244" s="1"/>
  <c r="A23" i="244" s="1"/>
  <c r="A24" i="244" s="1"/>
  <c r="A25" i="244" s="1"/>
  <c r="A26" i="244" s="1"/>
  <c r="A27" i="244" s="1"/>
  <c r="A28" i="244" s="1"/>
  <c r="A29" i="244" s="1"/>
  <c r="A30" i="244" s="1"/>
  <c r="A31" i="244" s="1"/>
  <c r="A32" i="244" s="1"/>
  <c r="A33" i="244" s="1"/>
  <c r="A34" i="244" s="1"/>
  <c r="A35" i="244" s="1"/>
  <c r="A36" i="244" s="1"/>
  <c r="A37" i="244" s="1"/>
  <c r="A38" i="244" s="1"/>
  <c r="I20" i="253"/>
  <c r="M20" i="253" s="1"/>
  <c r="Q20" i="253" s="1"/>
  <c r="U20" i="253" s="1"/>
  <c r="Y20" i="253" s="1"/>
  <c r="AC20" i="253" s="1"/>
  <c r="AG20" i="253" s="1"/>
  <c r="AK20" i="253" s="1"/>
  <c r="H20" i="253"/>
  <c r="L20" i="253" s="1"/>
  <c r="P20" i="253" s="1"/>
  <c r="T20" i="253" s="1"/>
  <c r="X20" i="253" s="1"/>
  <c r="AB20" i="253" s="1"/>
  <c r="AF20" i="253" s="1"/>
  <c r="AJ20" i="253" s="1"/>
  <c r="G20" i="253"/>
  <c r="K20" i="253" s="1"/>
  <c r="O20" i="253" s="1"/>
  <c r="S20" i="253" s="1"/>
  <c r="W20" i="253" s="1"/>
  <c r="AA20" i="253" s="1"/>
  <c r="AE20" i="253" s="1"/>
  <c r="AI20" i="253" s="1"/>
  <c r="F20" i="253"/>
  <c r="J20" i="253" s="1"/>
  <c r="N20" i="253" s="1"/>
  <c r="R20" i="253" s="1"/>
  <c r="V20" i="253" s="1"/>
  <c r="Z20" i="253" s="1"/>
  <c r="AD20" i="253" s="1"/>
  <c r="AH20" i="253" s="1"/>
  <c r="F19" i="253"/>
  <c r="J19" i="253" s="1"/>
  <c r="N19" i="253" s="1"/>
  <c r="R19" i="253" s="1"/>
  <c r="V19" i="253" s="1"/>
  <c r="Z19" i="253" s="1"/>
  <c r="AD19" i="253" s="1"/>
  <c r="AH19" i="253" s="1"/>
  <c r="I20" i="243"/>
  <c r="M20" i="243" s="1"/>
  <c r="Q20" i="243" s="1"/>
  <c r="U20" i="243" s="1"/>
  <c r="Y20" i="243" s="1"/>
  <c r="AC20" i="243" s="1"/>
  <c r="AG20" i="243" s="1"/>
  <c r="AK20" i="243" s="1"/>
  <c r="H20" i="243"/>
  <c r="L20" i="243" s="1"/>
  <c r="P20" i="243" s="1"/>
  <c r="T20" i="243" s="1"/>
  <c r="X20" i="243" s="1"/>
  <c r="AB20" i="243" s="1"/>
  <c r="AF20" i="243" s="1"/>
  <c r="AJ20" i="243" s="1"/>
  <c r="G20" i="243"/>
  <c r="K20" i="243" s="1"/>
  <c r="O20" i="243" s="1"/>
  <c r="S20" i="243" s="1"/>
  <c r="W20" i="243" s="1"/>
  <c r="AA20" i="243" s="1"/>
  <c r="AE20" i="243" s="1"/>
  <c r="AI20" i="243" s="1"/>
  <c r="F20" i="243"/>
  <c r="J20" i="243" s="1"/>
  <c r="N20" i="243" s="1"/>
  <c r="R20" i="243" s="1"/>
  <c r="V20" i="243" s="1"/>
  <c r="Z20" i="243" s="1"/>
  <c r="AD20" i="243" s="1"/>
  <c r="AH20" i="243" s="1"/>
  <c r="F19" i="243"/>
  <c r="J19" i="243" s="1"/>
  <c r="N19" i="243" s="1"/>
  <c r="R19" i="243" s="1"/>
  <c r="V19" i="243" s="1"/>
  <c r="Z19" i="243" s="1"/>
  <c r="AD19" i="243" s="1"/>
  <c r="AH19" i="243" s="1"/>
  <c r="I20" i="242"/>
  <c r="M20" i="242" s="1"/>
  <c r="Q20" i="242" s="1"/>
  <c r="U20" i="242" s="1"/>
  <c r="H20" i="242"/>
  <c r="L20" i="242" s="1"/>
  <c r="P20" i="242" s="1"/>
  <c r="T20" i="242" s="1"/>
  <c r="G20" i="242"/>
  <c r="K20" i="242" s="1"/>
  <c r="O20" i="242" s="1"/>
  <c r="S20" i="242" s="1"/>
  <c r="F20" i="242"/>
  <c r="J20" i="242" s="1"/>
  <c r="N20" i="242" s="1"/>
  <c r="R20" i="242" s="1"/>
  <c r="F19" i="242"/>
  <c r="J19" i="242" s="1"/>
  <c r="N19" i="242" s="1"/>
  <c r="R19" i="242" s="1"/>
  <c r="C76" i="9" l="1"/>
  <c r="C75" i="9"/>
  <c r="C40" i="9"/>
  <c r="C63" i="9"/>
  <c r="C61" i="9"/>
  <c r="C49" i="9"/>
  <c r="C48" i="9"/>
  <c r="C42" i="9"/>
  <c r="C62" i="9"/>
  <c r="C59" i="9"/>
  <c r="C60" i="9"/>
  <c r="C56" i="9"/>
  <c r="C57" i="9"/>
  <c r="C58" i="9"/>
  <c r="D75" i="9"/>
  <c r="D56" i="9"/>
  <c r="D76" i="9"/>
  <c r="D62" i="9"/>
  <c r="D57" i="9"/>
  <c r="D42" i="9"/>
  <c r="D58" i="9"/>
  <c r="D63" i="9"/>
  <c r="D48" i="9"/>
  <c r="D49" i="9"/>
  <c r="D40" i="9"/>
  <c r="D60" i="9"/>
  <c r="D61" i="9"/>
  <c r="D59" i="9"/>
  <c r="D85" i="9"/>
  <c r="E28" i="199" l="1"/>
  <c r="D28" i="199"/>
  <c r="C28" i="199"/>
  <c r="B28" i="199"/>
  <c r="C81" i="9"/>
  <c r="C82" i="9"/>
  <c r="D81" i="9"/>
  <c r="D82" i="9"/>
  <c r="C33" i="9" l="1"/>
  <c r="C32" i="9"/>
  <c r="C31" i="9"/>
  <c r="C30" i="9"/>
  <c r="C55" i="9"/>
  <c r="C54" i="9"/>
  <c r="D92" i="9"/>
  <c r="D32" i="9"/>
  <c r="D54" i="9"/>
  <c r="D31" i="9"/>
  <c r="D33" i="9"/>
  <c r="D90" i="9"/>
  <c r="D55" i="9"/>
  <c r="D30" i="9"/>
  <c r="D34" i="9"/>
  <c r="C53" i="9" l="1"/>
  <c r="C52" i="9"/>
  <c r="C51" i="9"/>
  <c r="C95" i="9"/>
  <c r="D93" i="9"/>
  <c r="D52" i="9"/>
  <c r="D95" i="9"/>
  <c r="D51" i="9"/>
  <c r="D53" i="9"/>
  <c r="D94" i="9"/>
  <c r="C12" i="9" l="1"/>
  <c r="C23" i="9" l="1"/>
  <c r="D23" i="9"/>
  <c r="C71" i="9" l="1"/>
  <c r="C70" i="9"/>
  <c r="C69" i="9"/>
  <c r="C68" i="9"/>
  <c r="D68" i="9"/>
  <c r="D69" i="9"/>
  <c r="D71" i="9"/>
  <c r="D70" i="9"/>
  <c r="C22" i="9" l="1"/>
  <c r="D22" i="9"/>
  <c r="C29" i="9" l="1"/>
  <c r="D29" i="9"/>
  <c r="C28" i="9" l="1"/>
  <c r="C24" i="9"/>
  <c r="C25" i="9"/>
  <c r="C26" i="9"/>
  <c r="C27" i="9"/>
  <c r="C21" i="9"/>
  <c r="C80" i="9"/>
  <c r="C67" i="9"/>
  <c r="C66" i="9"/>
  <c r="C74" i="9"/>
  <c r="C73" i="9"/>
  <c r="C72" i="9"/>
  <c r="C45" i="9"/>
  <c r="C50" i="9"/>
  <c r="C47" i="9"/>
  <c r="C46" i="9"/>
  <c r="C44" i="9"/>
  <c r="C43" i="9"/>
  <c r="C41" i="9"/>
  <c r="C39" i="9"/>
  <c r="C20" i="9"/>
  <c r="D41" i="9"/>
  <c r="D39" i="9"/>
  <c r="D45" i="9"/>
  <c r="D46" i="9"/>
  <c r="D28" i="9"/>
  <c r="D72" i="9"/>
  <c r="D66" i="9"/>
  <c r="D20" i="9"/>
  <c r="D67" i="9"/>
  <c r="D25" i="9"/>
  <c r="D73" i="9"/>
  <c r="D43" i="9"/>
  <c r="D44" i="9"/>
  <c r="D80" i="9"/>
  <c r="D50" i="9"/>
  <c r="D74" i="9"/>
  <c r="D21" i="9"/>
  <c r="D27" i="9"/>
  <c r="D47" i="9"/>
  <c r="D24" i="9"/>
  <c r="D26" i="9"/>
</calcChain>
</file>

<file path=xl/sharedStrings.xml><?xml version="1.0" encoding="utf-8"?>
<sst xmlns="http://schemas.openxmlformats.org/spreadsheetml/2006/main" count="4148" uniqueCount="920">
  <si>
    <t>admin@fiscalcouncil.ie</t>
  </si>
  <si>
    <t>Data pack</t>
  </si>
  <si>
    <t xml:space="preserve">In case of questions, please contact: </t>
  </si>
  <si>
    <t>Figure 4.1</t>
  </si>
  <si>
    <t>Figure 3.2</t>
  </si>
  <si>
    <t>Figure 3.3</t>
  </si>
  <si>
    <t>Figure 3.4</t>
  </si>
  <si>
    <t>Figure 3.5</t>
  </si>
  <si>
    <t>Figure 3.6</t>
  </si>
  <si>
    <t>Figure 3.8</t>
  </si>
  <si>
    <t>Figure 3.9</t>
  </si>
  <si>
    <t>Figure 3.10</t>
  </si>
  <si>
    <t>Figure 3.1</t>
  </si>
  <si>
    <t>Figure 1.1</t>
  </si>
  <si>
    <t>Figure 1.2</t>
  </si>
  <si>
    <t>Figure 1.3</t>
  </si>
  <si>
    <t>Figure 1.4</t>
  </si>
  <si>
    <t>Figure 1.5</t>
  </si>
  <si>
    <t>Figure 1.6</t>
  </si>
  <si>
    <t>Figure 1.7</t>
  </si>
  <si>
    <t>Figure 1.8</t>
  </si>
  <si>
    <t>Figure 1.9</t>
  </si>
  <si>
    <t>Figure 1.10</t>
  </si>
  <si>
    <t>Figure 2.1</t>
  </si>
  <si>
    <t>Figure 2.2</t>
  </si>
  <si>
    <t>Figure 2.3</t>
  </si>
  <si>
    <t>Figure 2.4</t>
  </si>
  <si>
    <t>Figure 2.5</t>
  </si>
  <si>
    <t>Figure 2.6</t>
  </si>
  <si>
    <t>Table 2.1</t>
  </si>
  <si>
    <t>Figure 2.7</t>
  </si>
  <si>
    <t>Table 2.2</t>
  </si>
  <si>
    <r>
      <rPr>
        <u/>
        <sz val="11"/>
        <rFont val="Nunito Sans"/>
      </rPr>
      <t>Disclaimer</t>
    </r>
    <r>
      <rPr>
        <sz val="11"/>
        <rFont val="Nunito Sans"/>
      </rPr>
      <t>: Should there be any discrepancies with the print version, the latter represents the official version.</t>
    </r>
  </si>
  <si>
    <t>Interest</t>
  </si>
  <si>
    <t>% of GDP unless otherwise stated. For deviations, negative values = non-compliance</t>
  </si>
  <si>
    <t>Corrective Arm</t>
  </si>
  <si>
    <t xml:space="preserve">   General government balance </t>
  </si>
  <si>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</si>
  <si>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</si>
  <si>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</si>
  <si>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</si>
  <si>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</si>
  <si>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</si>
  <si>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</si>
  <si>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</si>
  <si>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</si>
  <si>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N</t>
  </si>
  <si>
    <t xml:space="preserve">   Minimum change in structural balance required</t>
  </si>
  <si>
    <t xml:space="preserve">   Change in structural balance</t>
  </si>
  <si>
    <t xml:space="preserve">   1yr deviation (€ bn)</t>
  </si>
  <si>
    <t xml:space="preserve">   1yr deviation (p.p.)  </t>
  </si>
  <si>
    <t xml:space="preserve">   2yr deviation (€ bn) </t>
  </si>
  <si>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</si>
  <si>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</si>
  <si>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</si>
  <si>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</si>
  <si>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</si>
  <si>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</si>
  <si>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</si>
  <si>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</si>
  <si>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</si>
  <si>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 bn) </t>
  </si>
  <si>
    <t xml:space="preserve">   1yr deviation (corrected for one-offs) (% GNI*)                         </t>
  </si>
  <si>
    <t xml:space="preserve">   2yr deviation (corrected for one-offs) (€ bn) </t>
  </si>
  <si>
    <t xml:space="preserve">   2yr deviation (corrected for one-offs) (% GNI*)                         </t>
  </si>
  <si>
    <t xml:space="preserve">   Limit for nominal net expenditure growth (€bn)</t>
  </si>
  <si>
    <t xml:space="preserve">   Net expenditure increase (€bn)</t>
  </si>
  <si>
    <t xml:space="preserve">   Net expenditure increase (corrected for one-offs) (€bn)</t>
  </si>
  <si>
    <t>Current Macroeconomic Aggregates</t>
  </si>
  <si>
    <t xml:space="preserve">   Real GDP growth (% y/y)</t>
  </si>
  <si>
    <t xml:space="preserve">   Potential GDP growth (% y/y)</t>
  </si>
  <si>
    <t xml:space="preserve">   GDP deflator used (% y/y)</t>
  </si>
  <si>
    <t>Sources: CSO; Department of Finance; and Fiscal Council workings.</t>
  </si>
  <si>
    <t xml:space="preserve">   General government balance Limit</t>
  </si>
  <si>
    <t>% GDP</t>
  </si>
  <si>
    <t xml:space="preserve"> Sources: CSO; Department of Finance; and Fiscal Council workings.</t>
  </si>
  <si>
    <t>One-offs</t>
  </si>
  <si>
    <t>Cyclical component</t>
  </si>
  <si>
    <t>Structural primary balance</t>
  </si>
  <si>
    <t>Budget balance</t>
  </si>
  <si>
    <t>Supporting Information</t>
  </si>
  <si>
    <t xml:space="preserve">      </t>
  </si>
  <si>
    <t>Revenue</t>
  </si>
  <si>
    <t>€ millions</t>
  </si>
  <si>
    <t>Expenditure</t>
  </si>
  <si>
    <t>Net one-offs</t>
  </si>
  <si>
    <t>Figure S14.1</t>
  </si>
  <si>
    <t>B'12</t>
  </si>
  <si>
    <t>B'13</t>
  </si>
  <si>
    <t>B'14</t>
  </si>
  <si>
    <t>Outturn</t>
  </si>
  <si>
    <t>B'15</t>
  </si>
  <si>
    <t>B'16</t>
  </si>
  <si>
    <t>B'17</t>
  </si>
  <si>
    <t>B'18</t>
  </si>
  <si>
    <t>B'19</t>
  </si>
  <si>
    <t>B'20</t>
  </si>
  <si>
    <t>B'21</t>
  </si>
  <si>
    <t>Sources: Fiscal Council workings.</t>
  </si>
  <si>
    <t>Figure 2.8</t>
  </si>
  <si>
    <t>Figure 2.9</t>
  </si>
  <si>
    <t>Figure 2.10</t>
  </si>
  <si>
    <t>Section 1</t>
  </si>
  <si>
    <t>Section 2</t>
  </si>
  <si>
    <t>Section 3</t>
  </si>
  <si>
    <t>Section 4</t>
  </si>
  <si>
    <t>Figure 2.11</t>
  </si>
  <si>
    <t>Figure 2.12</t>
  </si>
  <si>
    <t>Figure A1</t>
  </si>
  <si>
    <t>Figure A2</t>
  </si>
  <si>
    <t>Figure B1</t>
  </si>
  <si>
    <t>Fiscal Assessment Report, December 2021</t>
  </si>
  <si>
    <t>Figure 4.1: Both headline and structural balances are forecast to improve</t>
  </si>
  <si>
    <t>Sources: CSO, Department of Finance, and Fiscal Council workings.</t>
  </si>
  <si>
    <t>Note: The structural element of the budget balance is estimated using the top-down approach, This is the approach used in assessing legal compliance with the fiscal rules. The cyclical budgetary component is calculated as 0.52 times the Department’s GVA-based output gap measure.</t>
  </si>
  <si>
    <t>Figure E.1: Growing spending just below the limit significantly improves the structural balance</t>
  </si>
  <si>
    <t xml:space="preserve">        </t>
  </si>
  <si>
    <t xml:space="preserve">    </t>
  </si>
  <si>
    <t>Note: The dashed red line indicates the path for the structural balance if structural expenditure grows at 4.5 per cent each year instead of the limit of 5 per cent.</t>
  </si>
  <si>
    <t>t0</t>
  </si>
  <si>
    <t>t1</t>
  </si>
  <si>
    <t>t2</t>
  </si>
  <si>
    <t>t3</t>
  </si>
  <si>
    <t>t4</t>
  </si>
  <si>
    <t>t5</t>
  </si>
  <si>
    <t>t6</t>
  </si>
  <si>
    <t>structural revenue € bn</t>
  </si>
  <si>
    <t>structural expenditure € bn</t>
  </si>
  <si>
    <t>structural balance € bn</t>
  </si>
  <si>
    <t>Potential output € bn</t>
  </si>
  <si>
    <t>structural balance % of output</t>
  </si>
  <si>
    <t>spending below limit</t>
  </si>
  <si>
    <t>balance with spending below limit</t>
  </si>
  <si>
    <t>balance with spending below limit (% of output)</t>
  </si>
  <si>
    <t>Figure 4.2: Change in gross voted current expenditure ceiling relative to initial ceiling</t>
  </si>
  <si>
    <t>% deviation from original ceiling</t>
  </si>
  <si>
    <t>Note: Bars show the change in forecasts from various budgets followed by outturns, versus the earliest budget forecast for that year (e.g., B'15 = expenditure forecasts in Budget 2015 minus the earliest forecast for the specified year). Red bars relate to the change in outturn expenditure versus the earliest forecast for expenditure for the year specified above. Note that figures for Budget 2021, and the outturn for 2020 are Covid-19-adjusted (they incorporate only “core” expenditure).</t>
  </si>
  <si>
    <r>
      <t xml:space="preserve">   General government balance (% GNI*)</t>
    </r>
    <r>
      <rPr>
        <vertAlign val="superscript"/>
        <sz val="8"/>
        <color rgb="FF313031"/>
        <rFont val="Nunito Sans"/>
      </rPr>
      <t>5</t>
    </r>
  </si>
  <si>
    <r>
      <t xml:space="preserve">   General government debt (% GNI*)</t>
    </r>
    <r>
      <rPr>
        <vertAlign val="superscript"/>
        <sz val="8"/>
        <color rgb="FF313031"/>
        <rFont val="Nunito Sans"/>
      </rPr>
      <t>5</t>
    </r>
  </si>
  <si>
    <t xml:space="preserve">   Output gap </t>
  </si>
  <si>
    <t>Notes: 1 All figures are presented on a general government basis. Assessments examine the Budget 2022 revenue and expenditure plans, using the Council’s principles-based approach to the Domestic Budgetary Rule and considering the Council’s views on one-off/temporary measures (see Table S10.2 for these) and on Discretionary Revenue Measures. Potential output and output gap estimates are taken from Budget 2022. For more information on the Council’s principles-based approach see Table S10.3 of this report and Box A of the Fiscal Council’s Ex-post Assessment of Compliance with the Domestic Budgetary Rule 2018 (Fiscal Council, 2019a). The MTO is not currently set for 2023-2025 but is assumed constant at -0.5 per cent of GDP.</t>
  </si>
  <si>
    <r>
      <t>2</t>
    </r>
    <r>
      <rPr>
        <sz val="8"/>
        <color rgb="FF797779"/>
        <rFont val="Nunito Sans"/>
      </rPr>
      <t xml:space="preserve"> The 1/20th Debt Rule requires that the debt-to-GDP ratio should make annual progress toward the reference value of 60 per cent of GDP. Once the debt-to-GDP ratio falls below 60 per cent, the requirement is to maintain a ratio below 60 per cent.</t>
    </r>
  </si>
  <si>
    <r>
      <t>3</t>
    </r>
    <r>
      <rPr>
        <sz val="8"/>
        <color rgb="FF797779"/>
        <rFont val="Nunito Sans"/>
      </rPr>
      <t xml:space="preserve"> Figures in red indicate a significant deviation from the limit. Figures in amber indicate some deviation from the limit.</t>
    </r>
  </si>
  <si>
    <r>
      <t>4</t>
    </r>
    <r>
      <rPr>
        <sz val="8"/>
        <color rgb="FF797779"/>
        <rFont val="Nunito Sans"/>
      </rPr>
      <t xml:space="preserve"> Exceptional circumstances exist for 2020–2021. Therefore, deviations from the requirements for these years are allowed.</t>
    </r>
  </si>
  <si>
    <r>
      <t>5</t>
    </r>
    <r>
      <rPr>
        <sz val="8"/>
        <color rgb="FF797779"/>
        <rFont val="Nunito Sans"/>
      </rPr>
      <t xml:space="preserve"> The general government balance and general government debt are shown here as a per cent of GNI* for reference purposes only. Legal compliance with the corrective arm of the SGP is assessed based on GDP ratios.</t>
    </r>
  </si>
  <si>
    <t>Table S10.1 Summary Fiscal rules assessment</t>
  </si>
  <si>
    <t>Table S10.2: One-offs</t>
  </si>
  <si>
    <t>Note: The Council at this time do not consider the reduction in the rate of VAT for the hospitality sector a one-off, but instead treat it as a discretionary revenue raising measure.</t>
  </si>
  <si>
    <t>Figure 4.2</t>
  </si>
  <si>
    <t>Figure E.1</t>
  </si>
  <si>
    <t>Table S10.1</t>
  </si>
  <si>
    <t>Table S10.2</t>
  </si>
  <si>
    <t>Figure 2.1: The Government’s budget balance reached a surplus in 2018</t>
  </si>
  <si>
    <t>% GNI*</t>
  </si>
  <si>
    <t>Budget Balance (% GNI*)</t>
  </si>
  <si>
    <t>Figure 2.2:  Improvements in the budget balance are driven by revenue increases and falls in temporary spending.</t>
  </si>
  <si>
    <t>€ billions annual change</t>
  </si>
  <si>
    <t xml:space="preserve">Core expenditure </t>
  </si>
  <si>
    <t>Covid/one-off expenditure</t>
  </si>
  <si>
    <t>CT</t>
  </si>
  <si>
    <t>Revenue excluding CT</t>
  </si>
  <si>
    <t>Balance (level)</t>
  </si>
  <si>
    <t>Balance (change)</t>
  </si>
  <si>
    <t xml:space="preserve">Notes: Changes in expenditure are recorded as their impact on the balance (i.e. expenditure increases are recorded as </t>
  </si>
  <si>
    <t>negative, as they worsen the balance). Covid/one-off expenditure as outlined in Table 2.1. CT = Corporation Tax</t>
  </si>
  <si>
    <t xml:space="preserve">Factors contributing to the y/y revenue change </t>
  </si>
  <si>
    <t>€ million</t>
  </si>
  <si>
    <r>
      <t>S</t>
    </r>
    <r>
      <rPr>
        <i/>
        <sz val="9"/>
        <color rgb="FF757575"/>
        <rFont val="Nunito Sans"/>
      </rPr>
      <t>ource</t>
    </r>
    <r>
      <rPr>
        <sz val="9"/>
        <color rgb="FF757575"/>
        <rFont val="Nunito Sans"/>
      </rPr>
      <t>: Department of Finance; and internal Fiscal Council calculations.</t>
    </r>
  </si>
  <si>
    <t>Total Revenue</t>
  </si>
  <si>
    <t>Macro</t>
  </si>
  <si>
    <t>Carryover</t>
  </si>
  <si>
    <t>Policy</t>
  </si>
  <si>
    <t xml:space="preserve">Other/Judgement </t>
  </si>
  <si>
    <t>Warehousing</t>
  </si>
  <si>
    <t>%GNI*</t>
  </si>
  <si>
    <t xml:space="preserve">   </t>
  </si>
  <si>
    <t xml:space="preserve"> </t>
  </si>
  <si>
    <t>Ireland (% GNI*)</t>
  </si>
  <si>
    <t>Min</t>
  </si>
  <si>
    <t>R1</t>
  </si>
  <si>
    <t>R2</t>
  </si>
  <si>
    <t>R3</t>
  </si>
  <si>
    <t>Budget 2022</t>
  </si>
  <si>
    <t>SPU 2021</t>
  </si>
  <si>
    <t>Budget 2020</t>
  </si>
  <si>
    <t>SPU 2019</t>
  </si>
  <si>
    <t>Budget 2019</t>
  </si>
  <si>
    <t>SPU 2018</t>
  </si>
  <si>
    <t>Budget 2018</t>
  </si>
  <si>
    <t>€ Billions</t>
  </si>
  <si>
    <t>Sources: CSO and Department of Finance</t>
  </si>
  <si>
    <t>Publication</t>
  </si>
  <si>
    <t>€m</t>
  </si>
  <si>
    <t>Budget 13</t>
  </si>
  <si>
    <t>SPU 13</t>
  </si>
  <si>
    <t>Budget 14</t>
  </si>
  <si>
    <t>SPU 14</t>
  </si>
  <si>
    <t>Budget 15</t>
  </si>
  <si>
    <t>SPU 15</t>
  </si>
  <si>
    <t>Budget 16</t>
  </si>
  <si>
    <t>SPU 16</t>
  </si>
  <si>
    <t>Budget 17</t>
  </si>
  <si>
    <t>SPU 17</t>
  </si>
  <si>
    <t>Budget 18</t>
  </si>
  <si>
    <t>SPU 18</t>
  </si>
  <si>
    <t>Budget 19</t>
  </si>
  <si>
    <t>SPU 19</t>
  </si>
  <si>
    <t>Budget 20</t>
  </si>
  <si>
    <t>SPU 20</t>
  </si>
  <si>
    <t>Budget 21</t>
  </si>
  <si>
    <t>SPU 21</t>
  </si>
  <si>
    <t>Budget 22</t>
  </si>
  <si>
    <t>Non-agri wage bill</t>
  </si>
  <si>
    <t xml:space="preserve">Income Tax  </t>
  </si>
  <si>
    <t>IT as a share of CoE (adjusted for warehousing)</t>
  </si>
  <si>
    <t>Figure 2.13: Assumed Income tax policy changes would modestly increase the tax burden through partial indexation.</t>
  </si>
  <si>
    <t>€ Millions</t>
  </si>
  <si>
    <t>Figure 2.14: VAT growing in line with personal consumption</t>
  </si>
  <si>
    <t>Figure 2.15: Corporation tax to fall as a share of tax revenue</t>
  </si>
  <si>
    <t>Corporation tax (per cent share of Exchequer tax revenue)</t>
  </si>
  <si>
    <t>Assumed policy measures</t>
  </si>
  <si>
    <t>Cost of full Indexation</t>
  </si>
  <si>
    <t>Net impact</t>
  </si>
  <si>
    <t xml:space="preserve">Note: A net impact greater than zero indicates that assumed policy changes are less than the assumed yield </t>
  </si>
  <si>
    <t xml:space="preserve">from not indexing income tax bands and credits. As a result, income tax revenue would be higher than if </t>
  </si>
  <si>
    <t>full indexation of the income tax system were assumed.</t>
  </si>
  <si>
    <t>Valued Added Tax (Adjusted)</t>
  </si>
  <si>
    <t>Personal Consumption</t>
  </si>
  <si>
    <t>Vat as a share of PCE</t>
  </si>
  <si>
    <t xml:space="preserve">so that these figures are more in line with general government treatment (75 per cent repayment is assumed). </t>
  </si>
  <si>
    <t>Sources: CSO Department of Finance and Fiscal Council calculations.</t>
  </si>
  <si>
    <t>CT % total tax</t>
  </si>
  <si>
    <t>Average (1998-2015)</t>
  </si>
  <si>
    <t>(which incorporates impacts from Base Erosion and Profit Shifting (BEPS) reforms). The “no reforms” series shows</t>
  </si>
  <si>
    <t>Figure 2.16: General Government Revenue forecast to fall as a share of GNI*, while tax revenue remains flat</t>
  </si>
  <si>
    <t>General government revenue and exchequer tax revenue (per cent share GNI*)</t>
  </si>
  <si>
    <t>Figure 2.17: Non-tax General Government Revenue forecast vintages</t>
  </si>
  <si>
    <t>General government revenue minus tax revenue (€ billions)</t>
  </si>
  <si>
    <t>Figure 2.18: Debt ratios set to fall but to remain at high levels</t>
  </si>
  <si>
    <t>Gross and Net General Government Debt to GNI*</t>
  </si>
  <si>
    <r>
      <t xml:space="preserve">Sources: CSO and </t>
    </r>
    <r>
      <rPr>
        <i/>
        <sz val="8"/>
        <color rgb="FF989698"/>
        <rFont val="Nunito Sans"/>
      </rPr>
      <t>Budget 2022</t>
    </r>
    <r>
      <rPr>
        <sz val="8"/>
        <color rgb="FF989698"/>
        <rFont val="Nunito Sans"/>
      </rPr>
      <t>.</t>
    </r>
  </si>
  <si>
    <t>Revenue excluding CT (share)</t>
  </si>
  <si>
    <t>Tax Revenue (share)</t>
  </si>
  <si>
    <t>Budget 2021</t>
  </si>
  <si>
    <t>SPU 2020</t>
  </si>
  <si>
    <t>SPU 2017</t>
  </si>
  <si>
    <t>Budget 2017</t>
  </si>
  <si>
    <t>SPU 2016</t>
  </si>
  <si>
    <t>Sources: Department of Finance.</t>
  </si>
  <si>
    <r>
      <t xml:space="preserve">Note: Dashed line in Panel A indicates forecasts from </t>
    </r>
    <r>
      <rPr>
        <i/>
        <sz val="8"/>
        <color rgb="FF989698"/>
        <rFont val="Nunito Sans"/>
      </rPr>
      <t>Budget 2022</t>
    </r>
    <r>
      <rPr>
        <sz val="8"/>
        <color rgb="FF989698"/>
        <rFont val="Nunito Sans"/>
      </rPr>
      <t>. The EU range shows the minimum and maximum levels of public investment</t>
    </r>
  </si>
  <si>
    <t xml:space="preserve">as a share of national income in EU countries (GDP for all countries apart from Ireland). The darker shaded area shows the inter quartile range of </t>
  </si>
  <si>
    <r>
      <t xml:space="preserve">EU levels of investment. Darker lines in Panel B represent more recent forecasts. </t>
    </r>
    <r>
      <rPr>
        <i/>
        <sz val="8"/>
        <color rgb="FF989698"/>
        <rFont val="Nunito Sans"/>
      </rPr>
      <t>SPU 2020</t>
    </r>
    <r>
      <rPr>
        <sz val="8"/>
        <color rgb="FF989698"/>
        <rFont val="Nunito Sans"/>
      </rPr>
      <t xml:space="preserve"> and </t>
    </r>
    <r>
      <rPr>
        <i/>
        <sz val="8"/>
        <color rgb="FF989698"/>
        <rFont val="Nunito Sans"/>
      </rPr>
      <t>Budget 2021</t>
    </r>
    <r>
      <rPr>
        <sz val="8"/>
        <color rgb="FF989698"/>
        <rFont val="Nunito Sans"/>
      </rPr>
      <t xml:space="preserve"> are excluded due to their short forecast horizons</t>
    </r>
  </si>
  <si>
    <t>Net Debt (% GNI*)</t>
  </si>
  <si>
    <t>Gross debt (% GNI*)</t>
  </si>
  <si>
    <t xml:space="preserve">Figure 2.3: A more realistic forecast for compensation suggests that the ratio of income tax to the pay bill should return to close to its pre-crisis level   </t>
  </si>
  <si>
    <t>Income tax to compensation of employees ratio</t>
  </si>
  <si>
    <t>Sources: Department of Finance and Fiscal Council workings.</t>
  </si>
  <si>
    <r>
      <t xml:space="preserve">Notes: Exchequer income tax forecasts from </t>
    </r>
    <r>
      <rPr>
        <i/>
        <sz val="8"/>
        <color rgb="FF797779"/>
        <rFont val="Nunito Sans"/>
      </rPr>
      <t>Budget 2022</t>
    </r>
    <r>
      <rPr>
        <sz val="8"/>
        <color rgb="FF797779"/>
        <rFont val="Nunito Sans"/>
      </rPr>
      <t xml:space="preserve"> are adjusted for warehousing and repayments, so that these </t>
    </r>
  </si>
  <si>
    <t xml:space="preserve">figures are more in line with general government treatment (75 per cent repayment is assumed). The sharp increase in 2011 </t>
  </si>
  <si>
    <t xml:space="preserve">is due to the introduction of the universal social charge. “Alternative forecast” shows the income tax to compensation of employee’s </t>
  </si>
  <si>
    <t>ratio if income tax forecasts from Budget 2022 were unchanged, but the “alternative forecasts” of compensation of employees shown in Figure A.3 were used.</t>
  </si>
  <si>
    <t>Adjusted Share</t>
  </si>
  <si>
    <t xml:space="preserve">Figure 2.7: VAT forecast decomposition </t>
  </si>
  <si>
    <t>Figure 2.9: Capital spending</t>
  </si>
  <si>
    <t>Figure 2.11: Interest expenditure has been repeatedly revised down</t>
  </si>
  <si>
    <t>Figure 2.12: Income tax growing faster than compensation of employees</t>
  </si>
  <si>
    <t xml:space="preserve">Sources: Department of Finance and Fiscal Council calculations. </t>
  </si>
  <si>
    <t>Index, 2018 = 100</t>
  </si>
  <si>
    <t>Alternative Non agri wage bill</t>
  </si>
  <si>
    <t xml:space="preserve">Note: Exchequer income tax forecasts from Budget 2022 are adjusted for warehousing and repayments, so that these figures </t>
  </si>
  <si>
    <t xml:space="preserve">are more in line with general government treatment (75 per cent repayment is assumed). Alternative non-agri wage bill </t>
  </si>
  <si>
    <t>shows alternative forecasts of compensation of employees given in Figure A.3.</t>
  </si>
  <si>
    <t>Figure 2.13</t>
  </si>
  <si>
    <t>Figure 2.14</t>
  </si>
  <si>
    <t>Figure 2.15</t>
  </si>
  <si>
    <t>Figure 2.16</t>
  </si>
  <si>
    <t>Figure 2.17</t>
  </si>
  <si>
    <t>Figure 2.18</t>
  </si>
  <si>
    <r>
      <t xml:space="preserve">Table 2.1: Fiscal forecasts from </t>
    </r>
    <r>
      <rPr>
        <b/>
        <i/>
        <sz val="10.5"/>
        <color rgb="FF1583AD"/>
        <rFont val="Nunito Sans Black"/>
      </rPr>
      <t>Budget 2022</t>
    </r>
  </si>
  <si>
    <t>€ millions unless otherwise stated</t>
  </si>
  <si>
    <t>General Government Revenue</t>
  </si>
  <si>
    <t>Change in General Government Revenue</t>
  </si>
  <si>
    <t>General Government Expenditure</t>
  </si>
  <si>
    <t>Covid/One-off Expenditure</t>
  </si>
  <si>
    <t>Change in Covid/One-off Expenditure</t>
  </si>
  <si>
    <t>“Core” General Government Expenditure</t>
  </si>
  <si>
    <t>Change in “Core” General Government Expenditure</t>
  </si>
  <si>
    <t>General Government Balance</t>
  </si>
  <si>
    <t xml:space="preserve">Notes: For 2020, €14,762 million of general government spending is considered to be pandemic related, as per CSO estimates. </t>
  </si>
  <si>
    <t xml:space="preserve">Covid/one-off spending in 2021 is mainly made up by €13,360 million of spending given in Table 8 of the Economic and Fiscal outlook. </t>
  </si>
  <si>
    <t xml:space="preserve">A sum of €444 million for CRSS payments is added to this estimate, as that would also be counted as expenditure in general government terms. </t>
  </si>
  <si>
    <t xml:space="preserve">Covid/one-off spending in 2022 is made up of €6.8 billion of Covid spending, €500 million from the Brexit adjustment reserve fund </t>
  </si>
  <si>
    <t xml:space="preserve">and €210 million from the National Recovery and Resilience Plan. One-off amounts for 2023 to 2025 are made up of Covid </t>
  </si>
  <si>
    <t>automatic stabilisers, National Recovery and Resilience Plan, and the Brexit Adjustment Reserve Fund in 2023 only.</t>
  </si>
  <si>
    <t xml:space="preserve">Table 2.2: Revenue Developments 2021 </t>
  </si>
  <si>
    <t>Budget 2022 (€bn)</t>
  </si>
  <si>
    <t>Revision from Budget 2021 (€bn)</t>
  </si>
  <si>
    <t>Year to Date (€bn, y/y)</t>
  </si>
  <si>
    <t xml:space="preserve">Exchequer Tax </t>
  </si>
  <si>
    <t>Exchequer Tax excl. Corporation tax</t>
  </si>
  <si>
    <t xml:space="preserve">   Income Tax</t>
  </si>
  <si>
    <t xml:space="preserve">   VAT</t>
  </si>
  <si>
    <t xml:space="preserve">   Corporation Tax</t>
  </si>
  <si>
    <t xml:space="preserve">   Excise Duty </t>
  </si>
  <si>
    <t xml:space="preserve">   Other Taxes</t>
  </si>
  <si>
    <t>PRSI Receipts</t>
  </si>
  <si>
    <t>Other Revenue</t>
  </si>
  <si>
    <t>Total</t>
  </si>
  <si>
    <t>Total Excl. Corporation Tax</t>
  </si>
  <si>
    <t>€ billion, Cumulative difference to October for year-to-date column</t>
  </si>
  <si>
    <t xml:space="preserve">Notes: Other taxes include stamps, capital taxes, motor tax, customs, and other unallocated tax receipts. </t>
  </si>
  <si>
    <t xml:space="preserve">Other revenue includes the National Training Fund, other A-in-As, non-tax revenue, and capital resources. </t>
  </si>
  <si>
    <t>PRSI and National Training Funds include their corresponding excess as indicated in the memo items.</t>
  </si>
  <si>
    <t>Table 2.3: Exchequer revenues growing strongly this year</t>
  </si>
  <si>
    <t>Growth rates</t>
  </si>
  <si>
    <t>2021(YTD)</t>
  </si>
  <si>
    <t>Required growth rate**</t>
  </si>
  <si>
    <t>Exchequer revenue</t>
  </si>
  <si>
    <t xml:space="preserve">Tax revenue </t>
  </si>
  <si>
    <t xml:space="preserve">Income tax </t>
  </si>
  <si>
    <t>-6.2*</t>
  </si>
  <si>
    <t xml:space="preserve">VAT </t>
  </si>
  <si>
    <t xml:space="preserve">Corporation tax </t>
  </si>
  <si>
    <t xml:space="preserve">Excise duties </t>
  </si>
  <si>
    <t>Other tax revenue</t>
  </si>
  <si>
    <t>PRSI</t>
  </si>
  <si>
    <t xml:space="preserve">Notes: 2021 (YTD) column shows the year-on-year performance of various revenue headings for the first 10 months </t>
  </si>
  <si>
    <t xml:space="preserve">of the year compared to 2020. **The Required growth rate column shows the year-on-year growth rate required </t>
  </si>
  <si>
    <t xml:space="preserve">for the final 2 months of the year to achieve full year Budget 2022 forecasts. *The y/y comparisons are </t>
  </si>
  <si>
    <t>obscured by unusually high outturns of self-employed income tax receipts in the final two months of 2020.</t>
  </si>
  <si>
    <t>Table 2.4: Budgetary Package in 2022</t>
  </si>
  <si>
    <t>€ billions</t>
  </si>
  <si>
    <t>Demographics</t>
  </si>
  <si>
    <t>Pay provisions</t>
  </si>
  <si>
    <t>Existing Levels of Services (ELS)</t>
  </si>
  <si>
    <t>Capital investment</t>
  </si>
  <si>
    <t>New current spending resources</t>
  </si>
  <si>
    <t>Tax measures</t>
  </si>
  <si>
    <t>Table 2.5: Contingency funding and reserves represent the majority of temporary Covid-19 spending in 2022</t>
  </si>
  <si>
    <t>Spending policy measures</t>
  </si>
  <si>
    <t>Pandemic Unemployment Payments</t>
  </si>
  <si>
    <t>Wage subsidy schemes</t>
  </si>
  <si>
    <t>Other Social Protection</t>
  </si>
  <si>
    <t>Health spending on Covid-19*</t>
  </si>
  <si>
    <t>Covid-19 contingency reserve</t>
  </si>
  <si>
    <t>Other Covid-19 reserve**</t>
  </si>
  <si>
    <t>Other departmental Covid-19</t>
  </si>
  <si>
    <t>Total***</t>
  </si>
  <si>
    <t xml:space="preserve">**includes other measures such as labour market activation and education reserves. </t>
  </si>
  <si>
    <t>Includes €0.2bn contained as part of the NRRP.</t>
  </si>
  <si>
    <r>
      <t xml:space="preserve">Notes: *includes €0.2bn in contingency funding as part of </t>
    </r>
    <r>
      <rPr>
        <i/>
        <sz val="8"/>
        <color rgb="FF989698"/>
        <rFont val="Nunito Sans"/>
      </rPr>
      <t>Budget 2022</t>
    </r>
    <r>
      <rPr>
        <sz val="8"/>
        <color rgb="FF989698"/>
        <rFont val="Nunito Sans"/>
      </rPr>
      <t xml:space="preserve">. </t>
    </r>
  </si>
  <si>
    <t>Table 2.3</t>
  </si>
  <si>
    <t>Table 2.4</t>
  </si>
  <si>
    <t>Table 2.5</t>
  </si>
  <si>
    <t>Table 2.6</t>
  </si>
  <si>
    <t>Figure 2.19</t>
  </si>
  <si>
    <t>Table 2.6: Comparing 2025 and 2019</t>
  </si>
  <si>
    <t>2025–2019</t>
  </si>
  <si>
    <t>p.p change in GNI*</t>
  </si>
  <si>
    <t>€ billion change</t>
  </si>
  <si>
    <t>% Change</t>
  </si>
  <si>
    <t>Annualised growth rate</t>
  </si>
  <si>
    <t>GG Revenue</t>
  </si>
  <si>
    <t>Tax Revenue</t>
  </si>
  <si>
    <t>Non tax revenue</t>
  </si>
  <si>
    <t>IT</t>
  </si>
  <si>
    <t>VAT</t>
  </si>
  <si>
    <t>GG spending</t>
  </si>
  <si>
    <t>Gross Fixed Capital Formation</t>
  </si>
  <si>
    <t>Current primary spending</t>
  </si>
  <si>
    <t>GG Balance</t>
  </si>
  <si>
    <t>Level of GNI*</t>
  </si>
  <si>
    <r>
      <t xml:space="preserve">Sources: CSO, and </t>
    </r>
    <r>
      <rPr>
        <i/>
        <sz val="8"/>
        <color rgb="FF989698"/>
        <rFont val="Nunito Sans"/>
      </rPr>
      <t>Budget 2022</t>
    </r>
    <r>
      <rPr>
        <sz val="8"/>
        <color rgb="FF989698"/>
        <rFont val="Nunito Sans"/>
      </rPr>
      <t>.</t>
    </r>
  </si>
  <si>
    <t xml:space="preserve">Notes: Changes are in the format 2025 level minus 2019 level. As a result, positive values indicate a variable increasing over the </t>
  </si>
  <si>
    <t xml:space="preserve">period or taking up a larger share of GNI* than was the case in 2019. The annualised growth rate shows what rate of growth </t>
  </si>
  <si>
    <r>
      <t xml:space="preserve">applied for every year from 2019 would yield the 2025 level forecast in </t>
    </r>
    <r>
      <rPr>
        <i/>
        <sz val="8"/>
        <color rgb="FF989698"/>
        <rFont val="Nunito Sans"/>
      </rPr>
      <t>Budget 2022</t>
    </r>
    <r>
      <rPr>
        <sz val="8"/>
        <color rgb="FF989698"/>
        <rFont val="Nunito Sans"/>
      </rPr>
      <t>.</t>
    </r>
  </si>
  <si>
    <r>
      <t xml:space="preserve">Note: Dashed line indicates </t>
    </r>
    <r>
      <rPr>
        <i/>
        <sz val="8"/>
        <color rgb="FF989698"/>
        <rFont val="Nunito Sans"/>
      </rPr>
      <t>Budget 2022</t>
    </r>
    <r>
      <rPr>
        <sz val="8"/>
        <color rgb="FF989698"/>
        <rFont val="Nunito Sans"/>
      </rPr>
      <t xml:space="preserve"> forecasts.</t>
    </r>
  </si>
  <si>
    <r>
      <t xml:space="preserve">Sources: CSO and </t>
    </r>
    <r>
      <rPr>
        <i/>
        <sz val="8"/>
        <color rgb="FF989698"/>
        <rFont val="Nunito Sans"/>
      </rPr>
      <t>Budget 2022</t>
    </r>
    <r>
      <rPr>
        <sz val="8"/>
        <color rgb="FF989698"/>
        <rFont val="Nunito Sans"/>
      </rPr>
      <t xml:space="preserve"> projections.</t>
    </r>
  </si>
  <si>
    <r>
      <t xml:space="preserve">Note: In both panels, exchequer income tax forecasts from </t>
    </r>
    <r>
      <rPr>
        <i/>
        <sz val="8"/>
        <color rgb="FF989698"/>
        <rFont val="Nunito Sans"/>
      </rPr>
      <t>Budget 2022</t>
    </r>
    <r>
      <rPr>
        <sz val="8"/>
        <color rgb="FF989698"/>
        <rFont val="Nunito Sans"/>
      </rPr>
      <t xml:space="preserve"> are adjusted for warehousing and repayments, </t>
    </r>
  </si>
  <si>
    <r>
      <t xml:space="preserve">Dashed line in Panel B shows the ratio implied by </t>
    </r>
    <r>
      <rPr>
        <i/>
        <sz val="8"/>
        <color rgb="FF989698"/>
        <rFont val="Nunito Sans"/>
      </rPr>
      <t>Budget 2022</t>
    </r>
    <r>
      <rPr>
        <sz val="8"/>
        <color rgb="FF989698"/>
        <rFont val="Nunito Sans"/>
      </rPr>
      <t xml:space="preserve"> forecasts of VAT and personal consumption.</t>
    </r>
  </si>
  <si>
    <r>
      <t xml:space="preserve">Note: The “with reforms” series shows how the corporation tax share is forecast to evolve in </t>
    </r>
    <r>
      <rPr>
        <i/>
        <sz val="8"/>
        <color rgb="FF989698"/>
        <rFont val="Nunito Sans"/>
      </rPr>
      <t xml:space="preserve">Budget 2022 </t>
    </r>
  </si>
  <si>
    <r>
      <t xml:space="preserve">how the forecast would differ were these impacts not assumed and the forecasts were otherwise as in </t>
    </r>
    <r>
      <rPr>
        <i/>
        <sz val="8"/>
        <color rgb="FF989698"/>
        <rFont val="Nunito Sans"/>
      </rPr>
      <t>Budget 2022</t>
    </r>
  </si>
  <si>
    <r>
      <t xml:space="preserve">(hence increasing CT and total tax receipts relative to </t>
    </r>
    <r>
      <rPr>
        <i/>
        <sz val="8"/>
        <color rgb="FF989698"/>
        <rFont val="Nunito Sans"/>
      </rPr>
      <t>Budget 2022</t>
    </r>
    <r>
      <rPr>
        <sz val="8"/>
        <color rgb="FF989698"/>
        <rFont val="Nunito Sans"/>
      </rPr>
      <t xml:space="preserve"> forecasts).</t>
    </r>
  </si>
  <si>
    <r>
      <t xml:space="preserve">Note: Darker blue lines indicate more recent vintages. </t>
    </r>
    <r>
      <rPr>
        <i/>
        <sz val="8"/>
        <color rgb="FF989698"/>
        <rFont val="Nunito Sans"/>
      </rPr>
      <t>Budget 2022</t>
    </r>
    <r>
      <rPr>
        <sz val="8"/>
        <color rgb="FF989698"/>
        <rFont val="Nunito Sans"/>
      </rPr>
      <t xml:space="preserve"> forecasts are shown in red. </t>
    </r>
  </si>
  <si>
    <r>
      <t xml:space="preserve">Note: Dashed line indicates </t>
    </r>
    <r>
      <rPr>
        <i/>
        <sz val="8"/>
        <color rgb="FF989698"/>
        <rFont val="Nunito Sans"/>
      </rPr>
      <t>Budget 2022</t>
    </r>
    <r>
      <rPr>
        <sz val="8"/>
        <color rgb="FF989698"/>
        <rFont val="Nunito Sans"/>
      </rPr>
      <t xml:space="preserve"> forecasts. </t>
    </r>
  </si>
  <si>
    <t xml:space="preserve">Figure 3.1: Ireland’s economy fell well below its potential in 2020 </t>
  </si>
  <si>
    <t>% gap between actual and potential economic output (output gap)</t>
  </si>
  <si>
    <t>Mid-range</t>
  </si>
  <si>
    <t>Range</t>
  </si>
  <si>
    <t>MIDRANGE</t>
  </si>
  <si>
    <t>MIN</t>
  </si>
  <si>
    <t>MAX-MIN</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</si>
  <si>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</si>
  <si>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</si>
  <si>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</si>
  <si>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</si>
  <si>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</si>
  <si>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</si>
  <si>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</si>
  <si>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</si>
  <si>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</si>
  <si>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</si>
  <si>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</si>
  <si>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</si>
  <si>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</si>
  <si>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</si>
  <si>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</si>
  <si>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</si>
  <si>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</si>
  <si>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</si>
  <si>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</si>
  <si>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</si>
  <si>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</si>
  <si>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</si>
  <si>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</si>
  <si>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</si>
  <si>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r>
      <t xml:space="preserve">Sources: Fiscal Council workings (based on </t>
    </r>
    <r>
      <rPr>
        <i/>
        <sz val="8"/>
        <color rgb="FF989698"/>
        <rFont val="Nunito Sans"/>
      </rPr>
      <t>Budget 2022</t>
    </r>
    <r>
      <rPr>
        <sz val="8"/>
        <color rgb="FF989698"/>
        <rFont val="Nunito Sans"/>
      </rPr>
      <t xml:space="preserve"> forecasts).</t>
    </r>
  </si>
  <si>
    <t>2006Q1</t>
  </si>
  <si>
    <t>Notes: The figure shows a range of output gap estimates (the shading) and the mid-range of these estimates (the line). The estimates are produced using a variety of methods based on the Council’s supply-side models (Casey, 2019) and the Department’s forecasts. Given distortions to standard measures like GDP and GNP and the relative importance of domestic activity to the public finances, the measures focus on domestic economic activity, including quarterly Domestic GVA.</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</si>
  <si>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</si>
  <si>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</si>
  <si>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</si>
  <si>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</si>
  <si>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</si>
  <si>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</si>
  <si>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</si>
  <si>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</si>
  <si>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</si>
  <si>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</si>
  <si>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</si>
  <si>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</si>
  <si>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</si>
  <si>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</si>
  <si>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</si>
  <si>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</si>
  <si>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</si>
  <si>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</si>
  <si>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</si>
  <si>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</si>
  <si>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</si>
  <si>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</si>
  <si>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</si>
  <si>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</si>
  <si>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</si>
  <si>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</si>
  <si>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</si>
  <si>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</si>
  <si>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</si>
  <si>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</si>
  <si>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</si>
  <si>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</si>
  <si>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</si>
  <si>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</si>
  <si>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</si>
  <si>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</si>
  <si>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</si>
  <si>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</si>
  <si>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</si>
  <si>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</si>
  <si>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</si>
  <si>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</si>
  <si>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</si>
  <si>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</si>
  <si>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</si>
  <si>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</si>
  <si>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</si>
  <si>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</si>
  <si>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</si>
  <si>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</si>
  <si>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</si>
  <si>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</si>
  <si>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</si>
  <si>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</si>
  <si>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</si>
  <si>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</si>
  <si>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</si>
  <si>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</si>
  <si>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</si>
  <si>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</si>
  <si>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</si>
  <si>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</si>
  <si>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</si>
  <si>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</si>
  <si>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</si>
  <si>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</si>
  <si>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</si>
  <si>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</si>
  <si>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</si>
  <si>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</si>
  <si>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</si>
  <si>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</si>
  <si>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</si>
  <si>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</si>
  <si>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</si>
  <si>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</si>
  <si>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</si>
  <si>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</si>
  <si>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</si>
  <si>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Figure 3.2: Permanent net spending increases smaller than first signalled</t>
  </si>
  <si>
    <t>€ millions, net policy spending increases</t>
  </si>
  <si>
    <t>Budget 2022 estimates/plans</t>
  </si>
  <si>
    <t>SES estimates/plans</t>
  </si>
  <si>
    <t>Sources: CSO; Department of Finance (SES and Budget 2022); and Fiscal Council workings.</t>
  </si>
  <si>
    <t>Notes: Net policy spending is a measure of spending that attempts to assess the Government’s overall fiscal policy stance. It represents overall general government spending, excluding temporary factors like one-offs, and spending on unemployment benefits that are not likely to be long-lasting. It also recognises the role of tax changes; that is, a rise in net policy spending is offset by tax-raising measures but is added to by tax cuts.</t>
  </si>
  <si>
    <t xml:space="preserve">Figure 3.3: Plans more moderate than previously thought </t>
  </si>
  <si>
    <t xml:space="preserve">% change in net policy spending </t>
  </si>
  <si>
    <t>Notes: Net policy spending is a measure of spending that attempts to assess the Government’s overall fiscal policy stance. It represents overall general government spending excluding temporary factors like one-offs and spending on unemployment benefits that are not likely to be long-lasting. It also recognises the role of tax changes: that is, a rise in net policy spending is offset by tax-raising measures but is added to by tax cuts.</t>
  </si>
  <si>
    <t xml:space="preserve">Figure 3.4: Lower-than-expected spending </t>
  </si>
  <si>
    <t>€ billions revisions to general government spending suggested by Summer Economic Statement</t>
  </si>
  <si>
    <t>Public investment</t>
  </si>
  <si>
    <t>Current spending *</t>
  </si>
  <si>
    <t>one-offs</t>
  </si>
  <si>
    <t>interest</t>
  </si>
  <si>
    <r>
      <t xml:space="preserve">Notes: This analysis shows the difference between the Council’s estimates of spending projected using the incomplete data provided in the </t>
    </r>
    <r>
      <rPr>
        <i/>
        <sz val="8"/>
        <color rgb="FF989698"/>
        <rFont val="Nunito Sans"/>
      </rPr>
      <t>Summer Economic Statement</t>
    </r>
    <r>
      <rPr>
        <sz val="8"/>
        <color rgb="FF989698"/>
        <rFont val="Nunito Sans"/>
      </rPr>
      <t xml:space="preserve"> with the more comprehensive estimates set out in </t>
    </r>
    <r>
      <rPr>
        <i/>
        <sz val="8"/>
        <color rgb="FF989698"/>
        <rFont val="Nunito Sans"/>
      </rPr>
      <t>Budget 2022</t>
    </r>
    <r>
      <rPr>
        <sz val="8"/>
        <color rgb="FF989698"/>
        <rFont val="Nunito Sans"/>
      </rPr>
      <t>. * Current spending here refers to total general government expenditure less gross fixed capital formation, interest and one-off items.</t>
    </r>
  </si>
  <si>
    <t>Figure 3.5: Net spending path better aligned with sustainable increases</t>
  </si>
  <si>
    <t xml:space="preserve">€ billion, policy spending </t>
  </si>
  <si>
    <t>Sustainable</t>
  </si>
  <si>
    <t xml:space="preserve">Sources: CSO; Department of Finance forecasts; and Fiscal Council workings. </t>
  </si>
  <si>
    <t xml:space="preserve">Notes: Policy spending is general government expenditure less interest costs, one-offs, and the estimated costs associated with cyclical unemployment. The “sustainable” increases assume that spending grows in line with potential output and actual price inflation. </t>
  </si>
  <si>
    <t>Figure 3.6: The underlying budgetary position is close to balance</t>
  </si>
  <si>
    <t>% of GNI*, structural balance</t>
  </si>
  <si>
    <t>Bottom up structural balance</t>
  </si>
  <si>
    <t>Note: Figure shows the Council’s bottom-up estimate of the structural balance. Potential output is assumed to grow at 3 per cent over 2021 to 2025. Inflation forecasts are based on the Department of Finance’s Budget 2022 forecasts. See Box I of the May 2021 Fiscal Assessment Report for further details.</t>
  </si>
  <si>
    <t>Figure 3.7: Moderate expansions and fewer temporary measures</t>
  </si>
  <si>
    <t xml:space="preserve">Net policy spending increases </t>
  </si>
  <si>
    <t>Current spending</t>
  </si>
  <si>
    <t>Temporary measures</t>
  </si>
  <si>
    <t>Covid-related spending</t>
  </si>
  <si>
    <t>CRSS</t>
  </si>
  <si>
    <t>Brexit adjustment reserve</t>
  </si>
  <si>
    <t>National Recovery &amp; Resilience Plan</t>
  </si>
  <si>
    <t xml:space="preserve">Sustainable path </t>
  </si>
  <si>
    <t>A. Permanent spending increases</t>
  </si>
  <si>
    <t xml:space="preserve">B. Temporary spending </t>
  </si>
  <si>
    <t>€ billions, net policy spending</t>
  </si>
  <si>
    <t>C. Investment adds to spending increases</t>
  </si>
  <si>
    <t xml:space="preserve">D. Overall path is more sustainable </t>
  </si>
  <si>
    <t>Policy spending, € billions</t>
  </si>
  <si>
    <r>
      <t>Sources: CSO; Department of Finance (</t>
    </r>
    <r>
      <rPr>
        <i/>
        <sz val="8"/>
        <color rgb="FF989698"/>
        <rFont val="Nunito Sans"/>
      </rPr>
      <t>Budget 2022</t>
    </r>
    <r>
      <rPr>
        <sz val="8"/>
        <color rgb="FF989698"/>
        <rFont val="Nunito Sans"/>
      </rPr>
      <t>); and Fiscal Council workings.</t>
    </r>
  </si>
  <si>
    <t>Notes: The tax measures in panel C include the carbon tax increases, the €500 million tax cuts and the estimated yield from non-indexation yield. The “sustainable path” in panel D shows what policy spending would look like if it grew from 2019 in line with 3 per cent potential output plus the rate of HICP inflation (1.6 per cent on average).</t>
  </si>
  <si>
    <t>Figure 3.8: Moderate reversals in loose fiscal policy</t>
  </si>
  <si>
    <t>Fiscal impulse</t>
  </si>
  <si>
    <t>Bottom-up: change in the structural primary balance</t>
  </si>
  <si>
    <t>OG</t>
  </si>
  <si>
    <t>Notes: The “fiscal impulse” is defined as the change in the structural primary balance (percentage points), with the Council’s bottom-up estimates used and the Department’s preferred estimates of the output gap.</t>
  </si>
  <si>
    <t>Figure 3.9: Public investment set to rise to unusually high levels</t>
  </si>
  <si>
    <t>Public investment % GNI* (RHS)</t>
  </si>
  <si>
    <t>Output gap</t>
  </si>
  <si>
    <t>Notes: Public investment is general government gross fixed capital formation. The output gap estimates are the Council’s own produced using Department of Finance demand-side forecasts for 2021–2025.</t>
  </si>
  <si>
    <t>Figure 3.10: Ireland has a high debt ratio</t>
  </si>
  <si>
    <t>% GDP (% GNI* for Ireland), general government basis, end-2020</t>
  </si>
  <si>
    <t>Net Debt</t>
  </si>
  <si>
    <t>Gross Debt</t>
  </si>
  <si>
    <t>Norway</t>
  </si>
  <si>
    <t>Luxembourg</t>
  </si>
  <si>
    <t>Estonia</t>
  </si>
  <si>
    <t>Chile</t>
  </si>
  <si>
    <t>New Zealand</t>
  </si>
  <si>
    <t>Denmark</t>
  </si>
  <si>
    <t>Korea</t>
  </si>
  <si>
    <t>Switzerland</t>
  </si>
  <si>
    <t>Czechia</t>
  </si>
  <si>
    <t>Sweden</t>
  </si>
  <si>
    <t>Turkey</t>
  </si>
  <si>
    <t>Lithuania</t>
  </si>
  <si>
    <t>Australia</t>
  </si>
  <si>
    <t>Canada</t>
  </si>
  <si>
    <t>Latvia</t>
  </si>
  <si>
    <t>Finland</t>
  </si>
  <si>
    <t>Poland</t>
  </si>
  <si>
    <t>Slovakia</t>
  </si>
  <si>
    <t>Netherlands</t>
  </si>
  <si>
    <t>Germany</t>
  </si>
  <si>
    <t>Mexico</t>
  </si>
  <si>
    <t>Colombia</t>
  </si>
  <si>
    <t>Slovenia</t>
  </si>
  <si>
    <t>Iceland</t>
  </si>
  <si>
    <t>Hungary</t>
  </si>
  <si>
    <t>Israel</t>
  </si>
  <si>
    <t>Austria</t>
  </si>
  <si>
    <t>Ireland</t>
  </si>
  <si>
    <t>UK</t>
  </si>
  <si>
    <t>US</t>
  </si>
  <si>
    <t>France</t>
  </si>
  <si>
    <t>Belgium</t>
  </si>
  <si>
    <t>Spain</t>
  </si>
  <si>
    <t>Portugal</t>
  </si>
  <si>
    <t>Sources: Eurostat; CSO; IMF (October 2021 Fiscal Monitor); and Fiscal Council workings.</t>
  </si>
  <si>
    <t>Italy</t>
  </si>
  <si>
    <t>Notes: All OECD countries are shown aside from Costa Rica. Net debt is gross debt of general government excluding assets held by the state in the form of currency and deposits; debt securities; and loans. The 60 per cent ceiling for government debt set out in the Stability and Growth Pact (SGP) is set in gross rather than net terms. Net debt does not include the State’s bank investments.</t>
  </si>
  <si>
    <t>Japan</t>
  </si>
  <si>
    <t>Greece</t>
  </si>
  <si>
    <t>Figure 3.11: Current policies suggest one-in-four risk of unsustainable debt path</t>
  </si>
  <si>
    <t>Net debt ratio, % GNI*</t>
  </si>
  <si>
    <t xml:space="preserve">Sources: Fiscal Council workings. </t>
  </si>
  <si>
    <r>
      <t xml:space="preserve">Notes: Each line shows a path for debt dynamics at various probability levels or “percentiles”. The </t>
    </r>
    <r>
      <rPr>
        <i/>
        <sz val="8"/>
        <color rgb="FF989698"/>
        <rFont val="Nunito Sans"/>
      </rPr>
      <t>Budget 2022</t>
    </r>
    <r>
      <rPr>
        <sz val="8"/>
        <color rgb="FF989698"/>
        <rFont val="Nunito Sans"/>
      </rPr>
      <t xml:space="preserve"> projections are treated as the central or most likely scenario. The estimates are based on the Council’s Maq model (Casey and Purdue, 2021).</t>
    </r>
  </si>
  <si>
    <t>5th</t>
  </si>
  <si>
    <t>10th</t>
  </si>
  <si>
    <t>15th</t>
  </si>
  <si>
    <t>20th</t>
  </si>
  <si>
    <t>25th</t>
  </si>
  <si>
    <t>30th</t>
  </si>
  <si>
    <t>35th</t>
  </si>
  <si>
    <t>40th</t>
  </si>
  <si>
    <t>45th</t>
  </si>
  <si>
    <t>55th</t>
  </si>
  <si>
    <t>60th</t>
  </si>
  <si>
    <t>65th</t>
  </si>
  <si>
    <t>70th</t>
  </si>
  <si>
    <t>75th</t>
  </si>
  <si>
    <t>80th</t>
  </si>
  <si>
    <t>85th</t>
  </si>
  <si>
    <t>90th</t>
  </si>
  <si>
    <t>95th</t>
  </si>
  <si>
    <t xml:space="preserve">Central </t>
  </si>
  <si>
    <t xml:space="preserve">Box C: Department of Finance now making greater use of GNI* when assessing budgetary sustainability and real economic activity </t>
  </si>
  <si>
    <t>Figure C1: GNI* is better at explaining taxes</t>
  </si>
  <si>
    <t>Independent variable</t>
  </si>
  <si>
    <t>Dependent variable</t>
  </si>
  <si>
    <t>Adj R-squared in ECM</t>
  </si>
  <si>
    <t>Out-of-sample 
RMSE (2006-2019)</t>
  </si>
  <si>
    <t>Explanatory power for error correction models estimating revenues</t>
  </si>
  <si>
    <t>GDP</t>
  </si>
  <si>
    <t>Exchequer taxes</t>
  </si>
  <si>
    <t>Policy adj Exchequer taxes + PRSI</t>
  </si>
  <si>
    <t>General government taxes &amp; social contributions</t>
  </si>
  <si>
    <t>General government revenue</t>
  </si>
  <si>
    <t>GNI*</t>
  </si>
  <si>
    <t xml:space="preserve">Figure C2: GNI* is better at forecasting revenues </t>
  </si>
  <si>
    <t xml:space="preserve">Annual percentage point forecast errors </t>
  </si>
  <si>
    <t>GNI as a % of GDP</t>
  </si>
  <si>
    <t>2010-2019</t>
  </si>
  <si>
    <t>Malta</t>
  </si>
  <si>
    <t xml:space="preserve">Table C1: GNI* is also better at explaining and predicting employment </t>
  </si>
  <si>
    <t>Explanatory power</t>
  </si>
  <si>
    <t>Out-of-sample forecast errors (p.p.)</t>
  </si>
  <si>
    <t>Real GDP</t>
  </si>
  <si>
    <t>Employment</t>
  </si>
  <si>
    <t>Real GNI*</t>
  </si>
  <si>
    <t>Cyprus</t>
  </si>
  <si>
    <t>Notes: The explanatory power (adjusted R-squared) is shown for error correction models that rely on real GNI* as compared to real GDP when modelling employment. The forecast errors refer to the root mean squared error of annual percentage changes with a smaller estimation window of 1995–2005 and an out-of-sample forecast window of 2006–2019.</t>
  </si>
  <si>
    <t>Croatia</t>
  </si>
  <si>
    <t>Romania</t>
  </si>
  <si>
    <t>Bulgaria</t>
  </si>
  <si>
    <t>Figure C3: GNI tends to align well with GDP internationally</t>
  </si>
  <si>
    <t>EU-28</t>
  </si>
  <si>
    <t>Euro area</t>
  </si>
  <si>
    <t>Sources: AMECO.</t>
  </si>
  <si>
    <t xml:space="preserve">Notes: Figure shows the average for nominal gross national income (not modified gross national income) as a share of nominal gross domestic product over 2010 to 2019. </t>
  </si>
  <si>
    <t>Box D: Pensions Commission recommends substantial reforms to ensure sustainability of the pension system</t>
  </si>
  <si>
    <t>Figure D1: How the reform package addresses pension cost shortfalls</t>
  </si>
  <si>
    <t>€ billions, cumulative funding raised by source</t>
  </si>
  <si>
    <t>Pension age increase</t>
  </si>
  <si>
    <t>Social contributions increases</t>
  </si>
  <si>
    <t>Full move to Total Contributions</t>
  </si>
  <si>
    <t>Exchequer contributions</t>
  </si>
  <si>
    <t>Figure D2: Expected years of retirement to stay broadly fixed at 20 years</t>
  </si>
  <si>
    <t>Age (left panel); and gap in years between life expectancy at age 65 and pension age (right panel)</t>
  </si>
  <si>
    <t>Source: Commission on Pensions (2021).</t>
  </si>
  <si>
    <t>Pension age</t>
  </si>
  <si>
    <t>Life expectancy at age 65</t>
  </si>
  <si>
    <t>Gap</t>
  </si>
  <si>
    <t>2021 Marker</t>
  </si>
  <si>
    <t>Sources:  CSO Life Tables; Pensions Commission Report; and Fiscal Council workings.</t>
  </si>
  <si>
    <t>Notes: Life expectancy at age 65 is interpolated from CSO Life Tables; projections are from the Council's Long-term Sustainability Report (2020); the pension age rises in line with the Pensions Commission's recommendations.</t>
  </si>
  <si>
    <t>Box C</t>
  </si>
  <si>
    <t>Box D</t>
  </si>
  <si>
    <t>Table S4</t>
  </si>
  <si>
    <r>
      <t xml:space="preserve">Fiscal forecasts from </t>
    </r>
    <r>
      <rPr>
        <b/>
        <i/>
        <sz val="10.5"/>
        <color rgb="FF1583AD"/>
        <rFont val="Nunito Sans Black"/>
      </rPr>
      <t>Budget 2022</t>
    </r>
  </si>
  <si>
    <t>€ millions unless stated</t>
  </si>
  <si>
    <t>Income Tax</t>
  </si>
  <si>
    <t xml:space="preserve">Corporation Tax </t>
  </si>
  <si>
    <t>Excise</t>
  </si>
  <si>
    <t>Stamp Duties</t>
  </si>
  <si>
    <t>Other GG Revenue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</si>
  <si>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</si>
  <si>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</si>
  <si>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</si>
  <si>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</si>
  <si>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</si>
  <si>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</si>
  <si>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</si>
  <si>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 xml:space="preserve">Primary expenditure </t>
  </si>
  <si>
    <t xml:space="preserve">Current Primary expenditure </t>
  </si>
  <si>
    <t>Note: Other GG revenue is calculated as a residual. It comprises some of the smaller Exchequer tax headings (motor tax, customs and capital taxes) as well as non-Exchequer GG revenue.</t>
  </si>
  <si>
    <t>Tax forecasts decomposed</t>
  </si>
  <si>
    <t>€ million, year-on-year change</t>
  </si>
  <si>
    <t xml:space="preserve">           </t>
  </si>
  <si>
    <t xml:space="preserve">     </t>
  </si>
  <si>
    <t>Sources: Department of Finance; and Fiscal Council workings.</t>
  </si>
  <si>
    <t>PAYE</t>
  </si>
  <si>
    <t>USC</t>
  </si>
  <si>
    <t>Figure S5</t>
  </si>
  <si>
    <t>Figure 2.10: Share of Exchequer capital spending to non-Exchequer to increase</t>
  </si>
  <si>
    <t>Non-Exchequer</t>
  </si>
  <si>
    <t>Exchequer</t>
  </si>
  <si>
    <t>Source: National Development Plan 2021–2030 and Fiscal Council workings.</t>
  </si>
  <si>
    <t>Notes: GNI* is derived from the implied figures contained in the Government’s National Development Plan 2021–2030.</t>
  </si>
  <si>
    <t>Figure 2.8: Stand-Still costs for the medium term are considerable</t>
  </si>
  <si>
    <t xml:space="preserve">€ billion, year-on-year increase in current spending </t>
  </si>
  <si>
    <t>Budget 2022 ELS Allocations</t>
  </si>
  <si>
    <t>Stand-still estimates</t>
  </si>
  <si>
    <t>Budget 2022 Core Current</t>
  </si>
  <si>
    <t>Source: Department of Finance, and Fiscal Council workings.</t>
  </si>
  <si>
    <t>Notes: The Stand-Still approach estimates the costs of maintaining existing public service levels and value of welfare payments, taking into account inflation, wage increases, and demographic pressures.</t>
  </si>
  <si>
    <t>Core current figures relate to annual changes in the level of core current spending as per Budget 2022, ELS allocations represent 3% of gross voted core current spending levels as per Budget 2022.</t>
  </si>
  <si>
    <t>Figure 2.6: Most departments have underspent in 2021</t>
  </si>
  <si>
    <t>€ billion (cumulative performance compared to SES profile)</t>
  </si>
  <si>
    <t>Social Protection</t>
  </si>
  <si>
    <t>Health</t>
  </si>
  <si>
    <t>Education</t>
  </si>
  <si>
    <t>Other</t>
  </si>
  <si>
    <t>January</t>
  </si>
  <si>
    <t>February</t>
  </si>
  <si>
    <t>March</t>
  </si>
  <si>
    <t>April</t>
  </si>
  <si>
    <t>May</t>
  </si>
  <si>
    <t>June</t>
  </si>
  <si>
    <t>July</t>
  </si>
  <si>
    <t>August</t>
  </si>
  <si>
    <t>September</t>
  </si>
  <si>
    <t>October</t>
  </si>
  <si>
    <t>November</t>
  </si>
  <si>
    <t xml:space="preserve">December </t>
  </si>
  <si>
    <t>Source: Department of Finance; and Fiscal Council workings.</t>
  </si>
  <si>
    <r>
      <t xml:space="preserve">Notes: Data refers to cumulative monthly gross voted current spending outturns relative to the monthly profiles produced as part of the </t>
    </r>
    <r>
      <rPr>
        <i/>
        <sz val="8"/>
        <color rgb="FF989698"/>
        <rFont val="Nunito Sans"/>
      </rPr>
      <t>SES 2021</t>
    </r>
    <r>
      <rPr>
        <sz val="8"/>
        <color rgb="FF989698"/>
        <rFont val="Nunito Sans"/>
      </rPr>
      <t>, which contain the latest available set of monthly profiles.</t>
    </r>
  </si>
  <si>
    <t>Figure 2.5: Taxes have exceeded expectations in 2021</t>
  </si>
  <si>
    <t>€ billion (cumulative over-performance compared to SES profile)</t>
  </si>
  <si>
    <t>Corporation Tax</t>
  </si>
  <si>
    <t>B22 Tax Revenue</t>
  </si>
  <si>
    <t/>
  </si>
  <si>
    <t>Source: Department of Finance and Fiscal Council workings.</t>
  </si>
  <si>
    <r>
      <t xml:space="preserve">Notes: Monthly profiles were not produced for </t>
    </r>
    <r>
      <rPr>
        <i/>
        <sz val="8"/>
        <color rgb="FF989698"/>
        <rFont val="Nunito Sans"/>
      </rPr>
      <t>Budget 2022</t>
    </r>
    <r>
      <rPr>
        <sz val="8"/>
        <color rgb="FF989698"/>
        <rFont val="Nunito Sans"/>
      </rPr>
      <t xml:space="preserve">, so </t>
    </r>
    <r>
      <rPr>
        <i/>
        <sz val="8"/>
        <color rgb="FF989698"/>
        <rFont val="Nunito Sans"/>
      </rPr>
      <t>SES 2021</t>
    </r>
    <r>
      <rPr>
        <sz val="8"/>
        <color rgb="FF989698"/>
        <rFont val="Nunito Sans"/>
      </rPr>
      <t xml:space="preserve"> profiles are the latest available. </t>
    </r>
    <r>
      <rPr>
        <i/>
        <sz val="8"/>
        <color rgb="FF989698"/>
        <rFont val="Nunito Sans"/>
      </rPr>
      <t>Budget 2022</t>
    </r>
    <r>
      <rPr>
        <sz val="8"/>
        <color rgb="FF989698"/>
        <rFont val="Nunito Sans"/>
      </rPr>
      <t xml:space="preserve"> forecasts of tax revenue are €4.2 billion higher than in </t>
    </r>
    <r>
      <rPr>
        <i/>
        <sz val="8"/>
        <color rgb="FF989698"/>
        <rFont val="Nunito Sans"/>
      </rPr>
      <t>SES 2021</t>
    </r>
    <r>
      <rPr>
        <sz val="8"/>
        <color rgb="FF989698"/>
        <rFont val="Nunito Sans"/>
      </rPr>
      <t xml:space="preserve">, so that is the level of “overperformance” needed in this chart to reach </t>
    </r>
    <r>
      <rPr>
        <i/>
        <sz val="8"/>
        <color rgb="FF989698"/>
        <rFont val="Nunito Sans"/>
      </rPr>
      <t>Budget 2022</t>
    </r>
    <r>
      <rPr>
        <sz val="8"/>
        <color rgb="FF989698"/>
        <rFont val="Nunito Sans"/>
      </rPr>
      <t xml:space="preserve"> forecasts.</t>
    </r>
  </si>
  <si>
    <t>Figure 2.4: Some taxes are ahead of pre-pandemic trends while others are recovering</t>
  </si>
  <si>
    <t>PRSI sadj annualised</t>
  </si>
  <si>
    <t>Pre-pandemic trend</t>
  </si>
  <si>
    <t>Gap to trend</t>
  </si>
  <si>
    <t>IT sadj annualised</t>
  </si>
  <si>
    <t>VAT sadj annualised</t>
  </si>
  <si>
    <t>Excise sadj annualised</t>
  </si>
  <si>
    <t>Annualised seasonally adjusted € billion</t>
  </si>
  <si>
    <t>Income tax</t>
  </si>
  <si>
    <t xml:space="preserve">Figure 2.19: Annual spending arising from Sláintecare is highly unclear but looks set to catch up to earlier plans </t>
  </si>
  <si>
    <t>€ billion</t>
  </si>
  <si>
    <t>Sláintecare Report 2017</t>
  </si>
  <si>
    <t>Estimated recurrent spend thus far</t>
  </si>
  <si>
    <r>
      <t>Notes: The “estimated spend thus fa</t>
    </r>
    <r>
      <rPr>
        <sz val="8"/>
        <color rgb="FF989698"/>
        <rFont val="Arial"/>
        <family val="2"/>
      </rPr>
      <t>r” represents the increase in recurrent annual health spending that is associated with Sláintecare as derived from budget day plans.</t>
    </r>
  </si>
  <si>
    <t>The actual increases may vary, however, as these are plans rather than outturns, and the figures are not precise, in that costs tend to be mixed in with the costs of other more general expansions in publicly provided health services.</t>
  </si>
  <si>
    <t>Stand-still costs slightly higher than forecast increases</t>
  </si>
  <si>
    <t xml:space="preserve">Annual change in € billion (gross voted current spending) </t>
  </si>
  <si>
    <t>Stand-Still scenario</t>
  </si>
  <si>
    <t xml:space="preserve">  - demographic pressures</t>
  </si>
  <si>
    <t xml:space="preserve">  - price pressures</t>
  </si>
  <si>
    <r>
      <t xml:space="preserve">Total Increases in </t>
    </r>
    <r>
      <rPr>
        <i/>
        <sz val="8"/>
        <color rgb="FF000000"/>
        <rFont val="Nunito Sans"/>
      </rPr>
      <t>Budget 2022</t>
    </r>
    <r>
      <rPr>
        <sz val="8"/>
        <color rgb="FF000000"/>
        <rFont val="Nunito Sans"/>
      </rPr>
      <t xml:space="preserve"> </t>
    </r>
  </si>
  <si>
    <t>Gap to Stand-Still</t>
  </si>
  <si>
    <t>Stand-Still estimates of spending increases are closer to output growth</t>
  </si>
  <si>
    <t>%  change year-on-year</t>
  </si>
  <si>
    <t>Stand-still</t>
  </si>
  <si>
    <t>Corporation tax receipts</t>
  </si>
  <si>
    <t>€ billions unless otherwise stated</t>
  </si>
  <si>
    <t>Total corporation tax in 2020</t>
  </si>
  <si>
    <t>% of Exchequer taxes</t>
  </si>
  <si>
    <t>Estimates of excess: lowest estimate</t>
  </si>
  <si>
    <t xml:space="preserve">                                    central estimate</t>
  </si>
  <si>
    <t xml:space="preserve">                                    highest estimate</t>
  </si>
  <si>
    <t>% net receipts from Top 10 companies</t>
  </si>
  <si>
    <t>% net receipts from Top 100 companies</t>
  </si>
  <si>
    <t>% net receipts from Foreign-owned MNEs</t>
  </si>
  <si>
    <t>Source: Fiscal Council workings.</t>
  </si>
  <si>
    <t xml:space="preserve">Notes: "Excess" is the difference between actual and modelled corporation tax receipts. </t>
  </si>
  <si>
    <t>Receipts are concentrated</t>
  </si>
  <si>
    <t>% net receipts accounted for by top ten companies</t>
  </si>
  <si>
    <t>Source: Revenue data; and Fiscal Council workings.</t>
  </si>
  <si>
    <t>Receipts exceed model estimates</t>
  </si>
  <si>
    <t>Actual CT</t>
  </si>
  <si>
    <t>Model 1 from 2014</t>
  </si>
  <si>
    <t>Model 2 from 2014</t>
  </si>
  <si>
    <t>Model 3 from 2014</t>
  </si>
  <si>
    <t>Model 1 from 2015</t>
  </si>
  <si>
    <t>Model 2 from 2015</t>
  </si>
  <si>
    <t>Model 3 from 2015</t>
  </si>
  <si>
    <t>Corporation tax at record shares</t>
  </si>
  <si>
    <t>Avg (1998-2015)</t>
  </si>
  <si>
    <t>% total Exchequer taxes</t>
  </si>
  <si>
    <t>Notes: Model estimates based on ordinary least squares and error correction models of corporation tax receipts using Domestic GVA and Modified Gross National Income to predict receipts from 2014 and 2015.</t>
  </si>
  <si>
    <t>Q1</t>
  </si>
  <si>
    <t>Q2</t>
  </si>
  <si>
    <t>Q3</t>
  </si>
  <si>
    <t>Q4</t>
  </si>
  <si>
    <t>Underlying domestic demand</t>
  </si>
  <si>
    <t>Trend (UDD)</t>
  </si>
  <si>
    <t>Shade</t>
  </si>
  <si>
    <t>Q4 2019</t>
  </si>
  <si>
    <t>Figure 1.1: A rapid recovery in the domestic economy is ongoing in 2021</t>
  </si>
  <si>
    <t>2019 = 100 (seasonally adjusted)</t>
  </si>
  <si>
    <t>Sources: Central Statistics Office (CSO), and Fiscal Council workings.</t>
  </si>
  <si>
    <r>
      <t xml:space="preserve">Notes: Underlying (final) domestic demand is the sum of personal consumption expenditure, government net consumption, building and construction, and underlying machinery and equipment (excluding aircraft). Intangibles and aircraft are not included as they are distorted by the transactions of large multinational firms with a presence in Ireland (see Box C of the November 2018 </t>
    </r>
    <r>
      <rPr>
        <i/>
        <sz val="8"/>
        <color rgb="FF989698"/>
        <rFont val="Nunito Sans"/>
      </rPr>
      <t>Fiscal Assessment Report</t>
    </r>
    <r>
      <rPr>
        <sz val="8"/>
        <color rgb="FF989698"/>
        <rFont val="Nunito Sans"/>
      </rPr>
      <t>). Get the data.</t>
    </r>
  </si>
  <si>
    <t>Figure 1.7: Less “scarring” is projected due to the pandemic</t>
  </si>
  <si>
    <t>Underlying domestic demand, 2019 = 100 (seasonally adjusted)</t>
  </si>
  <si>
    <r>
      <t xml:space="preserve"> </t>
    </r>
    <r>
      <rPr>
        <sz val="8"/>
        <color rgb="FF989698"/>
        <rFont val="Nunito Sans"/>
      </rPr>
      <t>Sources: Central Bank of Ireland, and Fiscal Council workings.</t>
    </r>
  </si>
  <si>
    <t>Figure 1.2: The domestic economy is projected to recover</t>
  </si>
  <si>
    <r>
      <t>Sources: CSO; Department of Finance (</t>
    </r>
    <r>
      <rPr>
        <i/>
        <sz val="8"/>
        <color rgb="FF989698"/>
        <rFont val="Nunito Sans"/>
      </rPr>
      <t>Budget 2022</t>
    </r>
    <r>
      <rPr>
        <sz val="8"/>
        <color rgb="FF989698"/>
        <rFont val="Nunito Sans"/>
      </rPr>
      <t>) projections.</t>
    </r>
  </si>
  <si>
    <t>Q1 2020</t>
  </si>
  <si>
    <t>Q2 2020</t>
  </si>
  <si>
    <t>Q3 2020</t>
  </si>
  <si>
    <t>Q4 2020</t>
  </si>
  <si>
    <t>Q1 2021</t>
  </si>
  <si>
    <t>Q2 2021</t>
  </si>
  <si>
    <t>Q3 2021</t>
  </si>
  <si>
    <t>Q4 2021</t>
  </si>
  <si>
    <t>Q1 2022</t>
  </si>
  <si>
    <t>Q2 2022</t>
  </si>
  <si>
    <t>Q3 2022</t>
  </si>
  <si>
    <t>Q4 2022</t>
  </si>
  <si>
    <t>€ billion, HICP-deflated card spending and ATM withdrawals, 2015 prices (seasonally adjusted)</t>
  </si>
  <si>
    <t>Notes: Monthly spending on cards and ATM withdrawals are seasonally adjusted with Tramo-Seats. The linear trend is based on a sample period of 2015–2019. October 2021 is based on daily card spending and ATM withdrawals, and subject to revision when full-month data become available. Get the data.</t>
  </si>
  <si>
    <t>Figure 1.3: Spending on cards and ATM withdrawals close to trend</t>
  </si>
  <si>
    <t>Sources: Central Bank of Ireland, and Fiscal Council workings.</t>
  </si>
  <si>
    <t>Transport services</t>
  </si>
  <si>
    <t>Transport services trend</t>
  </si>
  <si>
    <t>Accommodation</t>
  </si>
  <si>
    <t>Accommodation trend</t>
  </si>
  <si>
    <t>Entertainment</t>
  </si>
  <si>
    <t>Entertainment trend</t>
  </si>
  <si>
    <t>Restaurants/dining</t>
  </si>
  <si>
    <t>Restaurants/dining trend</t>
  </si>
  <si>
    <t>Total monthly spend, SAdj</t>
  </si>
  <si>
    <t>Trend</t>
  </si>
  <si>
    <t>Trend Jan 2015 - Dec 2019</t>
  </si>
  <si>
    <t>Figure 1.4: Heaviest affected areas of spending also recovering</t>
  </si>
  <si>
    <t>€ million, monthly credit and debit card spending (seasonally adjusted)</t>
  </si>
  <si>
    <t>Notes: Monthly spending on debit and credit cards (available to end-September 2021) are seasonally adjusted with Tramo-Seats. The linear trend is based on a sample period of 2015–2019. A caveat to note is that part of the increase in activity for cards is also likely to be due to a shift to more card spending and less cash spending, accelerated by the pandemic. Get the data.</t>
  </si>
  <si>
    <r>
      <t xml:space="preserve">Table 1.1: </t>
    </r>
    <r>
      <rPr>
        <i/>
        <sz val="10.5"/>
        <color rgb="FF1583AD"/>
        <rFont val="Nunito Sans Black"/>
      </rPr>
      <t>Budget 2022</t>
    </r>
    <r>
      <rPr>
        <sz val="10.5"/>
        <color rgb="FF1583AD"/>
        <rFont val="Nunito Sans Black"/>
      </rPr>
      <t xml:space="preserve"> key macroeconomic forecasts</t>
    </r>
  </si>
  <si>
    <t>Year-on-year percentage change in volumes, unless otherwise stated</t>
  </si>
  <si>
    <t>Modified gross national income (GNI*)</t>
  </si>
  <si>
    <t>Underlying domestic demand (UDD)</t>
  </si>
  <si>
    <t>Personal consumption</t>
  </si>
  <si>
    <t>Underlying investment</t>
  </si>
  <si>
    <t>Compensation of employees (nominal)</t>
  </si>
  <si>
    <r>
      <t>Employment</t>
    </r>
    <r>
      <rPr>
        <vertAlign val="superscript"/>
        <sz val="8"/>
        <color rgb="FF000000"/>
        <rFont val="Nunito Sans"/>
      </rPr>
      <t>a</t>
    </r>
  </si>
  <si>
    <r>
      <t>Unemployment rate</t>
    </r>
    <r>
      <rPr>
        <vertAlign val="superscript"/>
        <sz val="8"/>
        <color rgb="FF000000"/>
        <rFont val="Nunito Sans"/>
      </rPr>
      <t>a</t>
    </r>
    <r>
      <rPr>
        <sz val="8"/>
        <color rgb="FF000000"/>
        <rFont val="Nunito Sans"/>
      </rPr>
      <t xml:space="preserve"> (% labour force)</t>
    </r>
  </si>
  <si>
    <t>Inflation (HICP)</t>
  </si>
  <si>
    <t>Savings ratio (% disposable income)</t>
  </si>
  <si>
    <t>Modified current account (% GNI*)</t>
  </si>
  <si>
    <t>Output gap (% potential GDP)</t>
  </si>
  <si>
    <r>
      <t xml:space="preserve">Notes: </t>
    </r>
    <r>
      <rPr>
        <vertAlign val="superscript"/>
        <sz val="8"/>
        <color rgb="FF989698"/>
        <rFont val="Nunito Sans"/>
      </rPr>
      <t>a</t>
    </r>
    <r>
      <rPr>
        <sz val="8"/>
        <color rgb="FF989698"/>
        <rFont val="Nunito Sans"/>
      </rPr>
      <t xml:space="preserve"> The unemployment rate and employment growth shown are based on the CSO’s “upper bound” Covid-19 unemployment data.</t>
    </r>
  </si>
  <si>
    <t>Table 1.1</t>
  </si>
  <si>
    <t>Table A1</t>
  </si>
  <si>
    <t>Figure A3</t>
  </si>
  <si>
    <t>Figure B2</t>
  </si>
  <si>
    <r>
      <t xml:space="preserve">Figure 1.5: </t>
    </r>
    <r>
      <rPr>
        <i/>
        <sz val="10.5"/>
        <color rgb="FF1583AD"/>
        <rFont val="Nunito Sans Black"/>
      </rPr>
      <t>Budget 2022</t>
    </r>
    <r>
      <rPr>
        <sz val="10.5"/>
        <color rgb="FF1583AD"/>
        <rFont val="Nunito Sans Black"/>
      </rPr>
      <t xml:space="preserve"> forecasts a rapid increase in new dwelling completions, but less than was expected before the pandemic</t>
    </r>
  </si>
  <si>
    <t>Thousands</t>
  </si>
  <si>
    <t>Sources: Department of Finance, Central Statistics Office, and Fiscal Council workings. Get the data.</t>
  </si>
  <si>
    <t>Figure 1.6: Public investment ramp-up to lift output, prices, and debt</t>
  </si>
  <si>
    <t>Estimated impacts of additional public investment by 2030</t>
  </si>
  <si>
    <t>Sources: Conroy, Casey and Jordan-Doak (2021).</t>
  </si>
  <si>
    <t>Notes: The estimated boost to real potential output shown is the median estimate from a variety of approaches. The increase in prices is for HICP levels by 2030. All estimates are compared to a scenario where public investment is held constant at its 2021 rate of 4.1 per cent of GNI*.</t>
  </si>
  <si>
    <t>Table A1: Ranking pre-pandemic earnings per actual hour worked</t>
  </si>
  <si>
    <t>€ compensation of employees per actual hour worked in 2019</t>
  </si>
  <si>
    <t>Financial, insurance, and real estate activities</t>
  </si>
  <si>
    <t>Information and communication</t>
  </si>
  <si>
    <t>Public administration, education, and health</t>
  </si>
  <si>
    <t>Professional, administrative and support services</t>
  </si>
  <si>
    <t>Average</t>
  </si>
  <si>
    <t>Industry (excl. construction)</t>
  </si>
  <si>
    <t>Distribution, transport, hotels, and restaurants</t>
  </si>
  <si>
    <t>Construction</t>
  </si>
  <si>
    <t>Arts, entertainment, and other services</t>
  </si>
  <si>
    <t>Agriculture forestry and fishing</t>
  </si>
  <si>
    <t>Sources: CSO, and Fiscal Council workings.</t>
  </si>
  <si>
    <t>Notes: Some sectors are combined due to data availability; for example, compensation of employees is available separately for real estate services and financial and insurance services, but actual hours worked data groups these sectors together. Agricultural, forestry and fishing hourly earnings are strikingly low, in large part due to the classification of many persons engaged in the sector as self-employed workers, meaning their earnings are included separately in household income as gross operating surplus/mixed income.</t>
  </si>
  <si>
    <t>Figure A1: Sectors with above-average hourly earnings have been resilient in terms of aggregate employees’ compensation</t>
  </si>
  <si>
    <t xml:space="preserve">€ billion values, seasonally adjusted </t>
  </si>
  <si>
    <t>Notes: These sector groups are constructed based on the figures shown in Table A1. Trends shown are based on a sample of 2014 Q1–2019 Q4. Get the data.</t>
  </si>
  <si>
    <t>Above-average hourly earnings sectors</t>
  </si>
  <si>
    <t>Below-average hourly earnings sectors</t>
  </si>
  <si>
    <r>
      <t xml:space="preserve">Figure A2: </t>
    </r>
    <r>
      <rPr>
        <i/>
        <sz val="10.5"/>
        <color rgb="FF1583AD"/>
        <rFont val="Nunito Sans Black"/>
      </rPr>
      <t>Budget 2022</t>
    </r>
    <r>
      <rPr>
        <sz val="10.5"/>
        <color rgb="FF1583AD"/>
        <rFont val="Nunito Sans Black"/>
      </rPr>
      <t xml:space="preserve"> projects a fall below trend for real hourly earnings, but not for broader productivity</t>
    </r>
  </si>
  <si>
    <t>Notes: Pre-pandemic trends are based on a sample period of 2014–2019. Get the data.</t>
  </si>
  <si>
    <r>
      <rPr>
        <i/>
        <sz val="10"/>
        <color theme="1"/>
        <rFont val="Nunito Sans"/>
      </rPr>
      <t xml:space="preserve">Budget 2022 </t>
    </r>
    <r>
      <rPr>
        <sz val="10"/>
        <color theme="1"/>
        <rFont val="Nunito Sans"/>
      </rPr>
      <t>HICP-deflated CoE / (employment * hours worked)</t>
    </r>
  </si>
  <si>
    <r>
      <rPr>
        <i/>
        <sz val="10"/>
        <color theme="1"/>
        <rFont val="Nunito Sans"/>
      </rPr>
      <t xml:space="preserve">Budget 2022 </t>
    </r>
    <r>
      <rPr>
        <sz val="10"/>
        <color theme="1"/>
        <rFont val="Nunito Sans"/>
      </rPr>
      <t>Real GNI* / (employment * hours worked)</t>
    </r>
  </si>
  <si>
    <r>
      <t xml:space="preserve">Figure A3: Adjusting </t>
    </r>
    <r>
      <rPr>
        <i/>
        <sz val="10.5"/>
        <color rgb="FF1583AD"/>
        <rFont val="Nunito Sans Black"/>
      </rPr>
      <t>Budget 2022</t>
    </r>
    <r>
      <rPr>
        <sz val="10.5"/>
        <color rgb="FF1583AD"/>
        <rFont val="Nunito Sans Black"/>
      </rPr>
      <t xml:space="preserve"> forecasts for aggregate employees’ compensation </t>
    </r>
  </si>
  <si>
    <t xml:space="preserve">€ billion </t>
  </si>
  <si>
    <t>Notes: The alternative projection for compensation of employees takes the Department’s Budget 2022 forecasts for employment, average hours worked, HICP, and adjusts implied real hourly earnings such that they return to close to pre-pandemic trend. Get the data.</t>
  </si>
  <si>
    <t>Alternative Forecast</t>
  </si>
  <si>
    <r>
      <rPr>
        <i/>
        <sz val="11"/>
        <color theme="1"/>
        <rFont val="Calibri"/>
        <family val="2"/>
        <scheme val="minor"/>
      </rPr>
      <t xml:space="preserve">Budget 2022 </t>
    </r>
    <r>
      <rPr>
        <sz val="11"/>
        <color theme="1"/>
        <rFont val="Calibri"/>
        <family val="2"/>
        <scheme val="minor"/>
      </rPr>
      <t>Forecast</t>
    </r>
  </si>
  <si>
    <r>
      <t xml:space="preserve">Figure 1.8: </t>
    </r>
    <r>
      <rPr>
        <i/>
        <sz val="10.5"/>
        <color rgb="FF1583AD"/>
        <rFont val="Nunito Sans Black"/>
      </rPr>
      <t>Budget 2022</t>
    </r>
    <r>
      <rPr>
        <sz val="10.5"/>
        <color rgb="FF1583AD"/>
        <rFont val="Nunito Sans Black"/>
      </rPr>
      <t xml:space="preserve"> weak compensation forecasts imply an unrealistic upwards shift in the ratio of household taxes to incomes</t>
    </r>
  </si>
  <si>
    <t>Taxes as a share of aggregate employees’ compensation</t>
  </si>
  <si>
    <r>
      <t xml:space="preserve">Notes: The historical data are taxes on income and wealth (available until Q1 2021 at the time of the endorsement, and seasonally adjusted manually using Tramo-Seats), divided by aggregate employees’ compensation (available until Q2 2021). For the forecast horizon, implied quarterly forecasts are constructed such that the total across quarters adds up to </t>
    </r>
    <r>
      <rPr>
        <i/>
        <sz val="8"/>
        <color rgb="FF989698"/>
        <rFont val="Nunito Sans"/>
      </rPr>
      <t>Budget 2022</t>
    </r>
    <r>
      <rPr>
        <sz val="8"/>
        <color rgb="FF989698"/>
        <rFont val="Nunito Sans"/>
      </rPr>
      <t xml:space="preserve"> annual forecasts, starting from the last available outturn. The measure of taxes on income and wealth is broader than just income tax, hence the ratio shown here is slightly higher than that shown in Figure 2.3.</t>
    </r>
  </si>
  <si>
    <t>Taxes / CoE SAdj</t>
  </si>
  <si>
    <t>DoF implied quarterly forecast</t>
  </si>
  <si>
    <t>Figure 1.9: Official forecasts have tended to underestimate same-year aggregate employees’ compensation</t>
  </si>
  <si>
    <t>€ billion (positive figure = income greater than forecast)</t>
  </si>
  <si>
    <t>Notes: The chart shows the latest outturns for aggregate employees’ compensation less the Department’s in-year forecast. This does not correct for revisions to historical data that may have influenced the magnitude of forecast errors in some cases. Get the data</t>
  </si>
  <si>
    <t>SPU t</t>
  </si>
  <si>
    <t>Budget t+1</t>
  </si>
  <si>
    <t>Figure B1: Inflation expectations have risen rapidly since the pandemic began</t>
  </si>
  <si>
    <t>Per cent (France implied ten-year breakeven inflation rate)</t>
  </si>
  <si>
    <t>Sources: Refinitiv Eikon, and Fiscal Council workings.</t>
  </si>
  <si>
    <t>Notes: The chart shows France’s implied ten-year breakeven inflation. It is calculated using the following formula: 100 * ((1 + nominal ten-year bond yield in %) / (1 + real ten-year bond yield in %) – 1). The real ten-year yield refers to the yield on a generic French HICP-linked government bond, whose coupon adjusts for the level of HICP. The breakeven is therefore the implied ten-year compound average rate of inflation for which a nominal government bond compensates an investor relative to the real yield on the inflation-linked bond.</t>
  </si>
  <si>
    <t>France 10yr breakeven</t>
  </si>
  <si>
    <t>Figure B2: Model-based forecasts broadly align with judgement-based forecasts</t>
  </si>
  <si>
    <t>% growth year-on-year</t>
  </si>
  <si>
    <t>Sources: Department of Finance, and Fiscal Council workings.</t>
  </si>
  <si>
    <t>Notes: The “Modelled HICP” forecasts are based on an error-correction model using inflation expectations, seasonally adjusted unemployment rates and price inflation on imports of goods and services.</t>
  </si>
  <si>
    <t>Modelled HICP</t>
  </si>
  <si>
    <t>Figure 1.10: The Department’s estimates of potential output are based on total GVA, implying high potential growth rates in some years</t>
  </si>
  <si>
    <t>% change year-on-year in potential output</t>
  </si>
  <si>
    <t>Notes: The estimate based on domestic GVA uses the Department’s inputs, but with an alternative forecast for domestic GVA (rising in line with the percentage gap to 2014–2019 trend for UDD from 2021–2025), and with faster growth in house prices (more aligned to growth in nominal GNI*).</t>
  </si>
  <si>
    <t>Sources: Department of Finance, and Fiscal Council workings</t>
  </si>
  <si>
    <t>DoF (based on domestic GVA)</t>
  </si>
  <si>
    <t>DoF (based on total GVA)</t>
  </si>
  <si>
    <t>Increase in 2030 debt ratio</t>
  </si>
  <si>
    <t>Increase in level of prices (%)</t>
  </si>
  <si>
    <t>Boost to potential output level (%)</t>
  </si>
  <si>
    <t>Table S7.1</t>
  </si>
  <si>
    <t>Table S6.1</t>
  </si>
  <si>
    <t>Figure S6.1</t>
  </si>
  <si>
    <t>Figure S6.2</t>
  </si>
  <si>
    <t>Figure S6.3</t>
  </si>
  <si>
    <t>Figure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</si>
</sst>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mmm"/>
  </numFmts>
  <fonts count="579">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u/>
      <sz val="11"/>
      <name val="Nunito Sans"/>
    </font>
    <font>
      <u/>
      <sz val="11"/>
      <color theme="10"/>
      <name val="Nunito Sans"/>
    </font>
    <font>
      <b/>
      <sz val="11"/>
      <name val="Nunito Sans"/>
    </font>
    <font>
      <u/>
      <sz val="10"/>
      <color theme="10"/>
      <name val="Nunito Sans"/>
    </font>
    <font>
      <b/>
      <sz val="24"/>
      <color theme="7"/>
      <name val="Nunito Sans"/>
    </font>
    <font>
      <b/>
      <sz val="22"/>
      <color theme="7" tint="-0.249977111117893"/>
      <name val="Nunito Sans"/>
    </font>
    <font>
      <sz val="8"/>
      <color rgb="FF000000"/>
      <name val="Nunito Sans"/>
    </font>
    <font>
      <sz val="10.5"/>
      <color rgb="FF1583AD"/>
      <name val="Nunito Sans Black"/>
    </font>
    <font>
      <sz val="8"/>
      <color theme="1"/>
      <name val="Nunito Sans"/>
    </font>
    <font>
      <sz val="8"/>
      <color rgb="FF313031"/>
      <name val="Nunito Sans"/>
    </font>
    <font>
      <sz val="8"/>
      <color rgb="FF656365"/>
      <name val="Nunito Sans Black"/>
    </font>
    <font>
      <sz val="8"/>
      <color rgb="FF989698"/>
      <name val="Nunito Sans"/>
    </font>
    <font>
      <b/>
      <sz val="14"/>
      <color rgb="FF989698"/>
      <name val="Source Sans Pro"/>
      <family val="2"/>
    </font>
    <font>
      <b/>
      <sz val="9"/>
      <color rgb="FF27819D"/>
      <name val="Nunito Sans"/>
    </font>
    <font>
      <b/>
      <sz val="8"/>
      <color rgb="FF000000"/>
      <name val="Nunito Sans"/>
    </font>
    <font>
      <sz val="10"/>
      <color theme="1"/>
      <name val="Nunito Sans"/>
    </font>
    <font>
      <b/>
      <sz val="8"/>
      <color rgb="FF313031"/>
      <name val="Nunito Sans"/>
    </font>
    <font>
      <vertAlign val="superscript"/>
      <sz val="8"/>
      <color rgb="FF313031"/>
      <name val="Nunito Sans"/>
    </font>
    <font>
      <sz val="8"/>
      <color rgb="FFFF0000"/>
      <name val="Nunito Sans"/>
    </font>
    <font>
      <sz val="9"/>
      <color rgb="FF000000"/>
      <name val="Source Sans Pro"/>
      <family val="2"/>
    </font>
    <font>
      <sz val="9"/>
      <color rgb="FFFF0000"/>
      <name val="Source Sans Pro"/>
      <family val="2"/>
    </font>
    <font>
      <sz val="9"/>
      <color rgb="FF999799"/>
      <name val="Source Sans Pro"/>
      <family val="2"/>
    </font>
    <font>
      <b/>
      <sz val="9"/>
      <color rgb="FF000000"/>
      <name val="Source Sans Pro"/>
      <family val="2"/>
    </font>
    <font>
      <sz val="9"/>
      <color rgb="FFFFC000"/>
      <name val="Source Sans Pro"/>
      <family val="2"/>
    </font>
    <font>
      <sz val="8"/>
      <color rgb="FF797779"/>
      <name val="Nunito Sans"/>
    </font>
    <font>
      <b/>
      <sz val="10.5"/>
      <color rgb="FF1583AD"/>
      <name val="Nunito Sans Black"/>
    </font>
    <font>
      <sz val="9"/>
      <color rgb="FF757575"/>
      <name val="Nunito Sans"/>
    </font>
    <font>
      <i/>
      <sz val="9"/>
      <color rgb="FF757575"/>
      <name val="Nunito Sans"/>
    </font>
    <font>
      <b/>
      <sz val="14"/>
      <color rgb="FF989698"/>
      <name val="Cambria Math"/>
      <family val="1"/>
    </font>
    <font>
      <i/>
      <sz val="8"/>
      <color rgb="FF989698"/>
      <name val="Nunito Sans"/>
    </font>
    <font>
      <i/>
      <sz val="8"/>
      <color rgb="FF797779"/>
      <name val="Nunito Sans"/>
    </font>
    <font>
      <sz val="8"/>
      <color rgb="FF656365"/>
      <name val="Nunito Sans"/>
    </font>
    <font>
      <b/>
      <i/>
      <sz val="10.5"/>
      <color rgb="FF1583AD"/>
      <name val="Nunito Sans Black"/>
    </font>
    <font>
      <b/>
      <sz val="9"/>
      <color theme="1"/>
      <name val="Nunito Sans"/>
    </font>
    <font>
      <sz val="9"/>
      <color rgb="FF000000"/>
      <name val="Nunito Sans"/>
    </font>
    <font>
      <sz val="9"/>
      <color theme="1"/>
      <name val="Nunito Sans"/>
    </font>
    <font>
      <sz val="8"/>
      <color rgb="FF313031"/>
      <name val="Nunito Sans Black"/>
    </font>
    <font>
      <b/>
      <sz val="8"/>
      <color rgb="FF313031"/>
      <name val="Nunito Sans Black"/>
    </font>
    <font>
      <sz val="9"/>
      <color rgb="FF313031"/>
      <name val="Nunito Sans"/>
    </font>
    <font>
      <sz val="9"/>
      <color rgb="FF000000"/>
      <name val="Yu Gothic Light"/>
      <family val="2"/>
    </font>
    <font>
      <sz val="9"/>
      <color theme="1" tint="0.249977111117893"/>
      <name val="Calibri"/>
      <family val="2"/>
      <scheme val="minor"/>
    </font>
    <font>
      <b/>
      <sz val="20"/>
      <color theme="1"/>
      <name val="Nunito Sans Black"/>
    </font>
    <font>
      <sz val="8"/>
      <color theme="1" tint="0.249977111117893"/>
      <name val="Nunito Sans"/>
    </font>
    <font>
      <sz val="8"/>
      <color theme="1" tint="0.499984740745262"/>
      <name val="Nunito Sans"/>
    </font>
    <font>
      <sz val="9"/>
      <color rgb="FF2DA588"/>
      <name val="Nunito Sans"/>
    </font>
    <font>
      <sz val="9"/>
      <color rgb="FF7F7F7F"/>
      <name val="Nunito Sans"/>
    </font>
    <font>
      <sz val="8"/>
      <color theme="1"/>
      <name val="Source Sans Pro"/>
      <family val="2"/>
    </font>
    <font>
      <sz val="8"/>
      <name val="Source Sans Pro"/>
      <family val="2"/>
    </font>
    <font>
      <sz val="10.5"/>
      <color rgb="FF313031"/>
      <name val="Nunito Sans"/>
    </font>
    <font>
      <sz val="9"/>
      <color theme="1"/>
      <name val="Calibri"/>
      <family val="2"/>
      <scheme val="minor"/>
    </font>
    <font>
      <b/>
      <sz val="10"/>
      <color rgb="FF27819D"/>
      <name val="Nunito Sans"/>
    </font>
    <font>
      <sz val="9"/>
      <color rgb="FF808080"/>
      <name val="Nunito Sans"/>
    </font>
    <font>
      <sz val="9"/>
      <color theme="1" tint="0.249977111117893"/>
      <name val="Nunito Sans"/>
    </font>
    <font>
      <sz val="9"/>
      <color theme="1"/>
      <name val="Source Sans Pro"/>
      <family val="2"/>
    </font>
    <font>
      <b/>
      <sz val="9"/>
      <color theme="8"/>
      <name val="Calibri"/>
      <family val="2"/>
      <scheme val="minor"/>
    </font>
    <font>
      <sz val="9"/>
      <color theme="0" tint="-0.34998626667073579"/>
      <name val="Calibri"/>
      <family val="2"/>
      <scheme val="minor"/>
    </font>
    <font>
      <sz val="8"/>
      <color rgb="FF656365"/>
      <name val="Nunito Sans "/>
    </font>
    <font>
      <sz val="11"/>
      <color theme="1" tint="0.249977111117893"/>
      <name val="Calibri"/>
      <family val="2"/>
      <scheme val="minor"/>
    </font>
    <font>
      <sz val="11"/>
      <color theme="1" tint="0.499984740745262"/>
      <name val="Source Sans Pro"/>
      <family val="2"/>
    </font>
    <font>
      <b/>
      <sz val="11"/>
      <color theme="8"/>
      <name val="Nunito Sans Black"/>
    </font>
    <font>
      <sz val="11"/>
      <color theme="1" tint="0.249977111117893"/>
      <name val="Source Sans Pro"/>
      <family val="2"/>
    </font>
    <font>
      <sz val="9"/>
      <color theme="1" tint="0.499984740745262"/>
      <name val="Nunito Sans"/>
    </font>
    <font>
      <b/>
      <sz val="11"/>
      <color theme="1"/>
      <name val="Source Sans Pro"/>
      <family val="2"/>
    </font>
    <font>
      <b/>
      <sz val="8"/>
      <color theme="1"/>
      <name val="Nunito Sans"/>
    </font>
    <font>
      <sz val="9"/>
      <color rgb="FF000000"/>
      <name val="Calibri"/>
      <family val="2"/>
    </font>
    <font>
      <sz val="10.5"/>
      <color rgb="FF633041"/>
      <name val="Nunito Sans"/>
    </font>
    <font>
      <b/>
      <sz val="10"/>
      <color theme="8"/>
      <name val="Futura Lt BT"/>
      <family val="2"/>
    </font>
    <font>
      <sz val="8"/>
      <color rgb="FF989698"/>
      <name val="Arial"/>
      <family val="2"/>
    </font>
    <font>
      <i/>
      <sz val="8"/>
      <color rgb="FF000000"/>
      <name val="Nunito Sans"/>
    </font>
    <font>
      <sz val="10"/>
      <color rgb="FF000000"/>
      <name val="Nunito Sans"/>
    </font>
    <font>
      <i/>
      <sz val="10.5"/>
      <color rgb="FF1583AD"/>
      <name val="Nunito Sans Black"/>
    </font>
    <font>
      <vertAlign val="superscript"/>
      <sz val="8"/>
      <color rgb="FF000000"/>
      <name val="Nunito Sans"/>
    </font>
    <font>
      <vertAlign val="superscript"/>
      <sz val="8"/>
      <color rgb="FF989698"/>
      <name val="Nunito Sans"/>
    </font>
    <font>
      <i/>
      <sz val="10"/>
      <color theme="1"/>
      <name val="Nunito Sans"/>
    </font>
    <font>
      <i/>
      <sz val="11"/>
      <color theme="1"/>
      <name val="Calibri"/>
      <family val="2"/>
      <scheme val="minor"/>
    </font>
    <font>
      <sz val="8"/>
      <color rgb="FF000000"/>
      <name val="Calibri"/>
      <family val="2"/>
      <scheme val="minor"/>
    </font>
  </fonts>
  <fills count="1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DFF8FB"/>
        <bgColor indexed="64"/>
      </patternFill>
    </fill>
    <fill>
      <patternFill patternType="solid">
        <fgColor rgb="FFFFFFFF"/>
        <bgColor indexed="64"/>
      </patternFill>
    </fill>
    <fill>
      <patternFill patternType="solid">
        <fgColor rgb="FFD9EFEA"/>
        <bgColor indexed="64"/>
      </patternFill>
    </fill>
    <fill>
      <patternFill patternType="solid">
        <fgColor rgb="FFB3DFD6"/>
        <bgColor indexed="64"/>
      </patternFill>
    </fill>
    <fill>
      <patternFill patternType="solid">
        <fgColor rgb="FFCCE9F2"/>
        <bgColor indexed="64"/>
      </patternFill>
    </fill>
    <fill>
      <patternFill patternType="solid">
        <fgColor rgb="FFFDDDE5"/>
        <bgColor indexed="64"/>
      </patternFill>
    </fill>
  </fills>
  <borders count="1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bottom style="medium">
        <color rgb="FFBFBFBF"/>
      </bottom>
      <diagonal/>
    </border>
    <border>
      <left/>
      <right/>
      <top/>
      <bottom style="medium">
        <color rgb="FFA6A6A6"/>
      </bottom>
      <diagonal/>
    </border>
    <border>
      <left/>
      <right/>
      <top style="medium">
        <color rgb="FFA6A6A6"/>
      </top>
      <bottom style="medium">
        <color rgb="FFA6A6A6"/>
      </bottom>
      <diagonal/>
    </border>
    <border>
      <left/>
      <right/>
      <top style="medium">
        <color rgb="FFA6A6A6"/>
      </top>
      <bottom/>
      <diagonal/>
    </border>
    <border>
      <left/>
      <right/>
      <top/>
      <bottom style="medium">
        <color rgb="FF989698"/>
      </bottom>
      <diagonal/>
    </border>
    <border>
      <left/>
      <right/>
      <top style="medium">
        <color rgb="FFBFBFBF"/>
      </top>
      <bottom style="medium">
        <color rgb="FFBFBFBF"/>
      </bottom>
      <diagonal/>
    </border>
    <border>
      <left/>
      <right/>
      <top/>
      <bottom style="medium">
        <color rgb="FF656365"/>
      </bottom>
      <diagonal/>
    </border>
    <border>
      <left/>
      <right/>
      <top style="medium">
        <color rgb="FF656365"/>
      </top>
      <bottom style="medium">
        <color rgb="FF656365"/>
      </bottom>
      <diagonal/>
    </border>
    <border>
      <left/>
      <right/>
      <top style="medium">
        <color rgb="FF989698"/>
      </top>
      <bottom/>
      <diagonal/>
    </border>
    <border>
      <left/>
      <right/>
      <top style="medium">
        <color rgb="FF989698"/>
      </top>
      <bottom style="medium">
        <color indexed="64"/>
      </bottom>
      <diagonal/>
    </border>
    <border>
      <left/>
      <right/>
      <top style="medium">
        <color rgb="FF7F7F7F"/>
      </top>
      <bottom style="medium">
        <color rgb="FF7F7F7F"/>
      </bottom>
      <diagonal/>
    </border>
  </borders>
  <cellStyleXfs count="61799">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2" fillId="0" borderId="0"/>
    <xf numFmtId="3" fontId="21" fillId="0" borderId="0">
      <alignment horizontal="right"/>
    </xf>
    <xf numFmtId="169" fontId="23" fillId="0" borderId="0">
      <alignment horizontal="right"/>
    </xf>
    <xf numFmtId="3" fontId="24" fillId="0" borderId="0">
      <alignment horizontal="right"/>
    </xf>
    <xf numFmtId="0" fontId="4" fillId="0" borderId="0"/>
    <xf numFmtId="0" fontId="4" fillId="0" borderId="0"/>
    <xf numFmtId="0" fontId="25" fillId="0" borderId="0"/>
    <xf numFmtId="0" fontId="4" fillId="0" borderId="0"/>
    <xf numFmtId="0" fontId="26" fillId="0" borderId="0"/>
    <xf numFmtId="0" fontId="25" fillId="0" borderId="0"/>
    <xf numFmtId="0" fontId="25" fillId="0" borderId="0" applyNumberFormat="0" applyFill="0" applyBorder="0" applyAlignment="0" applyProtection="0"/>
    <xf numFmtId="9" fontId="25" fillId="0" borderId="0" applyFont="0" applyFill="0" applyBorder="0" applyAlignment="0" applyProtection="0"/>
    <xf numFmtId="3" fontId="27" fillId="0" borderId="12">
      <alignment horizontal="center" vertical="center" wrapText="1"/>
    </xf>
    <xf numFmtId="0" fontId="4" fillId="0" borderId="0"/>
    <xf numFmtId="0" fontId="25" fillId="0" borderId="0"/>
    <xf numFmtId="0" fontId="25" fillId="0" borderId="0"/>
    <xf numFmtId="0" fontId="28" fillId="34" borderId="12">
      <alignment horizontal="left" vertical="center" wrapText="1"/>
    </xf>
    <xf numFmtId="0" fontId="25" fillId="0" borderId="0"/>
    <xf numFmtId="0" fontId="25" fillId="0" borderId="0" applyNumberFormat="0" applyFill="0" applyBorder="0" applyAlignment="0" applyProtection="0"/>
    <xf numFmtId="0" fontId="30" fillId="0" borderId="0" applyNumberFormat="0" applyFill="0" applyBorder="0" applyAlignment="0" applyProtection="0">
      <alignment vertical="top"/>
      <protection locked="0"/>
    </xf>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25" fillId="0" borderId="0"/>
    <xf numFmtId="9" fontId="25" fillId="0" borderId="0" applyFont="0" applyFill="0" applyBorder="0" applyAlignment="0" applyProtection="0"/>
    <xf numFmtId="0" fontId="31"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0" fillId="3" borderId="0" applyNumberFormat="0" applyBorder="0" applyAlignment="0" applyProtection="0"/>
    <xf numFmtId="0" fontId="14" fillId="6" borderId="4" applyNumberFormat="0" applyAlignment="0" applyProtection="0"/>
    <xf numFmtId="0" fontId="16" fillId="7" borderId="7"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8" fillId="0" borderId="0" applyNumberFormat="0" applyFill="0" applyBorder="0" applyAlignment="0" applyProtection="0"/>
    <xf numFmtId="0" fontId="9" fillId="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2" fillId="5" borderId="4" applyNumberFormat="0" applyAlignment="0" applyProtection="0"/>
    <xf numFmtId="0" fontId="15" fillId="0" borderId="6" applyNumberFormat="0" applyFill="0" applyAlignment="0" applyProtection="0"/>
    <xf numFmtId="0" fontId="11" fillId="4"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9" fillId="0" borderId="0"/>
    <xf numFmtId="0" fontId="4" fillId="0" borderId="0"/>
    <xf numFmtId="0" fontId="4" fillId="0" borderId="0"/>
    <xf numFmtId="0" fontId="25" fillId="0" borderId="0"/>
    <xf numFmtId="0" fontId="4" fillId="0" borderId="0" applyNumberFormat="0" applyFill="0" applyBorder="0" applyAlignment="0" applyProtection="0"/>
    <xf numFmtId="0" fontId="25" fillId="0" borderId="0"/>
    <xf numFmtId="0" fontId="25" fillId="0" borderId="0"/>
    <xf numFmtId="0" fontId="32" fillId="8" borderId="8" applyNumberFormat="0" applyFont="0" applyAlignment="0" applyProtection="0"/>
    <xf numFmtId="0" fontId="32" fillId="8" borderId="8" applyNumberFormat="0" applyFont="0" applyAlignment="0" applyProtection="0"/>
    <xf numFmtId="0" fontId="13" fillId="6" borderId="5" applyNumberFormat="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0" fontId="31" fillId="0" borderId="0" applyNumberFormat="0" applyFill="0" applyBorder="0" applyAlignment="0" applyProtection="0"/>
    <xf numFmtId="0" fontId="19" fillId="0" borderId="9" applyNumberFormat="0" applyFill="0" applyAlignment="0" applyProtection="0"/>
    <xf numFmtId="0" fontId="17"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8" borderId="8" applyNumberFormat="0" applyFont="0" applyAlignment="0" applyProtection="0"/>
    <xf numFmtId="9" fontId="32"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4" fillId="0" borderId="0"/>
    <xf numFmtId="0" fontId="3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xf numFmtId="0" fontId="41" fillId="37" borderId="16" applyNumberFormat="0" applyFont="0" applyAlignment="0" applyProtection="0">
      <alignment vertical="center"/>
    </xf>
    <xf numFmtId="14" fontId="42" fillId="0" borderId="0" applyProtection="0">
      <alignment vertical="center"/>
    </xf>
    <xf numFmtId="171" fontId="43" fillId="0" borderId="0" applyFont="0" applyFill="0" applyBorder="0" applyAlignment="0" applyProtection="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4"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4"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3" fontId="25" fillId="0" borderId="0"/>
    <xf numFmtId="173" fontId="25" fillId="0" borderId="0"/>
    <xf numFmtId="174" fontId="25" fillId="0" borderId="0"/>
    <xf numFmtId="174" fontId="25" fillId="0" borderId="0"/>
    <xf numFmtId="9" fontId="25" fillId="0" borderId="0"/>
    <xf numFmtId="9" fontId="25" fillId="0" borderId="0"/>
    <xf numFmtId="172" fontId="45" fillId="0" borderId="0" applyNumberFormat="0" applyFont="0" applyFill="0" applyBorder="0" applyAlignment="0" applyProtection="0"/>
    <xf numFmtId="175" fontId="46" fillId="0" borderId="0" applyFont="0" applyFill="0" applyBorder="0" applyAlignment="0" applyProtection="0"/>
    <xf numFmtId="172" fontId="47" fillId="0" borderId="0" applyProtection="0"/>
    <xf numFmtId="172" fontId="47" fillId="0" borderId="0"/>
    <xf numFmtId="172" fontId="47" fillId="0" borderId="17" applyProtection="0"/>
    <xf numFmtId="2" fontId="47" fillId="0" borderId="0" applyProtection="0"/>
    <xf numFmtId="4" fontId="47" fillId="0" borderId="0" applyProtection="0"/>
    <xf numFmtId="172" fontId="48" fillId="0" borderId="0" applyProtection="0"/>
    <xf numFmtId="172" fontId="49" fillId="0" borderId="0" applyProtection="0"/>
    <xf numFmtId="0" fontId="47" fillId="0" borderId="0"/>
    <xf numFmtId="176" fontId="46" fillId="0" borderId="0" applyFont="0" applyFill="0" applyBorder="0" applyAlignment="0" applyProtection="0"/>
    <xf numFmtId="39" fontId="42" fillId="0" borderId="0"/>
    <xf numFmtId="172" fontId="50" fillId="0" borderId="0"/>
    <xf numFmtId="172" fontId="25" fillId="0" borderId="0"/>
    <xf numFmtId="172" fontId="25" fillId="0" borderId="0"/>
    <xf numFmtId="17" fontId="51" fillId="0" borderId="0">
      <alignment horizontal="center"/>
    </xf>
    <xf numFmtId="177" fontId="22" fillId="0" borderId="0" applyFont="0" applyFill="0" applyBorder="0" applyAlignment="0" applyProtection="0"/>
    <xf numFmtId="177" fontId="25" fillId="0" borderId="0" applyFont="0" applyFill="0" applyBorder="0" applyAlignment="0" applyProtection="0"/>
    <xf numFmtId="178" fontId="22" fillId="0" borderId="0" applyFont="0" applyFill="0" applyBorder="0" applyAlignment="0" applyProtection="0"/>
    <xf numFmtId="178" fontId="25" fillId="0" borderId="0" applyFont="0" applyFill="0" applyBorder="0" applyAlignment="0" applyProtection="0"/>
    <xf numFmtId="171" fontId="43" fillId="0" borderId="0" applyFont="0" applyFill="0" applyBorder="0" applyAlignment="0" applyProtection="0"/>
    <xf numFmtId="172" fontId="25" fillId="0" borderId="0"/>
    <xf numFmtId="172" fontId="25"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4" fontId="42" fillId="0" borderId="0" applyProtection="0">
      <alignment vertical="center"/>
    </xf>
    <xf numFmtId="0" fontId="25" fillId="0" borderId="0"/>
    <xf numFmtId="172" fontId="42" fillId="0" borderId="0">
      <alignment vertical="center"/>
    </xf>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9" fontId="25" fillId="0" borderId="0"/>
    <xf numFmtId="179" fontId="25" fillId="0" borderId="0"/>
    <xf numFmtId="172" fontId="25" fillId="0" borderId="0">
      <alignment vertical="top"/>
    </xf>
    <xf numFmtId="172" fontId="25" fillId="0" borderId="0">
      <alignment vertical="top"/>
    </xf>
    <xf numFmtId="179" fontId="25" fillId="0" borderId="0"/>
    <xf numFmtId="172" fontId="25" fillId="0" borderId="0" applyNumberFormat="0" applyFill="0" applyBorder="0" applyAlignment="0" applyProtection="0"/>
    <xf numFmtId="172" fontId="25" fillId="0" borderId="0" applyNumberFormat="0" applyFill="0" applyBorder="0" applyAlignment="0" applyProtection="0"/>
    <xf numFmtId="179" fontId="25"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25" fillId="0" borderId="0"/>
    <xf numFmtId="172" fontId="25" fillId="0" borderId="0"/>
    <xf numFmtId="172" fontId="25" fillId="0" borderId="0"/>
    <xf numFmtId="172" fontId="25" fillId="0" borderId="0"/>
    <xf numFmtId="172" fontId="52" fillId="0" borderId="0"/>
    <xf numFmtId="172" fontId="25" fillId="0" borderId="0"/>
    <xf numFmtId="172" fontId="25" fillId="0" borderId="0"/>
    <xf numFmtId="172" fontId="52" fillId="0" borderId="0"/>
    <xf numFmtId="172" fontId="25" fillId="0" borderId="0"/>
    <xf numFmtId="172" fontId="25" fillId="0" borderId="0"/>
    <xf numFmtId="172" fontId="25" fillId="0" borderId="0"/>
    <xf numFmtId="172" fontId="25" fillId="0" borderId="0"/>
    <xf numFmtId="172" fontId="52" fillId="0" borderId="0"/>
    <xf numFmtId="172" fontId="25" fillId="0" borderId="0"/>
    <xf numFmtId="172" fontId="25" fillId="0" borderId="0"/>
    <xf numFmtId="172" fontId="52" fillId="0" borderId="0"/>
    <xf numFmtId="172" fontId="25" fillId="0" borderId="0"/>
    <xf numFmtId="172" fontId="25" fillId="0" borderId="0"/>
    <xf numFmtId="172" fontId="52" fillId="0" borderId="0"/>
    <xf numFmtId="172" fontId="52"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lignment vertical="top"/>
    </xf>
    <xf numFmtId="172" fontId="25" fillId="0" borderId="0">
      <alignment vertical="top"/>
    </xf>
    <xf numFmtId="172" fontId="25" fillId="0" borderId="0" applyNumberFormat="0" applyFill="0" applyBorder="0" applyAlignment="0" applyProtection="0"/>
    <xf numFmtId="172" fontId="25" fillId="0" borderId="0" applyNumberFormat="0" applyFill="0" applyBorder="0" applyAlignment="0" applyProtection="0"/>
    <xf numFmtId="172" fontId="52" fillId="0" borderId="0"/>
    <xf numFmtId="172" fontId="52" fillId="0" borderId="0"/>
    <xf numFmtId="172" fontId="52" fillId="0" borderId="0"/>
    <xf numFmtId="172" fontId="52" fillId="0" borderId="0"/>
    <xf numFmtId="172" fontId="52" fillId="0" borderId="0"/>
    <xf numFmtId="172" fontId="52" fillId="0" borderId="0"/>
    <xf numFmtId="172" fontId="25" fillId="0" borderId="0" applyNumberFormat="0" applyFill="0" applyBorder="0" applyAlignment="0" applyProtection="0"/>
    <xf numFmtId="172" fontId="25" fillId="0" borderId="0" applyNumberFormat="0" applyFill="0" applyBorder="0" applyAlignment="0" applyProtection="0"/>
    <xf numFmtId="0" fontId="25" fillId="0" borderId="0"/>
    <xf numFmtId="0" fontId="25" fillId="0" borderId="0"/>
    <xf numFmtId="0" fontId="25" fillId="0" borderId="0"/>
    <xf numFmtId="0" fontId="53" fillId="0" borderId="0">
      <alignment vertical="top"/>
    </xf>
    <xf numFmtId="0" fontId="53" fillId="0" borderId="0">
      <alignment vertical="top"/>
    </xf>
    <xf numFmtId="180" fontId="53" fillId="0" borderId="0">
      <alignment vertical="top"/>
    </xf>
    <xf numFmtId="180" fontId="53" fillId="0" borderId="0">
      <alignment vertical="top"/>
    </xf>
    <xf numFmtId="181" fontId="25" fillId="0" borderId="0" applyFont="0" applyFill="0" applyBorder="0" applyAlignment="0" applyProtection="0"/>
    <xf numFmtId="182" fontId="25"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37" fontId="54" fillId="0" borderId="0"/>
    <xf numFmtId="0" fontId="25" fillId="0" borderId="0"/>
    <xf numFmtId="172" fontId="25" fillId="0" borderId="0"/>
    <xf numFmtId="172" fontId="25" fillId="0" borderId="0"/>
    <xf numFmtId="172" fontId="53" fillId="0" borderId="0">
      <alignment vertical="top"/>
    </xf>
    <xf numFmtId="183" fontId="25" fillId="0" borderId="0" applyFont="0" applyFill="0" applyBorder="0" applyAlignment="0" applyProtection="0"/>
    <xf numFmtId="184" fontId="25"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39" fontId="25" fillId="0" borderId="0" applyFont="0" applyFill="0" applyBorder="0" applyAlignment="0" applyProtection="0"/>
    <xf numFmtId="185" fontId="25"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55" fillId="0" borderId="0"/>
    <xf numFmtId="172" fontId="25" fillId="0" borderId="0" applyNumberFormat="0" applyFill="0" applyBorder="0" applyAlignment="0" applyProtection="0"/>
    <xf numFmtId="172" fontId="25" fillId="0" borderId="0" applyNumberFormat="0" applyFill="0" applyBorder="0" applyAlignment="0" applyProtection="0"/>
    <xf numFmtId="0" fontId="53" fillId="0" borderId="0">
      <alignment vertical="top"/>
    </xf>
    <xf numFmtId="172" fontId="25" fillId="0" borderId="0"/>
    <xf numFmtId="172" fontId="25" fillId="0" borderId="0"/>
    <xf numFmtId="172" fontId="25" fillId="0" borderId="0">
      <alignment vertical="top"/>
    </xf>
    <xf numFmtId="186" fontId="22" fillId="0" borderId="0" applyFont="0" applyFill="0" applyBorder="0" applyAlignment="0" applyProtection="0"/>
    <xf numFmtId="186" fontId="2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0" fontId="25" fillId="0" borderId="0" applyNumberFormat="0" applyFill="0" applyBorder="0" applyAlignment="0" applyProtection="0"/>
    <xf numFmtId="180"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56"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56" fillId="0" borderId="0"/>
    <xf numFmtId="172" fontId="52" fillId="0" borderId="0"/>
    <xf numFmtId="172" fontId="52" fillId="0" borderId="0"/>
    <xf numFmtId="172" fontId="52"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0" fontId="53" fillId="0" borderId="0">
      <alignment vertical="top"/>
    </xf>
    <xf numFmtId="0" fontId="53" fillId="0" borderId="0">
      <alignment vertical="top"/>
    </xf>
    <xf numFmtId="180" fontId="53" fillId="0" borderId="0">
      <alignment vertical="top"/>
    </xf>
    <xf numFmtId="180" fontId="53" fillId="0" borderId="0">
      <alignment vertical="top"/>
    </xf>
    <xf numFmtId="0" fontId="53" fillId="0" borderId="0">
      <alignment vertical="top"/>
    </xf>
    <xf numFmtId="0" fontId="53" fillId="0" borderId="0">
      <alignment vertical="top"/>
    </xf>
    <xf numFmtId="0" fontId="53" fillId="0" borderId="0">
      <alignment vertical="top"/>
    </xf>
    <xf numFmtId="180" fontId="53" fillId="0" borderId="0">
      <alignment vertical="top"/>
    </xf>
    <xf numFmtId="180" fontId="53" fillId="0" borderId="0">
      <alignment vertical="top"/>
    </xf>
    <xf numFmtId="0" fontId="53" fillId="0" borderId="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0" fontId="25" fillId="0" borderId="0" applyNumberFormat="0" applyFill="0" applyBorder="0" applyAlignment="0" applyProtection="0"/>
    <xf numFmtId="180" fontId="25"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172" fontId="22" fillId="38" borderId="0" applyNumberFormat="0" applyFont="0" applyAlignment="0" applyProtection="0"/>
    <xf numFmtId="172" fontId="25" fillId="38" borderId="0" applyNumberFormat="0" applyFont="0" applyAlignment="0" applyProtection="0"/>
    <xf numFmtId="37" fontId="54" fillId="0" borderId="0"/>
    <xf numFmtId="37" fontId="54" fillId="0" borderId="0"/>
    <xf numFmtId="37" fontId="54" fillId="0" borderId="0"/>
    <xf numFmtId="0" fontId="25" fillId="0" borderId="0">
      <alignment horizontal="left" wrapText="1"/>
    </xf>
    <xf numFmtId="0" fontId="5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37" fontId="54"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9" fontId="25" fillId="0" borderId="0"/>
    <xf numFmtId="179" fontId="25" fillId="0" borderId="0"/>
    <xf numFmtId="179" fontId="55" fillId="0" borderId="0"/>
    <xf numFmtId="179" fontId="55"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172" fontId="56" fillId="0" borderId="0"/>
    <xf numFmtId="172" fontId="56"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9" fontId="25" fillId="0" borderId="0" applyFont="0" applyFill="0" applyBorder="0" applyAlignment="0" applyProtection="0"/>
    <xf numFmtId="190" fontId="25" fillId="0" borderId="0" applyFont="0" applyFill="0" applyBorder="0" applyProtection="0">
      <alignment horizontal="right"/>
    </xf>
    <xf numFmtId="190" fontId="22" fillId="0" borderId="0" applyFont="0" applyFill="0" applyBorder="0" applyProtection="0">
      <alignment horizontal="right"/>
    </xf>
    <xf numFmtId="190" fontId="22" fillId="0" borderId="0" applyFont="0" applyFill="0" applyBorder="0" applyProtection="0">
      <alignment horizontal="right"/>
    </xf>
    <xf numFmtId="0" fontId="25" fillId="0" borderId="0"/>
    <xf numFmtId="0" fontId="25" fillId="0" borderId="0"/>
    <xf numFmtId="191" fontId="25" fillId="0" borderId="0"/>
    <xf numFmtId="191" fontId="25" fillId="0" borderId="0"/>
    <xf numFmtId="180" fontId="25" fillId="0" borderId="0"/>
    <xf numFmtId="180" fontId="25" fillId="0" borderId="0"/>
    <xf numFmtId="0" fontId="25" fillId="0" borderId="0"/>
    <xf numFmtId="180" fontId="25" fillId="0" borderId="0"/>
    <xf numFmtId="180" fontId="25" fillId="0" borderId="0"/>
    <xf numFmtId="172" fontId="25" fillId="0" borderId="0"/>
    <xf numFmtId="172"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80" fontId="25" fillId="0" borderId="0"/>
    <xf numFmtId="191" fontId="25" fillId="0" borderId="0"/>
    <xf numFmtId="180" fontId="25" fillId="0" borderId="0"/>
    <xf numFmtId="180" fontId="25" fillId="0" borderId="0"/>
    <xf numFmtId="14" fontId="42" fillId="0" borderId="0" applyProtection="0">
      <alignment vertical="center"/>
    </xf>
    <xf numFmtId="0"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56" fillId="0" borderId="0"/>
    <xf numFmtId="172" fontId="25" fillId="0" borderId="0" applyNumberFormat="0" applyFill="0" applyBorder="0" applyAlignment="0" applyProtection="0"/>
    <xf numFmtId="172" fontId="25" fillId="0" borderId="0" applyNumberFormat="0" applyFill="0" applyBorder="0" applyAlignment="0" applyProtection="0"/>
    <xf numFmtId="0" fontId="25" fillId="0" borderId="0"/>
    <xf numFmtId="0" fontId="25" fillId="0" borderId="0"/>
    <xf numFmtId="0" fontId="25" fillId="0" borderId="0"/>
    <xf numFmtId="191" fontId="25" fillId="0" borderId="0"/>
    <xf numFmtId="191" fontId="25" fillId="0" borderId="0"/>
    <xf numFmtId="180" fontId="25" fillId="0" borderId="0"/>
    <xf numFmtId="180" fontId="25" fillId="0" borderId="0"/>
    <xf numFmtId="0" fontId="25" fillId="0" borderId="0"/>
    <xf numFmtId="180" fontId="25" fillId="0" borderId="0"/>
    <xf numFmtId="180" fontId="25" fillId="0" borderId="0"/>
    <xf numFmtId="172" fontId="25" fillId="0" borderId="0"/>
    <xf numFmtId="172"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80" fontId="25" fillId="0" borderId="0"/>
    <xf numFmtId="191" fontId="25" fillId="0" borderId="0"/>
    <xf numFmtId="180" fontId="25" fillId="0" borderId="0"/>
    <xf numFmtId="180" fontId="25" fillId="0" borderId="0"/>
    <xf numFmtId="0" fontId="25" fillId="0" borderId="0"/>
    <xf numFmtId="192" fontId="25" fillId="0" borderId="0" applyFont="0" applyFill="0" applyBorder="0" applyAlignment="0" applyProtection="0"/>
    <xf numFmtId="193" fontId="25" fillId="0" borderId="0" applyFont="0" applyFill="0" applyBorder="0" applyAlignment="0" applyProtection="0"/>
    <xf numFmtId="14" fontId="42" fillId="0" borderId="0" applyProtection="0">
      <alignment vertical="center"/>
    </xf>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0" fontId="25" fillId="0" borderId="0" applyNumberFormat="0" applyFill="0" applyBorder="0" applyAlignment="0" applyProtection="0"/>
    <xf numFmtId="0" fontId="25" fillId="0" borderId="0" applyNumberFormat="0" applyFill="0" applyBorder="0" applyAlignment="0" applyProtection="0"/>
    <xf numFmtId="0" fontId="53" fillId="0" borderId="0">
      <alignment vertical="top"/>
    </xf>
    <xf numFmtId="172" fontId="25" fillId="0" borderId="0">
      <alignment horizontal="left" wrapText="1"/>
    </xf>
    <xf numFmtId="172" fontId="58" fillId="0" borderId="0" applyNumberFormat="0" applyFill="0" applyBorder="0" applyProtection="0">
      <alignment vertical="top"/>
    </xf>
    <xf numFmtId="172" fontId="58" fillId="0" borderId="0" applyNumberFormat="0" applyFill="0" applyBorder="0" applyProtection="0">
      <alignment vertical="top"/>
    </xf>
    <xf numFmtId="172" fontId="58" fillId="0" borderId="0" applyNumberFormat="0" applyFill="0" applyBorder="0" applyProtection="0">
      <alignment vertical="top"/>
    </xf>
    <xf numFmtId="172" fontId="55" fillId="0" borderId="0"/>
    <xf numFmtId="172" fontId="59" fillId="0" borderId="18" applyNumberFormat="0" applyFill="0" applyAlignment="0" applyProtection="0"/>
    <xf numFmtId="172" fontId="53" fillId="0" borderId="0">
      <alignment vertical="top"/>
    </xf>
    <xf numFmtId="172" fontId="53" fillId="0" borderId="0">
      <alignment vertical="top"/>
    </xf>
    <xf numFmtId="172" fontId="60" fillId="0" borderId="19" applyNumberFormat="0" applyFill="0" applyProtection="0">
      <alignment horizontal="center"/>
    </xf>
    <xf numFmtId="172" fontId="60" fillId="0" borderId="0" applyNumberFormat="0" applyFill="0" applyBorder="0" applyProtection="0">
      <alignment horizontal="left"/>
    </xf>
    <xf numFmtId="172" fontId="61" fillId="0" borderId="0" applyNumberFormat="0" applyFill="0" applyBorder="0" applyProtection="0">
      <alignment horizontal="centerContinuous"/>
    </xf>
    <xf numFmtId="0" fontId="25" fillId="0" borderId="0"/>
    <xf numFmtId="14" fontId="42" fillId="0" borderId="0" applyProtection="0">
      <alignment vertical="center"/>
    </xf>
    <xf numFmtId="0" fontId="42" fillId="0" borderId="0">
      <alignment vertical="center"/>
    </xf>
    <xf numFmtId="0" fontId="25" fillId="0" borderId="0"/>
    <xf numFmtId="172" fontId="55" fillId="0" borderId="0"/>
    <xf numFmtId="172" fontId="53" fillId="0" borderId="0">
      <alignment vertical="top"/>
    </xf>
    <xf numFmtId="0" fontId="53" fillId="0" borderId="0">
      <alignment vertical="top"/>
    </xf>
    <xf numFmtId="180" fontId="53" fillId="0" borderId="0">
      <alignment vertical="top"/>
    </xf>
    <xf numFmtId="180" fontId="53" fillId="0" borderId="0">
      <alignment vertical="top"/>
    </xf>
    <xf numFmtId="194" fontId="42" fillId="0" borderId="0"/>
    <xf numFmtId="172" fontId="25" fillId="0" borderId="0">
      <alignment vertical="top"/>
    </xf>
    <xf numFmtId="0" fontId="25" fillId="0" borderId="0"/>
    <xf numFmtId="172" fontId="50" fillId="0" borderId="0"/>
    <xf numFmtId="172" fontId="25" fillId="0" borderId="0"/>
    <xf numFmtId="172" fontId="25" fillId="0" borderId="0"/>
    <xf numFmtId="172" fontId="25" fillId="0" borderId="0"/>
    <xf numFmtId="172" fontId="25" fillId="0" borderId="0">
      <alignment vertical="top"/>
    </xf>
    <xf numFmtId="172" fontId="25" fillId="0" borderId="0">
      <alignment vertical="top"/>
    </xf>
    <xf numFmtId="172" fontId="25" fillId="0" borderId="0"/>
    <xf numFmtId="172" fontId="25" fillId="0" borderId="0"/>
    <xf numFmtId="172" fontId="25" fillId="0" borderId="0"/>
    <xf numFmtId="195" fontId="62" fillId="0" borderId="0">
      <protection locked="0"/>
    </xf>
    <xf numFmtId="0" fontId="63" fillId="0" borderId="0"/>
    <xf numFmtId="0" fontId="64" fillId="0" borderId="0" applyNumberFormat="0" applyFill="0" applyBorder="0" applyAlignment="0" applyProtection="0">
      <alignment vertical="center"/>
    </xf>
    <xf numFmtId="0" fontId="65" fillId="39" borderId="20" applyNumberFormat="0" applyAlignment="0" applyProtection="0">
      <alignment vertical="center"/>
    </xf>
    <xf numFmtId="0" fontId="66" fillId="40" borderId="0" applyNumberFormat="0" applyBorder="0" applyAlignment="0" applyProtection="0">
      <alignment vertical="center"/>
    </xf>
    <xf numFmtId="0" fontId="67" fillId="0" borderId="21" applyNumberFormat="0" applyFill="0" applyAlignment="0" applyProtection="0">
      <alignment vertical="center"/>
    </xf>
    <xf numFmtId="0" fontId="68" fillId="0" borderId="22" applyNumberFormat="0" applyFill="0" applyAlignment="0" applyProtection="0">
      <alignment vertical="center"/>
    </xf>
    <xf numFmtId="0" fontId="69" fillId="0" borderId="23" applyNumberFormat="0" applyFill="0" applyAlignment="0" applyProtection="0">
      <alignment vertical="center"/>
    </xf>
    <xf numFmtId="0" fontId="69" fillId="0" borderId="0" applyNumberFormat="0" applyFill="0" applyBorder="0" applyAlignment="0" applyProtection="0">
      <alignment vertical="center"/>
    </xf>
    <xf numFmtId="0" fontId="41" fillId="37" borderId="16" applyNumberFormat="0" applyFont="0" applyAlignment="0" applyProtection="0">
      <alignment vertical="center"/>
    </xf>
    <xf numFmtId="0" fontId="41" fillId="37" borderId="16" applyNumberFormat="0" applyFont="0" applyAlignment="0" applyProtection="0">
      <alignment vertical="center"/>
    </xf>
    <xf numFmtId="0" fontId="70" fillId="0" borderId="24" applyNumberFormat="0" applyFill="0" applyAlignment="0" applyProtection="0">
      <alignment vertical="center"/>
    </xf>
    <xf numFmtId="0" fontId="71" fillId="0" borderId="0" applyNumberFormat="0" applyFill="0" applyBorder="0" applyAlignment="0" applyProtection="0">
      <alignment vertical="center"/>
    </xf>
    <xf numFmtId="0" fontId="72" fillId="41" borderId="0" applyNumberFormat="0" applyBorder="0" applyAlignment="0" applyProtection="0">
      <alignment vertical="center"/>
    </xf>
    <xf numFmtId="0" fontId="72" fillId="42" borderId="0" applyNumberFormat="0" applyBorder="0" applyAlignment="0" applyProtection="0">
      <alignment vertical="center"/>
    </xf>
    <xf numFmtId="0" fontId="72" fillId="43" borderId="0" applyNumberFormat="0" applyBorder="0" applyAlignment="0" applyProtection="0">
      <alignment vertical="center"/>
    </xf>
    <xf numFmtId="0" fontId="72" fillId="44" borderId="0" applyNumberFormat="0" applyBorder="0" applyAlignment="0" applyProtection="0">
      <alignment vertical="center"/>
    </xf>
    <xf numFmtId="0" fontId="72" fillId="41" borderId="0" applyNumberFormat="0" applyBorder="0" applyAlignment="0" applyProtection="0">
      <alignment vertical="center"/>
    </xf>
    <xf numFmtId="0" fontId="72" fillId="45" borderId="0" applyNumberFormat="0" applyBorder="0" applyAlignment="0" applyProtection="0">
      <alignment vertical="center"/>
    </xf>
    <xf numFmtId="0" fontId="73" fillId="38" borderId="0" applyNumberFormat="0" applyBorder="0" applyAlignment="0" applyProtection="0">
      <alignment vertical="center"/>
    </xf>
    <xf numFmtId="0" fontId="74" fillId="46" borderId="0" applyNumberFormat="0" applyBorder="0" applyAlignment="0" applyProtection="0">
      <alignment vertical="center"/>
    </xf>
    <xf numFmtId="0" fontId="75" fillId="47" borderId="25" applyNumberFormat="0" applyAlignment="0" applyProtection="0">
      <alignment vertical="center"/>
    </xf>
    <xf numFmtId="0" fontId="75" fillId="47" borderId="25" applyNumberFormat="0" applyAlignment="0" applyProtection="0">
      <alignment vertical="center"/>
    </xf>
    <xf numFmtId="0" fontId="75" fillId="47" borderId="25" applyNumberFormat="0" applyAlignment="0" applyProtection="0">
      <alignment vertical="center"/>
    </xf>
    <xf numFmtId="0" fontId="76" fillId="38" borderId="26" applyNumberFormat="0" applyAlignment="0" applyProtection="0">
      <alignment vertical="center"/>
    </xf>
    <xf numFmtId="0" fontId="76" fillId="38" borderId="26" applyNumberFormat="0" applyAlignment="0" applyProtection="0">
      <alignment vertical="center"/>
    </xf>
    <xf numFmtId="0" fontId="76" fillId="38" borderId="26" applyNumberFormat="0" applyAlignment="0" applyProtection="0">
      <alignment vertical="center"/>
    </xf>
    <xf numFmtId="0" fontId="77" fillId="47" borderId="26" applyNumberFormat="0" applyAlignment="0" applyProtection="0">
      <alignment vertical="center"/>
    </xf>
    <xf numFmtId="0" fontId="77" fillId="47" borderId="26" applyNumberFormat="0" applyAlignment="0" applyProtection="0">
      <alignment vertical="center"/>
    </xf>
    <xf numFmtId="0" fontId="77" fillId="47" borderId="26" applyNumberFormat="0" applyAlignment="0" applyProtection="0">
      <alignment vertical="center"/>
    </xf>
    <xf numFmtId="0" fontId="78" fillId="0" borderId="0"/>
    <xf numFmtId="0" fontId="79" fillId="0" borderId="27" applyNumberFormat="0" applyFill="0" applyAlignment="0" applyProtection="0">
      <alignment vertical="center"/>
    </xf>
    <xf numFmtId="0" fontId="79" fillId="0" borderId="27" applyNumberFormat="0" applyFill="0" applyAlignment="0" applyProtection="0">
      <alignment vertical="center"/>
    </xf>
    <xf numFmtId="0" fontId="79" fillId="0" borderId="27" applyNumberFormat="0" applyFill="0" applyAlignment="0" applyProtection="0">
      <alignment vertical="center"/>
    </xf>
    <xf numFmtId="0" fontId="80" fillId="0" borderId="0" applyNumberFormat="0" applyFill="0" applyBorder="0" applyAlignment="0" applyProtection="0">
      <alignment vertical="center"/>
    </xf>
    <xf numFmtId="196" fontId="39" fillId="0" borderId="0"/>
    <xf numFmtId="196" fontId="39" fillId="0" borderId="0"/>
    <xf numFmtId="196" fontId="39" fillId="0" borderId="0"/>
    <xf numFmtId="49" fontId="39" fillId="0" borderId="0"/>
    <xf numFmtId="49" fontId="39" fillId="0" borderId="0"/>
    <xf numFmtId="49" fontId="39" fillId="0" borderId="0"/>
    <xf numFmtId="168" fontId="81" fillId="48" borderId="28" applyFont="0"/>
    <xf numFmtId="197" fontId="82" fillId="0" borderId="0" applyFont="0" applyFill="0" applyBorder="0" applyAlignment="0" applyProtection="0"/>
    <xf numFmtId="197" fontId="82" fillId="0" borderId="0" applyFont="0" applyFill="0" applyBorder="0" applyAlignment="0" applyProtection="0"/>
    <xf numFmtId="197" fontId="50" fillId="0" borderId="0" applyFont="0" applyFill="0" applyBorder="0" applyAlignment="0" applyProtection="0"/>
    <xf numFmtId="197" fontId="82" fillId="0" borderId="0" applyFont="0" applyFill="0" applyBorder="0" applyAlignment="0" applyProtection="0"/>
    <xf numFmtId="197" fontId="50" fillId="0" borderId="0" applyFont="0" applyFill="0" applyBorder="0" applyAlignment="0" applyProtection="0"/>
    <xf numFmtId="197" fontId="83"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82" fillId="0" borderId="0" applyFont="0" applyFill="0" applyBorder="0" applyAlignment="0" applyProtection="0"/>
    <xf numFmtId="198" fontId="39" fillId="0" borderId="0">
      <alignment horizontal="center"/>
    </xf>
    <xf numFmtId="198" fontId="39" fillId="0" borderId="0">
      <alignment horizontal="center"/>
    </xf>
    <xf numFmtId="198" fontId="39" fillId="0" borderId="0">
      <alignment horizontal="center"/>
    </xf>
    <xf numFmtId="199" fontId="39" fillId="0" borderId="0"/>
    <xf numFmtId="199" fontId="39" fillId="0" borderId="0"/>
    <xf numFmtId="199" fontId="39" fillId="0" borderId="0"/>
    <xf numFmtId="200" fontId="39" fillId="0" borderId="0"/>
    <xf numFmtId="200" fontId="39" fillId="0" borderId="0"/>
    <xf numFmtId="200" fontId="39" fillId="0" borderId="0"/>
    <xf numFmtId="201" fontId="39" fillId="0" borderId="0"/>
    <xf numFmtId="201" fontId="39" fillId="0" borderId="0"/>
    <xf numFmtId="201" fontId="39" fillId="0" borderId="0"/>
    <xf numFmtId="167" fontId="84" fillId="0" borderId="0" applyBorder="0"/>
    <xf numFmtId="38" fontId="85" fillId="0" borderId="0" applyFill="0" applyBorder="0" applyAlignment="0">
      <protection locked="0"/>
    </xf>
    <xf numFmtId="202" fontId="39" fillId="0" borderId="0"/>
    <xf numFmtId="202" fontId="39" fillId="0" borderId="0"/>
    <xf numFmtId="202" fontId="39" fillId="0" borderId="0"/>
    <xf numFmtId="203" fontId="86" fillId="0" borderId="0"/>
    <xf numFmtId="204" fontId="87" fillId="0" borderId="0"/>
    <xf numFmtId="205" fontId="82" fillId="0" borderId="0" applyFont="0" applyFill="0" applyBorder="0" applyAlignment="0" applyProtection="0"/>
    <xf numFmtId="205" fontId="82" fillId="0" borderId="0" applyFont="0" applyFill="0" applyBorder="0" applyAlignment="0" applyProtection="0"/>
    <xf numFmtId="205" fontId="50" fillId="0" borderId="0" applyFont="0" applyFill="0" applyBorder="0" applyAlignment="0" applyProtection="0"/>
    <xf numFmtId="205" fontId="82" fillId="0" borderId="0" applyFont="0" applyFill="0" applyBorder="0" applyAlignment="0" applyProtection="0"/>
    <xf numFmtId="205" fontId="50" fillId="0" borderId="0" applyFont="0" applyFill="0" applyBorder="0" applyAlignment="0" applyProtection="0"/>
    <xf numFmtId="205" fontId="83" fillId="0" borderId="0" applyFont="0" applyFill="0" applyBorder="0" applyAlignment="0" applyProtection="0"/>
    <xf numFmtId="205" fontId="50" fillId="0" borderId="0" applyFont="0" applyFill="0" applyBorder="0" applyAlignment="0" applyProtection="0"/>
    <xf numFmtId="205" fontId="50" fillId="0" borderId="0" applyFont="0" applyFill="0" applyBorder="0" applyAlignment="0" applyProtection="0"/>
    <xf numFmtId="205" fontId="50" fillId="0" borderId="0" applyFont="0" applyFill="0" applyBorder="0" applyAlignment="0" applyProtection="0"/>
    <xf numFmtId="205" fontId="50" fillId="0" borderId="0" applyFont="0" applyFill="0" applyBorder="0" applyAlignment="0" applyProtection="0"/>
    <xf numFmtId="205" fontId="82" fillId="0" borderId="0" applyFont="0" applyFill="0" applyBorder="0" applyAlignment="0" applyProtection="0"/>
    <xf numFmtId="0" fontId="88" fillId="49" borderId="0" applyNumberFormat="0" applyBorder="0" applyProtection="0"/>
    <xf numFmtId="172" fontId="32" fillId="50" borderId="0" applyNumberFormat="0" applyBorder="0" applyAlignment="0" applyProtection="0"/>
    <xf numFmtId="0" fontId="88" fillId="51" borderId="0" applyNumberFormat="0" applyBorder="0" applyProtection="0"/>
    <xf numFmtId="172" fontId="32" fillId="40" borderId="0" applyNumberFormat="0" applyBorder="0" applyAlignment="0" applyProtection="0"/>
    <xf numFmtId="0" fontId="88" fillId="52" borderId="0" applyNumberFormat="0" applyBorder="0" applyProtection="0"/>
    <xf numFmtId="172" fontId="32" fillId="46" borderId="0" applyNumberFormat="0" applyBorder="0" applyAlignment="0" applyProtection="0"/>
    <xf numFmtId="0" fontId="88" fillId="53" borderId="0" applyNumberFormat="0" applyBorder="0" applyProtection="0"/>
    <xf numFmtId="172" fontId="32" fillId="54" borderId="0" applyNumberFormat="0" applyBorder="0" applyAlignment="0" applyProtection="0"/>
    <xf numFmtId="0" fontId="88" fillId="55" borderId="0" applyNumberFormat="0" applyBorder="0" applyProtection="0"/>
    <xf numFmtId="172" fontId="32" fillId="56" borderId="0" applyNumberFormat="0" applyBorder="0" applyAlignment="0" applyProtection="0"/>
    <xf numFmtId="0" fontId="88" fillId="57" borderId="0" applyNumberFormat="0" applyBorder="0" applyProtection="0"/>
    <xf numFmtId="172" fontId="32" fillId="58" borderId="0" applyNumberFormat="0" applyBorder="0" applyAlignment="0" applyProtection="0"/>
    <xf numFmtId="0" fontId="89" fillId="59" borderId="0" applyNumberFormat="0" applyBorder="0" applyAlignment="0" applyProtection="0">
      <alignment vertical="center"/>
    </xf>
    <xf numFmtId="0" fontId="89" fillId="60" borderId="0" applyNumberFormat="0" applyBorder="0" applyAlignment="0" applyProtection="0">
      <alignment vertical="center"/>
    </xf>
    <xf numFmtId="0" fontId="89" fillId="37" borderId="0" applyNumberFormat="0" applyBorder="0" applyAlignment="0" applyProtection="0">
      <alignment vertical="center"/>
    </xf>
    <xf numFmtId="0" fontId="89" fillId="59" borderId="0" applyNumberFormat="0" applyBorder="0" applyAlignment="0" applyProtection="0">
      <alignment vertical="center"/>
    </xf>
    <xf numFmtId="0" fontId="89" fillId="56" borderId="0" applyNumberFormat="0" applyBorder="0" applyAlignment="0" applyProtection="0">
      <alignment vertical="center"/>
    </xf>
    <xf numFmtId="0" fontId="89" fillId="37" borderId="0" applyNumberFormat="0" applyBorder="0" applyAlignment="0" applyProtection="0">
      <alignment vertical="center"/>
    </xf>
    <xf numFmtId="172" fontId="90" fillId="50" borderId="0" applyNumberFormat="0" applyBorder="0" applyAlignment="0" applyProtection="0"/>
    <xf numFmtId="172" fontId="90" fillId="40" borderId="0" applyNumberFormat="0" applyBorder="0" applyAlignment="0" applyProtection="0"/>
    <xf numFmtId="172" fontId="90" fillId="46" borderId="0" applyNumberFormat="0" applyBorder="0" applyAlignment="0" applyProtection="0"/>
    <xf numFmtId="172" fontId="90" fillId="54" borderId="0" applyNumberFormat="0" applyBorder="0" applyAlignment="0" applyProtection="0"/>
    <xf numFmtId="172" fontId="90" fillId="56" borderId="0" applyNumberFormat="0" applyBorder="0" applyAlignment="0" applyProtection="0"/>
    <xf numFmtId="172" fontId="90" fillId="58" borderId="0" applyNumberFormat="0" applyBorder="0" applyAlignment="0" applyProtection="0"/>
    <xf numFmtId="172" fontId="32" fillId="61" borderId="0" applyNumberFormat="0" applyBorder="0" applyAlignment="0" applyProtection="0"/>
    <xf numFmtId="191"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1"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80" fontId="53" fillId="50" borderId="0" applyNumberFormat="0" applyBorder="0" applyAlignment="0" applyProtection="0"/>
    <xf numFmtId="180" fontId="53" fillId="50" borderId="0" applyNumberFormat="0" applyBorder="0" applyAlignment="0" applyProtection="0"/>
    <xf numFmtId="172" fontId="32" fillId="50" borderId="0" applyNumberFormat="0" applyBorder="0" applyAlignment="0" applyProtection="0"/>
    <xf numFmtId="172" fontId="53" fillId="50" borderId="0" applyNumberFormat="0" applyBorder="0" applyAlignment="0" applyProtection="0"/>
    <xf numFmtId="180" fontId="53" fillId="50" borderId="0" applyNumberFormat="0" applyBorder="0" applyAlignment="0" applyProtection="0"/>
    <xf numFmtId="180" fontId="53" fillId="50" borderId="0" applyNumberFormat="0" applyBorder="0" applyAlignment="0" applyProtection="0"/>
    <xf numFmtId="172" fontId="53" fillId="50" borderId="0" applyNumberFormat="0" applyBorder="0" applyAlignment="0" applyProtection="0"/>
    <xf numFmtId="172" fontId="32" fillId="50" borderId="0" applyNumberFormat="0" applyBorder="0" applyAlignment="0" applyProtection="0"/>
    <xf numFmtId="172" fontId="4" fillId="1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180" fontId="53" fillId="50" borderId="0" applyNumberFormat="0" applyBorder="0" applyAlignment="0" applyProtection="0"/>
    <xf numFmtId="180" fontId="53"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63"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4" fillId="10" borderId="0" applyNumberFormat="0" applyBorder="0" applyAlignment="0" applyProtection="0"/>
    <xf numFmtId="0"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172" fontId="92" fillId="62" borderId="0" applyNumberFormat="0" applyBorder="0" applyAlignment="0" applyProtection="0"/>
    <xf numFmtId="172" fontId="92" fillId="62"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2"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172" fontId="91" fillId="4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172" fontId="32" fillId="64" borderId="0" applyNumberFormat="0" applyBorder="0" applyAlignment="0" applyProtection="0"/>
    <xf numFmtId="191"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1"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80" fontId="53" fillId="40" borderId="0" applyNumberFormat="0" applyBorder="0" applyAlignment="0" applyProtection="0"/>
    <xf numFmtId="180" fontId="53" fillId="40" borderId="0" applyNumberFormat="0" applyBorder="0" applyAlignment="0" applyProtection="0"/>
    <xf numFmtId="172" fontId="32" fillId="40" borderId="0" applyNumberFormat="0" applyBorder="0" applyAlignment="0" applyProtection="0"/>
    <xf numFmtId="172" fontId="53" fillId="40" borderId="0" applyNumberFormat="0" applyBorder="0" applyAlignment="0" applyProtection="0"/>
    <xf numFmtId="180" fontId="53" fillId="40" borderId="0" applyNumberFormat="0" applyBorder="0" applyAlignment="0" applyProtection="0"/>
    <xf numFmtId="180" fontId="53" fillId="40" borderId="0" applyNumberFormat="0" applyBorder="0" applyAlignment="0" applyProtection="0"/>
    <xf numFmtId="172" fontId="53" fillId="40" borderId="0" applyNumberFormat="0" applyBorder="0" applyAlignment="0" applyProtection="0"/>
    <xf numFmtId="172" fontId="32" fillId="40" borderId="0" applyNumberFormat="0" applyBorder="0" applyAlignment="0" applyProtection="0"/>
    <xf numFmtId="172" fontId="4" fillId="14"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180" fontId="53" fillId="40" borderId="0" applyNumberFormat="0" applyBorder="0" applyAlignment="0" applyProtection="0"/>
    <xf numFmtId="180" fontId="53"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6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4" fillId="14" borderId="0" applyNumberFormat="0" applyBorder="0" applyAlignment="0" applyProtection="0"/>
    <xf numFmtId="0"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2"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72" fontId="32" fillId="65" borderId="0" applyNumberFormat="0" applyBorder="0" applyAlignment="0" applyProtection="0"/>
    <xf numFmtId="191"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1"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80" fontId="53" fillId="46" borderId="0" applyNumberFormat="0" applyBorder="0" applyAlignment="0" applyProtection="0"/>
    <xf numFmtId="180" fontId="53" fillId="46" borderId="0" applyNumberFormat="0" applyBorder="0" applyAlignment="0" applyProtection="0"/>
    <xf numFmtId="172" fontId="32" fillId="46" borderId="0" applyNumberFormat="0" applyBorder="0" applyAlignment="0" applyProtection="0"/>
    <xf numFmtId="172" fontId="53" fillId="46" borderId="0" applyNumberFormat="0" applyBorder="0" applyAlignment="0" applyProtection="0"/>
    <xf numFmtId="180" fontId="53" fillId="46" borderId="0" applyNumberFormat="0" applyBorder="0" applyAlignment="0" applyProtection="0"/>
    <xf numFmtId="180" fontId="53" fillId="46" borderId="0" applyNumberFormat="0" applyBorder="0" applyAlignment="0" applyProtection="0"/>
    <xf numFmtId="172" fontId="53" fillId="46" borderId="0" applyNumberFormat="0" applyBorder="0" applyAlignment="0" applyProtection="0"/>
    <xf numFmtId="172" fontId="32" fillId="46" borderId="0" applyNumberFormat="0" applyBorder="0" applyAlignment="0" applyProtection="0"/>
    <xf numFmtId="172" fontId="4" fillId="18"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180" fontId="53" fillId="46" borderId="0" applyNumberFormat="0" applyBorder="0" applyAlignment="0" applyProtection="0"/>
    <xf numFmtId="180" fontId="53"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4" fillId="18" borderId="0" applyNumberFormat="0" applyBorder="0" applyAlignment="0" applyProtection="0"/>
    <xf numFmtId="0"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2"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172" fontId="91" fillId="3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72" fontId="32" fillId="66" borderId="0" applyNumberFormat="0" applyBorder="0" applyAlignment="0" applyProtection="0"/>
    <xf numFmtId="191"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1"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80" fontId="53" fillId="54" borderId="0" applyNumberFormat="0" applyBorder="0" applyAlignment="0" applyProtection="0"/>
    <xf numFmtId="180" fontId="53" fillId="54" borderId="0" applyNumberFormat="0" applyBorder="0" applyAlignment="0" applyProtection="0"/>
    <xf numFmtId="172" fontId="32" fillId="54" borderId="0" applyNumberFormat="0" applyBorder="0" applyAlignment="0" applyProtection="0"/>
    <xf numFmtId="172" fontId="53" fillId="54" borderId="0" applyNumberFormat="0" applyBorder="0" applyAlignment="0" applyProtection="0"/>
    <xf numFmtId="180" fontId="53" fillId="54" borderId="0" applyNumberFormat="0" applyBorder="0" applyAlignment="0" applyProtection="0"/>
    <xf numFmtId="180" fontId="53" fillId="54" borderId="0" applyNumberFormat="0" applyBorder="0" applyAlignment="0" applyProtection="0"/>
    <xf numFmtId="172" fontId="53" fillId="54" borderId="0" applyNumberFormat="0" applyBorder="0" applyAlignment="0" applyProtection="0"/>
    <xf numFmtId="172" fontId="32" fillId="54" borderId="0" applyNumberFormat="0" applyBorder="0" applyAlignment="0" applyProtection="0"/>
    <xf numFmtId="172" fontId="4" fillId="2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180" fontId="53" fillId="54" borderId="0" applyNumberFormat="0" applyBorder="0" applyAlignment="0" applyProtection="0"/>
    <xf numFmtId="180" fontId="53"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8"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4" fillId="22" borderId="0" applyNumberFormat="0" applyBorder="0" applyAlignment="0" applyProtection="0"/>
    <xf numFmtId="0"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172" fontId="92" fillId="62" borderId="0" applyNumberFormat="0" applyBorder="0" applyAlignment="0" applyProtection="0"/>
    <xf numFmtId="172" fontId="92" fillId="62"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2"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172" fontId="32" fillId="67" borderId="0" applyNumberFormat="0" applyBorder="0" applyAlignment="0" applyProtection="0"/>
    <xf numFmtId="191"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1" fillId="47"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32" fillId="56" borderId="0" applyNumberFormat="0" applyBorder="0" applyAlignment="0" applyProtection="0"/>
    <xf numFmtId="180" fontId="53" fillId="56" borderId="0" applyNumberFormat="0" applyBorder="0" applyAlignment="0" applyProtection="0"/>
    <xf numFmtId="180" fontId="53" fillId="56" borderId="0" applyNumberFormat="0" applyBorder="0" applyAlignment="0" applyProtection="0"/>
    <xf numFmtId="172" fontId="32" fillId="56" borderId="0" applyNumberFormat="0" applyBorder="0" applyAlignment="0" applyProtection="0"/>
    <xf numFmtId="172" fontId="53" fillId="56" borderId="0" applyNumberFormat="0" applyBorder="0" applyAlignment="0" applyProtection="0"/>
    <xf numFmtId="180" fontId="53" fillId="56" borderId="0" applyNumberFormat="0" applyBorder="0" applyAlignment="0" applyProtection="0"/>
    <xf numFmtId="180" fontId="53" fillId="56" borderId="0" applyNumberFormat="0" applyBorder="0" applyAlignment="0" applyProtection="0"/>
    <xf numFmtId="172" fontId="53" fillId="56" borderId="0" applyNumberFormat="0" applyBorder="0" applyAlignment="0" applyProtection="0"/>
    <xf numFmtId="172" fontId="32" fillId="56" borderId="0" applyNumberFormat="0" applyBorder="0" applyAlignment="0" applyProtection="0"/>
    <xf numFmtId="180" fontId="53"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180" fontId="53" fillId="56" borderId="0" applyNumberFormat="0" applyBorder="0" applyAlignment="0" applyProtection="0"/>
    <xf numFmtId="180" fontId="53"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4" fillId="26" borderId="0" applyNumberFormat="0" applyBorder="0" applyAlignment="0" applyProtection="0"/>
    <xf numFmtId="0" fontId="32" fillId="56" borderId="0" applyNumberFormat="0" applyBorder="0" applyAlignment="0" applyProtection="0"/>
    <xf numFmtId="172" fontId="9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1"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1"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1"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1" fillId="47" borderId="0" applyNumberFormat="0" applyBorder="0" applyAlignment="0" applyProtection="0"/>
    <xf numFmtId="172" fontId="91" fillId="47" borderId="0" applyNumberFormat="0" applyBorder="0" applyAlignment="0" applyProtection="0"/>
    <xf numFmtId="172" fontId="91" fillId="47" borderId="0" applyNumberFormat="0" applyBorder="0" applyAlignment="0" applyProtection="0"/>
    <xf numFmtId="172" fontId="91" fillId="4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2" fontId="32" fillId="68" borderId="0" applyNumberFormat="0" applyBorder="0" applyAlignment="0" applyProtection="0"/>
    <xf numFmtId="191"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1"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80" fontId="53" fillId="58" borderId="0" applyNumberFormat="0" applyBorder="0" applyAlignment="0" applyProtection="0"/>
    <xf numFmtId="180" fontId="53" fillId="58" borderId="0" applyNumberFormat="0" applyBorder="0" applyAlignment="0" applyProtection="0"/>
    <xf numFmtId="172" fontId="32" fillId="58" borderId="0" applyNumberFormat="0" applyBorder="0" applyAlignment="0" applyProtection="0"/>
    <xf numFmtId="172" fontId="53" fillId="58" borderId="0" applyNumberFormat="0" applyBorder="0" applyAlignment="0" applyProtection="0"/>
    <xf numFmtId="180" fontId="53" fillId="58" borderId="0" applyNumberFormat="0" applyBorder="0" applyAlignment="0" applyProtection="0"/>
    <xf numFmtId="180" fontId="53" fillId="58" borderId="0" applyNumberFormat="0" applyBorder="0" applyAlignment="0" applyProtection="0"/>
    <xf numFmtId="172" fontId="53" fillId="58" borderId="0" applyNumberFormat="0" applyBorder="0" applyAlignment="0" applyProtection="0"/>
    <xf numFmtId="172" fontId="32" fillId="58" borderId="0" applyNumberFormat="0" applyBorder="0" applyAlignment="0" applyProtection="0"/>
    <xf numFmtId="172" fontId="4" fillId="30"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180" fontId="53" fillId="58" borderId="0" applyNumberFormat="0" applyBorder="0" applyAlignment="0" applyProtection="0"/>
    <xf numFmtId="180" fontId="53"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37"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4" fillId="30" borderId="0" applyNumberFormat="0" applyBorder="0" applyAlignment="0" applyProtection="0"/>
    <xf numFmtId="0"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3" fillId="50" borderId="0" applyNumberFormat="0" applyBorder="0" applyAlignment="0" applyProtection="0"/>
    <xf numFmtId="0" fontId="93" fillId="40" borderId="0" applyNumberFormat="0" applyBorder="0" applyAlignment="0" applyProtection="0"/>
    <xf numFmtId="0" fontId="93" fillId="46" borderId="0" applyNumberFormat="0" applyBorder="0" applyAlignment="0" applyProtection="0"/>
    <xf numFmtId="0" fontId="93" fillId="54" borderId="0" applyNumberFormat="0" applyBorder="0" applyAlignment="0" applyProtection="0"/>
    <xf numFmtId="0" fontId="93" fillId="56" borderId="0" applyNumberFormat="0" applyBorder="0" applyAlignment="0" applyProtection="0"/>
    <xf numFmtId="0" fontId="93" fillId="58"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95" fillId="10" borderId="0" applyNumberFormat="0" applyBorder="0" applyAlignment="0" applyProtection="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5" fillId="10" borderId="0"/>
    <xf numFmtId="0" fontId="95" fillId="10" borderId="0"/>
    <xf numFmtId="0" fontId="95" fillId="10"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95" fillId="10" borderId="0"/>
    <xf numFmtId="0" fontId="95" fillId="10" borderId="0"/>
    <xf numFmtId="0" fontId="95" fillId="10"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53" fillId="61" borderId="0" applyNumberFormat="0" applyBorder="0" applyAlignment="0" applyProtection="0"/>
    <xf numFmtId="0" fontId="53" fillId="61" borderId="0"/>
    <xf numFmtId="0" fontId="53" fillId="61" borderId="0"/>
    <xf numFmtId="0" fontId="53" fillId="61"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26" fillId="10"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xf numFmtId="0" fontId="26" fillId="10" borderId="0"/>
    <xf numFmtId="0" fontId="95" fillId="10" borderId="0"/>
    <xf numFmtId="0" fontId="95"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95" fillId="14" borderId="0" applyNumberFormat="0" applyBorder="0" applyAlignment="0" applyProtection="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5" fillId="14" borderId="0"/>
    <xf numFmtId="0" fontId="95" fillId="14" borderId="0"/>
    <xf numFmtId="0" fontId="95" fillId="1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95" fillId="14" borderId="0"/>
    <xf numFmtId="0" fontId="95" fillId="14" borderId="0"/>
    <xf numFmtId="0" fontId="95" fillId="1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53" fillId="64" borderId="0" applyNumberFormat="0" applyBorder="0" applyAlignment="0" applyProtection="0"/>
    <xf numFmtId="0" fontId="53" fillId="64" borderId="0"/>
    <xf numFmtId="0" fontId="53" fillId="64" borderId="0"/>
    <xf numFmtId="0" fontId="53" fillId="6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26" fillId="14" borderId="0" applyNumberFormat="0" applyBorder="0" applyAlignment="0" applyProtection="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xf numFmtId="0" fontId="26" fillId="14" borderId="0"/>
    <xf numFmtId="0" fontId="95" fillId="14" borderId="0"/>
    <xf numFmtId="0" fontId="95"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95" fillId="18" borderId="0" applyNumberFormat="0" applyBorder="0" applyAlignment="0" applyProtection="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5" fillId="18" borderId="0"/>
    <xf numFmtId="0" fontId="95" fillId="18" borderId="0"/>
    <xf numFmtId="0" fontId="95" fillId="18"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95" fillId="18" borderId="0"/>
    <xf numFmtId="0" fontId="95" fillId="18" borderId="0"/>
    <xf numFmtId="0" fontId="95" fillId="18"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53" fillId="65" borderId="0" applyNumberFormat="0" applyBorder="0" applyAlignment="0" applyProtection="0"/>
    <xf numFmtId="0" fontId="53" fillId="65" borderId="0"/>
    <xf numFmtId="0" fontId="53" fillId="65" borderId="0"/>
    <xf numFmtId="0" fontId="53" fillId="65"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26" fillId="18" borderId="0" applyNumberFormat="0" applyBorder="0" applyAlignment="0" applyProtection="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xf numFmtId="0" fontId="26" fillId="18" borderId="0"/>
    <xf numFmtId="0" fontId="95" fillId="18" borderId="0"/>
    <xf numFmtId="0" fontId="95"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95" fillId="22" borderId="0" applyNumberFormat="0" applyBorder="0" applyAlignment="0" applyProtection="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5" fillId="22" borderId="0"/>
    <xf numFmtId="0" fontId="95" fillId="22" borderId="0"/>
    <xf numFmtId="0" fontId="95" fillId="22"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95" fillId="22" borderId="0"/>
    <xf numFmtId="0" fontId="95" fillId="22" borderId="0"/>
    <xf numFmtId="0" fontId="95" fillId="22"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53" fillId="66" borderId="0" applyNumberFormat="0" applyBorder="0" applyAlignment="0" applyProtection="0"/>
    <xf numFmtId="0" fontId="53" fillId="66" borderId="0"/>
    <xf numFmtId="0" fontId="53" fillId="66" borderId="0"/>
    <xf numFmtId="0" fontId="53" fillId="66"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26" fillId="22" borderId="0" applyNumberFormat="0" applyBorder="0" applyAlignment="0" applyProtection="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xf numFmtId="0" fontId="26" fillId="22" borderId="0"/>
    <xf numFmtId="0" fontId="95" fillId="22" borderId="0"/>
    <xf numFmtId="0" fontId="95"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95" fillId="26" borderId="0" applyNumberFormat="0" applyBorder="0" applyAlignment="0" applyProtection="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5" fillId="26" borderId="0"/>
    <xf numFmtId="0" fontId="95" fillId="26" borderId="0"/>
    <xf numFmtId="0" fontId="95" fillId="26"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95" fillId="26" borderId="0"/>
    <xf numFmtId="0" fontId="95" fillId="26" borderId="0"/>
    <xf numFmtId="0" fontId="95" fillId="26"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53" fillId="67" borderId="0" applyNumberFormat="0" applyBorder="0" applyAlignment="0" applyProtection="0"/>
    <xf numFmtId="0" fontId="53" fillId="67" borderId="0"/>
    <xf numFmtId="0" fontId="53" fillId="67" borderId="0"/>
    <xf numFmtId="0" fontId="53" fillId="67"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26" fillId="26" borderId="0" applyNumberFormat="0" applyBorder="0" applyAlignment="0" applyProtection="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xf numFmtId="0" fontId="26" fillId="26" borderId="0"/>
    <xf numFmtId="0" fontId="95" fillId="26" borderId="0"/>
    <xf numFmtId="0" fontId="95"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95" fillId="30" borderId="0" applyNumberFormat="0" applyBorder="0" applyAlignment="0" applyProtection="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5" fillId="30" borderId="0"/>
    <xf numFmtId="0" fontId="95" fillId="30" borderId="0"/>
    <xf numFmtId="0" fontId="95" fillId="30"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95" fillId="30" borderId="0"/>
    <xf numFmtId="0" fontId="95" fillId="30" borderId="0"/>
    <xf numFmtId="0" fontId="95" fillId="30"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53" fillId="68" borderId="0" applyNumberFormat="0" applyBorder="0" applyAlignment="0" applyProtection="0"/>
    <xf numFmtId="0" fontId="53" fillId="68" borderId="0"/>
    <xf numFmtId="0" fontId="53" fillId="68" borderId="0"/>
    <xf numFmtId="0" fontId="53" fillId="68"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26" fillId="30" borderId="0" applyNumberFormat="0" applyBorder="0" applyAlignment="0" applyProtection="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xf numFmtId="0" fontId="26" fillId="30" borderId="0"/>
    <xf numFmtId="0" fontId="95" fillId="30" borderId="0"/>
    <xf numFmtId="0" fontId="95"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0" fontId="32" fillId="50" borderId="0" applyNumberFormat="0" applyBorder="0" applyAlignment="0" applyProtection="0"/>
    <xf numFmtId="0" fontId="32" fillId="40" borderId="0" applyNumberFormat="0" applyBorder="0" applyAlignment="0" applyProtection="0"/>
    <xf numFmtId="0" fontId="32" fillId="46"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8" borderId="0" applyNumberFormat="0" applyBorder="0" applyAlignment="0" applyProtection="0"/>
    <xf numFmtId="179" fontId="96" fillId="63" borderId="0" applyNumberFormat="0" applyBorder="0" applyAlignment="0" applyProtection="0"/>
    <xf numFmtId="179" fontId="96" fillId="60" borderId="0" applyNumberFormat="0" applyBorder="0" applyAlignment="0" applyProtection="0"/>
    <xf numFmtId="179" fontId="96" fillId="37" borderId="0" applyNumberFormat="0" applyBorder="0" applyAlignment="0" applyProtection="0"/>
    <xf numFmtId="179" fontId="96" fillId="58" borderId="0" applyNumberFormat="0" applyBorder="0" applyAlignment="0" applyProtection="0"/>
    <xf numFmtId="179" fontId="96" fillId="56" borderId="0" applyNumberFormat="0" applyBorder="0" applyAlignment="0" applyProtection="0"/>
    <xf numFmtId="179" fontId="96" fillId="37" borderId="0" applyNumberFormat="0" applyBorder="0" applyAlignment="0" applyProtection="0"/>
    <xf numFmtId="0" fontId="97" fillId="63" borderId="0" applyNumberFormat="0" applyBorder="0" applyAlignment="0" applyProtection="0"/>
    <xf numFmtId="0" fontId="97" fillId="50" borderId="0" applyNumberFormat="0" applyBorder="0" applyAlignment="0" applyProtection="0"/>
    <xf numFmtId="0" fontId="97" fillId="60" borderId="0" applyNumberFormat="0" applyBorder="0" applyAlignment="0" applyProtection="0"/>
    <xf numFmtId="0" fontId="97" fillId="40" borderId="0" applyNumberFormat="0" applyBorder="0" applyAlignment="0" applyProtection="0"/>
    <xf numFmtId="0" fontId="97" fillId="37" borderId="0" applyNumberFormat="0" applyBorder="0" applyAlignment="0" applyProtection="0"/>
    <xf numFmtId="0" fontId="97" fillId="46" borderId="0" applyNumberFormat="0" applyBorder="0" applyAlignment="0" applyProtection="0"/>
    <xf numFmtId="0" fontId="97" fillId="58"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37" borderId="0" applyNumberFormat="0" applyBorder="0" applyAlignment="0" applyProtection="0"/>
    <xf numFmtId="0" fontId="97" fillId="58" borderId="0" applyNumberFormat="0" applyBorder="0" applyAlignment="0" applyProtection="0"/>
    <xf numFmtId="206" fontId="98" fillId="0" borderId="0"/>
    <xf numFmtId="207" fontId="86" fillId="0" borderId="0"/>
    <xf numFmtId="208" fontId="82" fillId="0" borderId="0" applyFont="0" applyFill="0" applyBorder="0" applyAlignment="0" applyProtection="0"/>
    <xf numFmtId="208" fontId="82" fillId="0" borderId="0" applyFont="0" applyFill="0" applyBorder="0" applyAlignment="0" applyProtection="0"/>
    <xf numFmtId="208" fontId="50" fillId="0" borderId="0" applyFont="0" applyFill="0" applyBorder="0" applyAlignment="0" applyProtection="0"/>
    <xf numFmtId="208" fontId="82"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82" fillId="0" borderId="0" applyFont="0" applyFill="0" applyBorder="0" applyAlignment="0" applyProtection="0"/>
    <xf numFmtId="209" fontId="39" fillId="0" borderId="0"/>
    <xf numFmtId="209" fontId="39" fillId="0" borderId="0"/>
    <xf numFmtId="209" fontId="39" fillId="0" borderId="0"/>
    <xf numFmtId="210" fontId="39" fillId="0" borderId="0"/>
    <xf numFmtId="210" fontId="39" fillId="0" borderId="0"/>
    <xf numFmtId="210" fontId="39" fillId="0" borderId="0"/>
    <xf numFmtId="211" fontId="82" fillId="0" borderId="0" applyFont="0" applyFill="0" applyBorder="0" applyAlignment="0" applyProtection="0"/>
    <xf numFmtId="211" fontId="82" fillId="0" borderId="0" applyFont="0" applyFill="0" applyBorder="0" applyAlignment="0" applyProtection="0"/>
    <xf numFmtId="211" fontId="50" fillId="0" borderId="0" applyFont="0" applyFill="0" applyBorder="0" applyAlignment="0" applyProtection="0"/>
    <xf numFmtId="211" fontId="82" fillId="0" borderId="0" applyFont="0" applyFill="0" applyBorder="0" applyAlignment="0" applyProtection="0"/>
    <xf numFmtId="211" fontId="50" fillId="0" borderId="0" applyFont="0" applyFill="0" applyBorder="0" applyAlignment="0" applyProtection="0"/>
    <xf numFmtId="211" fontId="83" fillId="0" borderId="0" applyFont="0" applyFill="0" applyBorder="0" applyAlignment="0" applyProtection="0"/>
    <xf numFmtId="211" fontId="50" fillId="0" borderId="0" applyFont="0" applyFill="0" applyBorder="0" applyAlignment="0" applyProtection="0"/>
    <xf numFmtId="211" fontId="50" fillId="0" borderId="0" applyFont="0" applyFill="0" applyBorder="0" applyAlignment="0" applyProtection="0"/>
    <xf numFmtId="211" fontId="50" fillId="0" borderId="0" applyFont="0" applyFill="0" applyBorder="0" applyAlignment="0" applyProtection="0"/>
    <xf numFmtId="211" fontId="50" fillId="0" borderId="0" applyFont="0" applyFill="0" applyBorder="0" applyAlignment="0" applyProtection="0"/>
    <xf numFmtId="211" fontId="82" fillId="0" borderId="0" applyFont="0" applyFill="0" applyBorder="0" applyAlignment="0" applyProtection="0"/>
    <xf numFmtId="0" fontId="88" fillId="69" borderId="0" applyNumberFormat="0" applyBorder="0" applyProtection="0"/>
    <xf numFmtId="172" fontId="32" fillId="63" borderId="0" applyNumberFormat="0" applyBorder="0" applyAlignment="0" applyProtection="0"/>
    <xf numFmtId="0" fontId="88" fillId="70" borderId="0" applyNumberFormat="0" applyBorder="0" applyProtection="0"/>
    <xf numFmtId="172" fontId="32" fillId="60" borderId="0" applyNumberFormat="0" applyBorder="0" applyAlignment="0" applyProtection="0"/>
    <xf numFmtId="0" fontId="88" fillId="71" borderId="0" applyNumberFormat="0" applyBorder="0" applyProtection="0"/>
    <xf numFmtId="172" fontId="32" fillId="72" borderId="0" applyNumberFormat="0" applyBorder="0" applyAlignment="0" applyProtection="0"/>
    <xf numFmtId="0" fontId="88" fillId="53" borderId="0" applyNumberFormat="0" applyBorder="0" applyProtection="0"/>
    <xf numFmtId="172" fontId="32" fillId="54" borderId="0" applyNumberFormat="0" applyBorder="0" applyAlignment="0" applyProtection="0"/>
    <xf numFmtId="0" fontId="88" fillId="69" borderId="0" applyNumberFormat="0" applyBorder="0" applyProtection="0"/>
    <xf numFmtId="172" fontId="32" fillId="63" borderId="0" applyNumberFormat="0" applyBorder="0" applyAlignment="0" applyProtection="0"/>
    <xf numFmtId="0" fontId="88" fillId="73" borderId="0" applyNumberFormat="0" applyBorder="0" applyProtection="0"/>
    <xf numFmtId="172" fontId="32" fillId="74" borderId="0" applyNumberFormat="0" applyBorder="0" applyAlignment="0" applyProtection="0"/>
    <xf numFmtId="0" fontId="89" fillId="59" borderId="0" applyNumberFormat="0" applyBorder="0" applyAlignment="0" applyProtection="0">
      <alignment vertical="center"/>
    </xf>
    <xf numFmtId="0" fontId="89" fillId="60" borderId="0" applyNumberFormat="0" applyBorder="0" applyAlignment="0" applyProtection="0">
      <alignment vertical="center"/>
    </xf>
    <xf numFmtId="0" fontId="89" fillId="38" borderId="0" applyNumberFormat="0" applyBorder="0" applyAlignment="0" applyProtection="0">
      <alignment vertical="center"/>
    </xf>
    <xf numFmtId="0" fontId="89" fillId="59" borderId="0" applyNumberFormat="0" applyBorder="0" applyAlignment="0" applyProtection="0">
      <alignment vertical="center"/>
    </xf>
    <xf numFmtId="0" fontId="89" fillId="63" borderId="0" applyNumberFormat="0" applyBorder="0" applyAlignment="0" applyProtection="0">
      <alignment vertical="center"/>
    </xf>
    <xf numFmtId="0" fontId="89" fillId="38" borderId="0" applyNumberFormat="0" applyBorder="0" applyAlignment="0" applyProtection="0">
      <alignment vertical="center"/>
    </xf>
    <xf numFmtId="172" fontId="90" fillId="63" borderId="0" applyNumberFormat="0" applyBorder="0" applyAlignment="0" applyProtection="0"/>
    <xf numFmtId="172" fontId="90" fillId="60" borderId="0" applyNumberFormat="0" applyBorder="0" applyAlignment="0" applyProtection="0"/>
    <xf numFmtId="172" fontId="90" fillId="72" borderId="0" applyNumberFormat="0" applyBorder="0" applyAlignment="0" applyProtection="0"/>
    <xf numFmtId="172" fontId="90" fillId="54" borderId="0" applyNumberFormat="0" applyBorder="0" applyAlignment="0" applyProtection="0"/>
    <xf numFmtId="172" fontId="90" fillId="63" borderId="0" applyNumberFormat="0" applyBorder="0" applyAlignment="0" applyProtection="0"/>
    <xf numFmtId="172" fontId="90" fillId="74" borderId="0" applyNumberFormat="0" applyBorder="0" applyAlignment="0" applyProtection="0"/>
    <xf numFmtId="172" fontId="32" fillId="75" borderId="0" applyNumberFormat="0" applyBorder="0" applyAlignment="0" applyProtection="0"/>
    <xf numFmtId="191"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1"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80" fontId="53" fillId="63" borderId="0" applyNumberFormat="0" applyBorder="0" applyAlignment="0" applyProtection="0"/>
    <xf numFmtId="180" fontId="53" fillId="63" borderId="0" applyNumberFormat="0" applyBorder="0" applyAlignment="0" applyProtection="0"/>
    <xf numFmtId="172" fontId="32" fillId="63" borderId="0" applyNumberFormat="0" applyBorder="0" applyAlignment="0" applyProtection="0"/>
    <xf numFmtId="172" fontId="53" fillId="63" borderId="0" applyNumberFormat="0" applyBorder="0" applyAlignment="0" applyProtection="0"/>
    <xf numFmtId="180" fontId="53" fillId="63" borderId="0" applyNumberFormat="0" applyBorder="0" applyAlignment="0" applyProtection="0"/>
    <xf numFmtId="180" fontId="53" fillId="63" borderId="0" applyNumberFormat="0" applyBorder="0" applyAlignment="0" applyProtection="0"/>
    <xf numFmtId="172" fontId="53" fillId="63" borderId="0" applyNumberFormat="0" applyBorder="0" applyAlignment="0" applyProtection="0"/>
    <xf numFmtId="172" fontId="32" fillId="63" borderId="0" applyNumberFormat="0" applyBorder="0" applyAlignment="0" applyProtection="0"/>
    <xf numFmtId="172" fontId="4" fillId="11"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180" fontId="53" fillId="63" borderId="0" applyNumberFormat="0" applyBorder="0" applyAlignment="0" applyProtection="0"/>
    <xf numFmtId="180" fontId="53"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56"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4" fillId="11" borderId="0" applyNumberFormat="0" applyBorder="0" applyAlignment="0" applyProtection="0"/>
    <xf numFmtId="0"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172" fontId="92" fillId="72" borderId="0" applyNumberFormat="0" applyBorder="0" applyAlignment="0" applyProtection="0"/>
    <xf numFmtId="172" fontId="92" fillId="72"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2"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172" fontId="91" fillId="3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72" fontId="32" fillId="76" borderId="0" applyNumberFormat="0" applyBorder="0" applyAlignment="0" applyProtection="0"/>
    <xf numFmtId="191"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1" fillId="4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32" fillId="60" borderId="0" applyNumberFormat="0" applyBorder="0" applyAlignment="0" applyProtection="0"/>
    <xf numFmtId="180" fontId="53" fillId="60" borderId="0" applyNumberFormat="0" applyBorder="0" applyAlignment="0" applyProtection="0"/>
    <xf numFmtId="180" fontId="53" fillId="60" borderId="0" applyNumberFormat="0" applyBorder="0" applyAlignment="0" applyProtection="0"/>
    <xf numFmtId="172" fontId="32" fillId="60" borderId="0" applyNumberFormat="0" applyBorder="0" applyAlignment="0" applyProtection="0"/>
    <xf numFmtId="172" fontId="53" fillId="60" borderId="0" applyNumberFormat="0" applyBorder="0" applyAlignment="0" applyProtection="0"/>
    <xf numFmtId="180" fontId="53" fillId="60" borderId="0" applyNumberFormat="0" applyBorder="0" applyAlignment="0" applyProtection="0"/>
    <xf numFmtId="180" fontId="53" fillId="60" borderId="0" applyNumberFormat="0" applyBorder="0" applyAlignment="0" applyProtection="0"/>
    <xf numFmtId="172" fontId="53" fillId="60" borderId="0" applyNumberFormat="0" applyBorder="0" applyAlignment="0" applyProtection="0"/>
    <xf numFmtId="172" fontId="32" fillId="60" borderId="0" applyNumberFormat="0" applyBorder="0" applyAlignment="0" applyProtection="0"/>
    <xf numFmtId="180" fontId="53"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180" fontId="53" fillId="60" borderId="0" applyNumberFormat="0" applyBorder="0" applyAlignment="0" applyProtection="0"/>
    <xf numFmtId="180" fontId="53"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4" fillId="15" borderId="0" applyNumberFormat="0" applyBorder="0" applyAlignment="0" applyProtection="0"/>
    <xf numFmtId="0" fontId="32" fillId="60" borderId="0" applyNumberFormat="0" applyBorder="0" applyAlignment="0" applyProtection="0"/>
    <xf numFmtId="172" fontId="9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1"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1"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1"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92" fillId="60" borderId="0" applyNumberFormat="0" applyBorder="0" applyAlignment="0" applyProtection="0"/>
    <xf numFmtId="172" fontId="9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172" fontId="91"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72" fontId="32" fillId="77" borderId="0" applyNumberFormat="0" applyBorder="0" applyAlignment="0" applyProtection="0"/>
    <xf numFmtId="191"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91" fillId="5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72" fontId="32" fillId="72" borderId="0" applyNumberFormat="0" applyBorder="0" applyAlignment="0" applyProtection="0"/>
    <xf numFmtId="172" fontId="92" fillId="38" borderId="0" applyNumberFormat="0" applyBorder="0" applyAlignment="0" applyProtection="0"/>
    <xf numFmtId="172" fontId="32" fillId="72" borderId="0" applyNumberFormat="0" applyBorder="0" applyAlignment="0" applyProtection="0"/>
    <xf numFmtId="180" fontId="53" fillId="72" borderId="0" applyNumberFormat="0" applyBorder="0" applyAlignment="0" applyProtection="0"/>
    <xf numFmtId="180" fontId="53" fillId="72" borderId="0" applyNumberFormat="0" applyBorder="0" applyAlignment="0" applyProtection="0"/>
    <xf numFmtId="172" fontId="32" fillId="72" borderId="0" applyNumberFormat="0" applyBorder="0" applyAlignment="0" applyProtection="0"/>
    <xf numFmtId="172" fontId="53" fillId="72" borderId="0" applyNumberFormat="0" applyBorder="0" applyAlignment="0" applyProtection="0"/>
    <xf numFmtId="180" fontId="53" fillId="72" borderId="0" applyNumberFormat="0" applyBorder="0" applyAlignment="0" applyProtection="0"/>
    <xf numFmtId="180" fontId="53" fillId="72" borderId="0" applyNumberFormat="0" applyBorder="0" applyAlignment="0" applyProtection="0"/>
    <xf numFmtId="172" fontId="53" fillId="72" borderId="0" applyNumberFormat="0" applyBorder="0" applyAlignment="0" applyProtection="0"/>
    <xf numFmtId="172" fontId="32" fillId="72" borderId="0" applyNumberFormat="0" applyBorder="0" applyAlignment="0" applyProtection="0"/>
    <xf numFmtId="172" fontId="4" fillId="19"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180" fontId="53" fillId="72" borderId="0" applyNumberFormat="0" applyBorder="0" applyAlignment="0" applyProtection="0"/>
    <xf numFmtId="180" fontId="53"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4" fillId="19" borderId="0" applyNumberFormat="0" applyBorder="0" applyAlignment="0" applyProtection="0"/>
    <xf numFmtId="0" fontId="32" fillId="72" borderId="0" applyNumberFormat="0" applyBorder="0" applyAlignment="0" applyProtection="0"/>
    <xf numFmtId="172" fontId="92"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92"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8" borderId="0" applyNumberFormat="0" applyBorder="0" applyAlignment="0" applyProtection="0"/>
    <xf numFmtId="172" fontId="91"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8" borderId="0" applyNumberFormat="0" applyBorder="0" applyAlignment="0" applyProtection="0"/>
    <xf numFmtId="172" fontId="91"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8" borderId="0" applyNumberFormat="0" applyBorder="0" applyAlignment="0" applyProtection="0"/>
    <xf numFmtId="172" fontId="91"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172" fontId="99" fillId="0" borderId="0"/>
    <xf numFmtId="172" fontId="99" fillId="0" borderId="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2" borderId="0" applyNumberFormat="0" applyBorder="0" applyAlignment="0" applyProtection="0"/>
    <xf numFmtId="0" fontId="3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8" borderId="0" applyNumberFormat="0" applyBorder="0" applyAlignment="0" applyProtection="0"/>
    <xf numFmtId="172" fontId="91" fillId="58" borderId="0" applyNumberFormat="0" applyBorder="0" applyAlignment="0" applyProtection="0"/>
    <xf numFmtId="172" fontId="91" fillId="58" borderId="0" applyNumberFormat="0" applyBorder="0" applyAlignment="0" applyProtection="0"/>
    <xf numFmtId="172" fontId="91" fillId="5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72" fontId="32" fillId="66" borderId="0" applyNumberFormat="0" applyBorder="0" applyAlignment="0" applyProtection="0"/>
    <xf numFmtId="191"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63"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72" fontId="99" fillId="0" borderId="0"/>
    <xf numFmtId="191" fontId="53" fillId="54" borderId="0" applyNumberFormat="0" applyBorder="0" applyAlignment="0" applyProtection="0"/>
    <xf numFmtId="180" fontId="53" fillId="54" borderId="0" applyNumberFormat="0" applyBorder="0" applyAlignment="0" applyProtection="0"/>
    <xf numFmtId="180" fontId="53" fillId="54" borderId="0" applyNumberFormat="0" applyBorder="0" applyAlignment="0" applyProtection="0"/>
    <xf numFmtId="172" fontId="99" fillId="0" borderId="0"/>
    <xf numFmtId="172" fontId="53" fillId="54" borderId="0" applyNumberFormat="0" applyBorder="0" applyAlignment="0" applyProtection="0"/>
    <xf numFmtId="180" fontId="53" fillId="54" borderId="0" applyNumberFormat="0" applyBorder="0" applyAlignment="0" applyProtection="0"/>
    <xf numFmtId="180" fontId="53" fillId="54" borderId="0" applyNumberFormat="0" applyBorder="0" applyAlignment="0" applyProtection="0"/>
    <xf numFmtId="172" fontId="99" fillId="0" borderId="0"/>
    <xf numFmtId="172" fontId="32" fillId="54" borderId="0" applyNumberFormat="0" applyBorder="0" applyAlignment="0" applyProtection="0"/>
    <xf numFmtId="172" fontId="32" fillId="54" borderId="0" applyNumberFormat="0" applyBorder="0" applyAlignment="0" applyProtection="0"/>
    <xf numFmtId="172" fontId="4" fillId="23" borderId="0" applyNumberFormat="0" applyBorder="0" applyAlignment="0" applyProtection="0"/>
    <xf numFmtId="172" fontId="99" fillId="0" borderId="0"/>
    <xf numFmtId="172" fontId="32" fillId="54" borderId="0" applyNumberFormat="0" applyBorder="0" applyAlignment="0" applyProtection="0"/>
    <xf numFmtId="172" fontId="99" fillId="0" borderId="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99" fillId="0" borderId="0"/>
    <xf numFmtId="180" fontId="53" fillId="54" borderId="0" applyNumberFormat="0" applyBorder="0" applyAlignment="0" applyProtection="0"/>
    <xf numFmtId="180" fontId="53" fillId="54" borderId="0" applyNumberFormat="0" applyBorder="0" applyAlignment="0" applyProtection="0"/>
    <xf numFmtId="172" fontId="99" fillId="0" borderId="0"/>
    <xf numFmtId="172" fontId="99" fillId="0" borderId="0"/>
    <xf numFmtId="172" fontId="99" fillId="0" borderId="0"/>
    <xf numFmtId="180" fontId="32" fillId="54" borderId="0" applyNumberFormat="0" applyBorder="0" applyAlignment="0" applyProtection="0"/>
    <xf numFmtId="180" fontId="32" fillId="54" borderId="0" applyNumberFormat="0" applyBorder="0" applyAlignment="0" applyProtection="0"/>
    <xf numFmtId="172" fontId="99" fillId="0" borderId="0"/>
    <xf numFmtId="172" fontId="99" fillId="0" borderId="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32" fillId="4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4" fillId="23" borderId="0" applyNumberFormat="0" applyBorder="0" applyAlignment="0" applyProtection="0"/>
    <xf numFmtId="0" fontId="32" fillId="54" borderId="0" applyNumberFormat="0" applyBorder="0" applyAlignment="0" applyProtection="0"/>
    <xf numFmtId="172" fontId="99" fillId="0" borderId="0"/>
    <xf numFmtId="172" fontId="32" fillId="54" borderId="0" applyNumberFormat="0" applyBorder="0" applyAlignment="0" applyProtection="0"/>
    <xf numFmtId="172" fontId="99" fillId="0" borderId="0"/>
    <xf numFmtId="172" fontId="99" fillId="0" borderId="0"/>
    <xf numFmtId="172" fontId="99" fillId="0" borderId="0"/>
    <xf numFmtId="172"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63" borderId="0" applyNumberFormat="0" applyBorder="0" applyAlignment="0" applyProtection="0"/>
    <xf numFmtId="172" fontId="91"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63" borderId="0" applyNumberFormat="0" applyBorder="0" applyAlignment="0" applyProtection="0"/>
    <xf numFmtId="172" fontId="91"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63" borderId="0" applyNumberFormat="0" applyBorder="0" applyAlignment="0" applyProtection="0"/>
    <xf numFmtId="172" fontId="91"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172" fontId="99" fillId="0" borderId="0"/>
    <xf numFmtId="172" fontId="99" fillId="0" borderId="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54" borderId="0" applyNumberFormat="0" applyBorder="0" applyAlignment="0" applyProtection="0"/>
    <xf numFmtId="0" fontId="32" fillId="5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63" borderId="0" applyNumberFormat="0" applyBorder="0" applyAlignment="0" applyProtection="0"/>
    <xf numFmtId="172" fontId="91" fillId="63" borderId="0" applyNumberFormat="0" applyBorder="0" applyAlignment="0" applyProtection="0"/>
    <xf numFmtId="172" fontId="91" fillId="63" borderId="0" applyNumberFormat="0" applyBorder="0" applyAlignment="0" applyProtection="0"/>
    <xf numFmtId="172" fontId="91" fillId="6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172" fontId="32" fillId="75" borderId="0" applyNumberFormat="0" applyBorder="0" applyAlignment="0" applyProtection="0"/>
    <xf numFmtId="191"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9"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72" fontId="99" fillId="0" borderId="0"/>
    <xf numFmtId="191" fontId="53" fillId="63" borderId="0" applyNumberFormat="0" applyBorder="0" applyAlignment="0" applyProtection="0"/>
    <xf numFmtId="180" fontId="53" fillId="63" borderId="0" applyNumberFormat="0" applyBorder="0" applyAlignment="0" applyProtection="0"/>
    <xf numFmtId="180" fontId="53" fillId="63" borderId="0" applyNumberFormat="0" applyBorder="0" applyAlignment="0" applyProtection="0"/>
    <xf numFmtId="172" fontId="99" fillId="0" borderId="0"/>
    <xf numFmtId="172" fontId="53" fillId="63" borderId="0" applyNumberFormat="0" applyBorder="0" applyAlignment="0" applyProtection="0"/>
    <xf numFmtId="180" fontId="53" fillId="63" borderId="0" applyNumberFormat="0" applyBorder="0" applyAlignment="0" applyProtection="0"/>
    <xf numFmtId="180" fontId="53" fillId="63" borderId="0" applyNumberFormat="0" applyBorder="0" applyAlignment="0" applyProtection="0"/>
    <xf numFmtId="172" fontId="99" fillId="0" borderId="0"/>
    <xf numFmtId="172" fontId="32" fillId="63" borderId="0" applyNumberFormat="0" applyBorder="0" applyAlignment="0" applyProtection="0"/>
    <xf numFmtId="172" fontId="32" fillId="63" borderId="0" applyNumberFormat="0" applyBorder="0" applyAlignment="0" applyProtection="0"/>
    <xf numFmtId="172" fontId="4" fillId="27" borderId="0" applyNumberFormat="0" applyBorder="0" applyAlignment="0" applyProtection="0"/>
    <xf numFmtId="172" fontId="99" fillId="0" borderId="0"/>
    <xf numFmtId="172" fontId="32" fillId="63" borderId="0" applyNumberFormat="0" applyBorder="0" applyAlignment="0" applyProtection="0"/>
    <xf numFmtId="172" fontId="99" fillId="0" borderId="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99" fillId="0" borderId="0"/>
    <xf numFmtId="180" fontId="53" fillId="63" borderId="0" applyNumberFormat="0" applyBorder="0" applyAlignment="0" applyProtection="0"/>
    <xf numFmtId="180" fontId="53" fillId="63" borderId="0" applyNumberFormat="0" applyBorder="0" applyAlignment="0" applyProtection="0"/>
    <xf numFmtId="172" fontId="99" fillId="0" borderId="0"/>
    <xf numFmtId="172" fontId="99" fillId="0" borderId="0"/>
    <xf numFmtId="172" fontId="99" fillId="0" borderId="0"/>
    <xf numFmtId="180" fontId="32" fillId="63" borderId="0" applyNumberFormat="0" applyBorder="0" applyAlignment="0" applyProtection="0"/>
    <xf numFmtId="180" fontId="32" fillId="63" borderId="0" applyNumberFormat="0" applyBorder="0" applyAlignment="0" applyProtection="0"/>
    <xf numFmtId="172" fontId="99" fillId="0" borderId="0"/>
    <xf numFmtId="172" fontId="99" fillId="0" borderId="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32" fillId="5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4" fillId="27" borderId="0" applyNumberFormat="0" applyBorder="0" applyAlignment="0" applyProtection="0"/>
    <xf numFmtId="0" fontId="32" fillId="63" borderId="0" applyNumberFormat="0" applyBorder="0" applyAlignment="0" applyProtection="0"/>
    <xf numFmtId="172" fontId="99" fillId="0" borderId="0"/>
    <xf numFmtId="172" fontId="32" fillId="63" borderId="0" applyNumberFormat="0" applyBorder="0" applyAlignment="0" applyProtection="0"/>
    <xf numFmtId="172" fontId="99" fillId="0" borderId="0"/>
    <xf numFmtId="172" fontId="99" fillId="0" borderId="0"/>
    <xf numFmtId="172" fontId="99" fillId="0" borderId="0"/>
    <xf numFmtId="172"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9" borderId="0" applyNumberFormat="0" applyBorder="0" applyAlignment="0" applyProtection="0"/>
    <xf numFmtId="172" fontId="91"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9" borderId="0" applyNumberFormat="0" applyBorder="0" applyAlignment="0" applyProtection="0"/>
    <xf numFmtId="172" fontId="91"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9" borderId="0" applyNumberFormat="0" applyBorder="0" applyAlignment="0" applyProtection="0"/>
    <xf numFmtId="172" fontId="91"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172" fontId="99" fillId="0" borderId="0"/>
    <xf numFmtId="172" fontId="99" fillId="0" borderId="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63" borderId="0" applyNumberFormat="0" applyBorder="0" applyAlignment="0" applyProtection="0"/>
    <xf numFmtId="0" fontId="32" fillId="6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9" borderId="0" applyNumberFormat="0" applyBorder="0" applyAlignment="0" applyProtection="0"/>
    <xf numFmtId="172" fontId="91" fillId="59" borderId="0" applyNumberFormat="0" applyBorder="0" applyAlignment="0" applyProtection="0"/>
    <xf numFmtId="172" fontId="91" fillId="59" borderId="0" applyNumberFormat="0" applyBorder="0" applyAlignment="0" applyProtection="0"/>
    <xf numFmtId="172" fontId="91" fillId="5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2" fontId="32" fillId="78" borderId="0" applyNumberFormat="0" applyBorder="0" applyAlignment="0" applyProtection="0"/>
    <xf numFmtId="191"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6" borderId="0" applyNumberFormat="0" applyBorder="0" applyAlignment="0" applyProtection="0"/>
    <xf numFmtId="172" fontId="32" fillId="74" borderId="0" applyNumberFormat="0" applyBorder="0" applyAlignment="0" applyProtection="0"/>
    <xf numFmtId="172" fontId="32" fillId="74" borderId="0" applyNumberFormat="0" applyBorder="0" applyAlignment="0" applyProtection="0"/>
    <xf numFmtId="0" fontId="32" fillId="74" borderId="0" applyNumberFormat="0" applyBorder="0" applyAlignment="0" applyProtection="0"/>
    <xf numFmtId="172" fontId="99" fillId="0" borderId="0"/>
    <xf numFmtId="191" fontId="53" fillId="74" borderId="0" applyNumberFormat="0" applyBorder="0" applyAlignment="0" applyProtection="0"/>
    <xf numFmtId="180" fontId="53" fillId="74" borderId="0" applyNumberFormat="0" applyBorder="0" applyAlignment="0" applyProtection="0"/>
    <xf numFmtId="180" fontId="53" fillId="74" borderId="0" applyNumberFormat="0" applyBorder="0" applyAlignment="0" applyProtection="0"/>
    <xf numFmtId="172" fontId="99" fillId="0" borderId="0"/>
    <xf numFmtId="172" fontId="53" fillId="74" borderId="0" applyNumberFormat="0" applyBorder="0" applyAlignment="0" applyProtection="0"/>
    <xf numFmtId="180" fontId="53" fillId="74" borderId="0" applyNumberFormat="0" applyBorder="0" applyAlignment="0" applyProtection="0"/>
    <xf numFmtId="180" fontId="53" fillId="74" borderId="0" applyNumberFormat="0" applyBorder="0" applyAlignment="0" applyProtection="0"/>
    <xf numFmtId="172" fontId="99" fillId="0" borderId="0"/>
    <xf numFmtId="172" fontId="32" fillId="74" borderId="0" applyNumberFormat="0" applyBorder="0" applyAlignment="0" applyProtection="0"/>
    <xf numFmtId="172" fontId="32" fillId="74" borderId="0" applyNumberFormat="0" applyBorder="0" applyAlignment="0" applyProtection="0"/>
    <xf numFmtId="172" fontId="4" fillId="31" borderId="0" applyNumberFormat="0" applyBorder="0" applyAlignment="0" applyProtection="0"/>
    <xf numFmtId="172" fontId="99" fillId="0" borderId="0"/>
    <xf numFmtId="172" fontId="32" fillId="74" borderId="0" applyNumberFormat="0" applyBorder="0" applyAlignment="0" applyProtection="0"/>
    <xf numFmtId="172" fontId="99" fillId="0" borderId="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172" fontId="99" fillId="0" borderId="0"/>
    <xf numFmtId="180" fontId="53" fillId="74" borderId="0" applyNumberFormat="0" applyBorder="0" applyAlignment="0" applyProtection="0"/>
    <xf numFmtId="180" fontId="53" fillId="74" borderId="0" applyNumberFormat="0" applyBorder="0" applyAlignment="0" applyProtection="0"/>
    <xf numFmtId="172" fontId="99" fillId="0" borderId="0"/>
    <xf numFmtId="172" fontId="99" fillId="0" borderId="0"/>
    <xf numFmtId="172" fontId="99" fillId="0" borderId="0"/>
    <xf numFmtId="180" fontId="32" fillId="74" borderId="0" applyNumberFormat="0" applyBorder="0" applyAlignment="0" applyProtection="0"/>
    <xf numFmtId="180" fontId="32" fillId="74" borderId="0" applyNumberFormat="0" applyBorder="0" applyAlignment="0" applyProtection="0"/>
    <xf numFmtId="172" fontId="99" fillId="0" borderId="0"/>
    <xf numFmtId="172" fontId="99" fillId="0" borderId="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32" fillId="3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4" fillId="31" borderId="0" applyNumberFormat="0" applyBorder="0" applyAlignment="0" applyProtection="0"/>
    <xf numFmtId="0" fontId="32" fillId="74" borderId="0" applyNumberFormat="0" applyBorder="0" applyAlignment="0" applyProtection="0"/>
    <xf numFmtId="172" fontId="99" fillId="0" borderId="0"/>
    <xf numFmtId="172" fontId="32" fillId="74" borderId="0" applyNumberFormat="0" applyBorder="0" applyAlignment="0" applyProtection="0"/>
    <xf numFmtId="172" fontId="99" fillId="0" borderId="0"/>
    <xf numFmtId="172" fontId="99" fillId="0" borderId="0"/>
    <xf numFmtId="172" fontId="99" fillId="0" borderId="0"/>
    <xf numFmtId="172"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6" borderId="0" applyNumberFormat="0" applyBorder="0" applyAlignment="0" applyProtection="0"/>
    <xf numFmtId="172" fontId="91" fillId="5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6" borderId="0" applyNumberFormat="0" applyBorder="0" applyAlignment="0" applyProtection="0"/>
    <xf numFmtId="172" fontId="91" fillId="5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6" borderId="0" applyNumberFormat="0" applyBorder="0" applyAlignment="0" applyProtection="0"/>
    <xf numFmtId="172" fontId="91" fillId="5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172" fontId="99" fillId="0" borderId="0"/>
    <xf numFmtId="172" fontId="99" fillId="0" borderId="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74" borderId="0" applyNumberFormat="0" applyBorder="0" applyAlignment="0" applyProtection="0"/>
    <xf numFmtId="0" fontId="32" fillId="7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172" fontId="91" fillId="5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3" fillId="63"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54" borderId="0" applyNumberFormat="0" applyBorder="0" applyAlignment="0" applyProtection="0"/>
    <xf numFmtId="0" fontId="93" fillId="63" borderId="0" applyNumberFormat="0" applyBorder="0" applyAlignment="0" applyProtection="0"/>
    <xf numFmtId="0" fontId="93" fillId="74"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95" fillId="11" borderId="0" applyNumberFormat="0" applyBorder="0" applyAlignment="0" applyProtection="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5" fillId="11" borderId="0"/>
    <xf numFmtId="0" fontId="95" fillId="11" borderId="0"/>
    <xf numFmtId="0" fontId="95" fillId="11"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5"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95" fillId="11" borderId="0"/>
    <xf numFmtId="0" fontId="95" fillId="11" borderId="0"/>
    <xf numFmtId="0" fontId="95" fillId="11"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53" fillId="75" borderId="0" applyNumberFormat="0" applyBorder="0" applyAlignment="0" applyProtection="0"/>
    <xf numFmtId="0" fontId="53" fillId="75" borderId="0"/>
    <xf numFmtId="0" fontId="53" fillId="75" borderId="0"/>
    <xf numFmtId="0" fontId="53" fillId="75"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26" fillId="11"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xf numFmtId="0" fontId="26" fillId="11" borderId="0"/>
    <xf numFmtId="0" fontId="95" fillId="11" borderId="0"/>
    <xf numFmtId="0" fontId="95"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26" fillId="15" borderId="0" applyNumberFormat="0" applyBorder="0" applyAlignment="0" applyProtection="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53" fillId="76" borderId="0" applyNumberFormat="0" applyBorder="0" applyAlignment="0" applyProtection="0"/>
    <xf numFmtId="0" fontId="26" fillId="15" borderId="0"/>
    <xf numFmtId="0" fontId="26" fillId="15" borderId="0"/>
    <xf numFmtId="0" fontId="26" fillId="15" borderId="0"/>
    <xf numFmtId="0" fontId="53" fillId="76" borderId="0"/>
    <xf numFmtId="0" fontId="53" fillId="76" borderId="0"/>
    <xf numFmtId="0" fontId="53" fillId="76" borderId="0"/>
    <xf numFmtId="0" fontId="53" fillId="76" borderId="0"/>
    <xf numFmtId="0" fontId="53" fillId="76" borderId="0"/>
    <xf numFmtId="0" fontId="53" fillId="76" borderId="0"/>
    <xf numFmtId="0" fontId="95" fillId="15" borderId="0"/>
    <xf numFmtId="0" fontId="95" fillId="15" borderId="0"/>
    <xf numFmtId="0" fontId="95" fillId="15" borderId="0"/>
    <xf numFmtId="0" fontId="95" fillId="15" borderId="0"/>
    <xf numFmtId="0" fontId="95" fillId="15" borderId="0"/>
    <xf numFmtId="0" fontId="95" fillId="15" borderId="0"/>
    <xf numFmtId="0" fontId="95" fillId="15" borderId="0"/>
    <xf numFmtId="0" fontId="26" fillId="15" borderId="0"/>
    <xf numFmtId="0" fontId="95" fillId="15" borderId="0"/>
    <xf numFmtId="0" fontId="95"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3" fillId="76" borderId="0" applyNumberFormat="0" applyBorder="0" applyAlignment="0" applyProtection="0"/>
    <xf numFmtId="0" fontId="26" fillId="15" borderId="0"/>
    <xf numFmtId="0" fontId="26" fillId="15" borderId="0"/>
    <xf numFmtId="0" fontId="26" fillId="15" borderId="0"/>
    <xf numFmtId="0" fontId="53" fillId="76" borderId="0"/>
    <xf numFmtId="0" fontId="53" fillId="76" borderId="0"/>
    <xf numFmtId="0" fontId="53" fillId="76" borderId="0"/>
    <xf numFmtId="0" fontId="53" fillId="76" borderId="0"/>
    <xf numFmtId="0" fontId="53" fillId="76" borderId="0"/>
    <xf numFmtId="0" fontId="53" fillId="76" borderId="0"/>
    <xf numFmtId="0" fontId="95" fillId="15" borderId="0" applyNumberFormat="0" applyBorder="0" applyAlignment="0" applyProtection="0"/>
    <xf numFmtId="0" fontId="26" fillId="15" borderId="0" applyNumberFormat="0" applyBorder="0" applyAlignment="0" applyProtection="0"/>
    <xf numFmtId="0" fontId="26" fillId="15" borderId="0"/>
    <xf numFmtId="0" fontId="26" fillId="15" borderId="0"/>
    <xf numFmtId="0" fontId="26" fillId="15" borderId="0"/>
    <xf numFmtId="0" fontId="95" fillId="15" borderId="0"/>
    <xf numFmtId="0" fontId="95" fillId="15" borderId="0"/>
    <xf numFmtId="0" fontId="95" fillId="15" borderId="0"/>
    <xf numFmtId="0" fontId="9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95" fillId="19" borderId="0" applyNumberFormat="0" applyBorder="0" applyAlignment="0" applyProtection="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5" fillId="19" borderId="0"/>
    <xf numFmtId="0" fontId="95" fillId="19" borderId="0"/>
    <xf numFmtId="0" fontId="95" fillId="19"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5"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95" fillId="19" borderId="0"/>
    <xf numFmtId="0" fontId="95" fillId="19" borderId="0"/>
    <xf numFmtId="0" fontId="95" fillId="19"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53" fillId="77" borderId="0" applyNumberFormat="0" applyBorder="0" applyAlignment="0" applyProtection="0"/>
    <xf numFmtId="0" fontId="53" fillId="77" borderId="0"/>
    <xf numFmtId="0" fontId="53" fillId="77" borderId="0"/>
    <xf numFmtId="0" fontId="53" fillId="77"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26" fillId="19" borderId="0" applyNumberFormat="0" applyBorder="0" applyAlignment="0" applyProtection="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xf numFmtId="0" fontId="26" fillId="19" borderId="0"/>
    <xf numFmtId="0" fontId="95" fillId="19" borderId="0"/>
    <xf numFmtId="0" fontId="95"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95" fillId="23" borderId="0" applyNumberFormat="0" applyBorder="0" applyAlignment="0" applyProtection="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5" fillId="23" borderId="0"/>
    <xf numFmtId="0" fontId="95" fillId="23" borderId="0"/>
    <xf numFmtId="0" fontId="95" fillId="23"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5"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95" fillId="23" borderId="0"/>
    <xf numFmtId="0" fontId="95" fillId="23" borderId="0"/>
    <xf numFmtId="0" fontId="95" fillId="23"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53" fillId="66" borderId="0" applyNumberFormat="0" applyBorder="0" applyAlignment="0" applyProtection="0"/>
    <xf numFmtId="0" fontId="53" fillId="66" borderId="0"/>
    <xf numFmtId="0" fontId="53" fillId="66" borderId="0"/>
    <xf numFmtId="0" fontId="53" fillId="66"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26" fillId="23" borderId="0" applyNumberFormat="0" applyBorder="0" applyAlignment="0" applyProtection="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xf numFmtId="0" fontId="26" fillId="23" borderId="0"/>
    <xf numFmtId="0" fontId="95" fillId="23" borderId="0"/>
    <xf numFmtId="0" fontId="95"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95" fillId="27" borderId="0" applyNumberFormat="0" applyBorder="0" applyAlignment="0" applyProtection="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5" fillId="27" borderId="0"/>
    <xf numFmtId="0" fontId="95" fillId="27" borderId="0"/>
    <xf numFmtId="0" fontId="95" fillId="27"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5"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95" fillId="27" borderId="0"/>
    <xf numFmtId="0" fontId="95" fillId="27" borderId="0"/>
    <xf numFmtId="0" fontId="95" fillId="27"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53" fillId="75" borderId="0" applyNumberFormat="0" applyBorder="0" applyAlignment="0" applyProtection="0"/>
    <xf numFmtId="0" fontId="53" fillId="75" borderId="0"/>
    <xf numFmtId="0" fontId="53" fillId="75" borderId="0"/>
    <xf numFmtId="0" fontId="53" fillId="75"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26" fillId="27" borderId="0" applyNumberFormat="0" applyBorder="0" applyAlignment="0" applyProtection="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xf numFmtId="0" fontId="26" fillId="27" borderId="0"/>
    <xf numFmtId="0" fontId="95" fillId="27" borderId="0"/>
    <xf numFmtId="0" fontId="95"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95" fillId="31" borderId="0" applyNumberFormat="0" applyBorder="0" applyAlignment="0" applyProtection="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5" fillId="31" borderId="0"/>
    <xf numFmtId="0" fontId="95" fillId="31" borderId="0"/>
    <xf numFmtId="0" fontId="95" fillId="31"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5"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95" fillId="31" borderId="0"/>
    <xf numFmtId="0" fontId="95" fillId="31" borderId="0"/>
    <xf numFmtId="0" fontId="95" fillId="31"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53" fillId="78" borderId="0" applyNumberFormat="0" applyBorder="0" applyAlignment="0" applyProtection="0"/>
    <xf numFmtId="0" fontId="53" fillId="78" borderId="0"/>
    <xf numFmtId="0" fontId="53" fillId="78" borderId="0"/>
    <xf numFmtId="0" fontId="53" fillId="78"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26" fillId="31" borderId="0" applyNumberFormat="0" applyBorder="0" applyAlignment="0" applyProtection="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xf numFmtId="0" fontId="26" fillId="31" borderId="0"/>
    <xf numFmtId="0" fontId="95" fillId="31" borderId="0"/>
    <xf numFmtId="0" fontId="95"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0" fontId="32" fillId="63" borderId="0" applyNumberFormat="0" applyBorder="0" applyAlignment="0" applyProtection="0"/>
    <xf numFmtId="0" fontId="32" fillId="60" borderId="0" applyNumberFormat="0" applyBorder="0" applyAlignment="0" applyProtection="0"/>
    <xf numFmtId="0" fontId="32" fillId="72" borderId="0" applyNumberFormat="0" applyBorder="0" applyAlignment="0" applyProtection="0"/>
    <xf numFmtId="0" fontId="32" fillId="54" borderId="0" applyNumberFormat="0" applyBorder="0" applyAlignment="0" applyProtection="0"/>
    <xf numFmtId="0" fontId="32" fillId="63" borderId="0" applyNumberFormat="0" applyBorder="0" applyAlignment="0" applyProtection="0"/>
    <xf numFmtId="0" fontId="32" fillId="74" borderId="0" applyNumberFormat="0" applyBorder="0" applyAlignment="0" applyProtection="0"/>
    <xf numFmtId="179" fontId="96" fillId="56" borderId="0" applyNumberFormat="0" applyBorder="0" applyAlignment="0" applyProtection="0"/>
    <xf numFmtId="179" fontId="96" fillId="60" borderId="0" applyNumberFormat="0" applyBorder="0" applyAlignment="0" applyProtection="0"/>
    <xf numFmtId="179" fontId="96" fillId="38" borderId="0" applyNumberFormat="0" applyBorder="0" applyAlignment="0" applyProtection="0"/>
    <xf numFmtId="179" fontId="96" fillId="40" borderId="0" applyNumberFormat="0" applyBorder="0" applyAlignment="0" applyProtection="0"/>
    <xf numFmtId="179" fontId="96" fillId="56" borderId="0" applyNumberFormat="0" applyBorder="0" applyAlignment="0" applyProtection="0"/>
    <xf numFmtId="179" fontId="96" fillId="37" borderId="0" applyNumberFormat="0" applyBorder="0" applyAlignment="0" applyProtection="0"/>
    <xf numFmtId="0" fontId="97" fillId="56" borderId="0" applyNumberFormat="0" applyBorder="0" applyAlignment="0" applyProtection="0"/>
    <xf numFmtId="0" fontId="97" fillId="63" borderId="0" applyNumberFormat="0" applyBorder="0" applyAlignment="0" applyProtection="0"/>
    <xf numFmtId="0" fontId="97" fillId="60" borderId="0" applyNumberFormat="0" applyBorder="0" applyAlignment="0" applyProtection="0"/>
    <xf numFmtId="0" fontId="97" fillId="38" borderId="0" applyNumberFormat="0" applyBorder="0" applyAlignment="0" applyProtection="0"/>
    <xf numFmtId="0" fontId="97" fillId="72" borderId="0" applyNumberFormat="0" applyBorder="0" applyAlignment="0" applyProtection="0"/>
    <xf numFmtId="0" fontId="97" fillId="40"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63" borderId="0" applyNumberFormat="0" applyBorder="0" applyAlignment="0" applyProtection="0"/>
    <xf numFmtId="0" fontId="97" fillId="37" borderId="0" applyNumberFormat="0" applyBorder="0" applyAlignment="0" applyProtection="0"/>
    <xf numFmtId="0" fontId="97" fillId="74" borderId="0" applyNumberFormat="0" applyBorder="0" applyAlignment="0" applyProtection="0"/>
    <xf numFmtId="212" fontId="39" fillId="0" borderId="0"/>
    <xf numFmtId="212" fontId="39" fillId="0" borderId="0"/>
    <xf numFmtId="212" fontId="39" fillId="0" borderId="0"/>
    <xf numFmtId="213" fontId="86" fillId="0" borderId="0"/>
    <xf numFmtId="214" fontId="82"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0" fontId="100" fillId="79" borderId="0" applyNumberFormat="0" applyBorder="0" applyProtection="0"/>
    <xf numFmtId="172" fontId="92" fillId="80" borderId="0" applyNumberFormat="0" applyBorder="0" applyAlignment="0" applyProtection="0"/>
    <xf numFmtId="0" fontId="100" fillId="70" borderId="0" applyNumberFormat="0" applyBorder="0" applyProtection="0"/>
    <xf numFmtId="172" fontId="92" fillId="60" borderId="0" applyNumberFormat="0" applyBorder="0" applyAlignment="0" applyProtection="0"/>
    <xf numFmtId="0" fontId="100" fillId="71" borderId="0" applyNumberFormat="0" applyBorder="0" applyProtection="0"/>
    <xf numFmtId="172" fontId="92" fillId="72" borderId="0" applyNumberFormat="0" applyBorder="0" applyAlignment="0" applyProtection="0"/>
    <xf numFmtId="0" fontId="100" fillId="81" borderId="0" applyNumberFormat="0" applyBorder="0" applyProtection="0"/>
    <xf numFmtId="172" fontId="92" fillId="82" borderId="0" applyNumberFormat="0" applyBorder="0" applyAlignment="0" applyProtection="0"/>
    <xf numFmtId="0" fontId="100" fillId="83" borderId="0" applyNumberFormat="0" applyBorder="0" applyProtection="0"/>
    <xf numFmtId="172" fontId="92" fillId="41" borderId="0" applyNumberFormat="0" applyBorder="0" applyAlignment="0" applyProtection="0"/>
    <xf numFmtId="0" fontId="100" fillId="84" borderId="0" applyNumberFormat="0" applyBorder="0" applyProtection="0"/>
    <xf numFmtId="172" fontId="92" fillId="85" borderId="0" applyNumberFormat="0" applyBorder="0" applyAlignment="0" applyProtection="0"/>
    <xf numFmtId="0" fontId="72" fillId="41" borderId="0" applyNumberFormat="0" applyBorder="0" applyAlignment="0" applyProtection="0">
      <alignment vertical="center"/>
    </xf>
    <xf numFmtId="0" fontId="72" fillId="60" borderId="0" applyNumberFormat="0" applyBorder="0" applyAlignment="0" applyProtection="0">
      <alignment vertical="center"/>
    </xf>
    <xf numFmtId="0" fontId="72" fillId="38" borderId="0" applyNumberFormat="0" applyBorder="0" applyAlignment="0" applyProtection="0">
      <alignment vertical="center"/>
    </xf>
    <xf numFmtId="0" fontId="72" fillId="59" borderId="0" applyNumberFormat="0" applyBorder="0" applyAlignment="0" applyProtection="0">
      <alignment vertical="center"/>
    </xf>
    <xf numFmtId="0" fontId="72" fillId="41" borderId="0" applyNumberFormat="0" applyBorder="0" applyAlignment="0" applyProtection="0">
      <alignment vertical="center"/>
    </xf>
    <xf numFmtId="0" fontId="72" fillId="60" borderId="0" applyNumberFormat="0" applyBorder="0" applyAlignment="0" applyProtection="0">
      <alignment vertical="center"/>
    </xf>
    <xf numFmtId="172" fontId="101" fillId="80" borderId="0" applyNumberFormat="0" applyBorder="0" applyAlignment="0" applyProtection="0"/>
    <xf numFmtId="172" fontId="101" fillId="60" borderId="0" applyNumberFormat="0" applyBorder="0" applyAlignment="0" applyProtection="0"/>
    <xf numFmtId="172" fontId="101" fillId="72" borderId="0" applyNumberFormat="0" applyBorder="0" applyAlignment="0" applyProtection="0"/>
    <xf numFmtId="172" fontId="101" fillId="82" borderId="0" applyNumberFormat="0" applyBorder="0" applyAlignment="0" applyProtection="0"/>
    <xf numFmtId="172" fontId="101" fillId="41" borderId="0" applyNumberFormat="0" applyBorder="0" applyAlignment="0" applyProtection="0"/>
    <xf numFmtId="172" fontId="101" fillId="85" borderId="0" applyNumberFormat="0" applyBorder="0" applyAlignment="0" applyProtection="0"/>
    <xf numFmtId="172" fontId="92" fillId="86" borderId="0" applyNumberFormat="0" applyBorder="0" applyAlignment="0" applyProtection="0"/>
    <xf numFmtId="191" fontId="92" fillId="8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38" borderId="0" applyNumberFormat="0" applyBorder="0" applyAlignment="0" applyProtection="0"/>
    <xf numFmtId="172" fontId="92" fillId="80" borderId="0" applyNumberFormat="0" applyBorder="0" applyAlignment="0" applyProtection="0"/>
    <xf numFmtId="172" fontId="92" fillId="80" borderId="0" applyNumberFormat="0" applyBorder="0" applyAlignment="0" applyProtection="0"/>
    <xf numFmtId="0" fontId="92" fillId="80" borderId="0" applyNumberFormat="0" applyBorder="0" applyAlignment="0" applyProtection="0"/>
    <xf numFmtId="172" fontId="99" fillId="0" borderId="0"/>
    <xf numFmtId="191" fontId="103" fillId="80" borderId="0" applyNumberFormat="0" applyBorder="0" applyAlignment="0" applyProtection="0"/>
    <xf numFmtId="180" fontId="103" fillId="80" borderId="0" applyNumberFormat="0" applyBorder="0" applyAlignment="0" applyProtection="0"/>
    <xf numFmtId="180" fontId="103" fillId="80" borderId="0" applyNumberFormat="0" applyBorder="0" applyAlignment="0" applyProtection="0"/>
    <xf numFmtId="172" fontId="99" fillId="0" borderId="0"/>
    <xf numFmtId="172" fontId="103" fillId="80" borderId="0" applyNumberFormat="0" applyBorder="0" applyAlignment="0" applyProtection="0"/>
    <xf numFmtId="180" fontId="103" fillId="80" borderId="0" applyNumberFormat="0" applyBorder="0" applyAlignment="0" applyProtection="0"/>
    <xf numFmtId="180" fontId="103" fillId="80" borderId="0" applyNumberFormat="0" applyBorder="0" applyAlignment="0" applyProtection="0"/>
    <xf numFmtId="172" fontId="92" fillId="80" borderId="0" applyNumberFormat="0" applyBorder="0" applyAlignment="0" applyProtection="0"/>
    <xf numFmtId="172" fontId="92" fillId="80" borderId="0" applyNumberFormat="0" applyBorder="0" applyAlignment="0" applyProtection="0"/>
    <xf numFmtId="172" fontId="20" fillId="12" borderId="0" applyNumberFormat="0" applyBorder="0" applyAlignment="0" applyProtection="0"/>
    <xf numFmtId="172" fontId="92" fillId="80" borderId="0" applyNumberFormat="0" applyBorder="0" applyAlignment="0" applyProtection="0"/>
    <xf numFmtId="0" fontId="92" fillId="80" borderId="0" applyNumberFormat="0" applyBorder="0" applyAlignment="0" applyProtection="0"/>
    <xf numFmtId="0" fontId="92" fillId="80" borderId="0" applyNumberFormat="0" applyBorder="0" applyAlignment="0" applyProtection="0"/>
    <xf numFmtId="180" fontId="92" fillId="80" borderId="0" applyNumberFormat="0" applyBorder="0" applyAlignment="0" applyProtection="0"/>
    <xf numFmtId="180" fontId="92" fillId="80" borderId="0" applyNumberFormat="0" applyBorder="0" applyAlignment="0" applyProtection="0"/>
    <xf numFmtId="0" fontId="103" fillId="80" borderId="0" applyNumberFormat="0" applyBorder="0" applyAlignment="0" applyProtection="0"/>
    <xf numFmtId="180" fontId="103" fillId="80" borderId="0" applyNumberFormat="0" applyBorder="0" applyAlignment="0" applyProtection="0"/>
    <xf numFmtId="180" fontId="103" fillId="80" borderId="0" applyNumberFormat="0" applyBorder="0" applyAlignment="0" applyProtection="0"/>
    <xf numFmtId="172" fontId="99" fillId="0" borderId="0"/>
    <xf numFmtId="172" fontId="99" fillId="0" borderId="0"/>
    <xf numFmtId="180" fontId="92" fillId="80" borderId="0" applyNumberFormat="0" applyBorder="0" applyAlignment="0" applyProtection="0"/>
    <xf numFmtId="180" fontId="92" fillId="80" borderId="0" applyNumberFormat="0" applyBorder="0" applyAlignment="0" applyProtection="0"/>
    <xf numFmtId="172" fontId="99" fillId="0" borderId="0"/>
    <xf numFmtId="172" fontId="99" fillId="0" borderId="0"/>
    <xf numFmtId="0" fontId="92" fillId="80" borderId="0" applyNumberFormat="0" applyBorder="0" applyAlignment="0" applyProtection="0"/>
    <xf numFmtId="180" fontId="92" fillId="80" borderId="0" applyNumberFormat="0" applyBorder="0" applyAlignment="0" applyProtection="0"/>
    <xf numFmtId="180" fontId="92" fillId="8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2" fillId="80" borderId="0" applyNumberFormat="0" applyBorder="0" applyAlignment="0" applyProtection="0"/>
    <xf numFmtId="172" fontId="99" fillId="0" borderId="0"/>
    <xf numFmtId="172" fontId="99" fillId="0" borderId="0"/>
    <xf numFmtId="172" fontId="92" fillId="8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9" fillId="0" borderId="0"/>
    <xf numFmtId="172" fontId="102" fillId="3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9" fillId="0" borderId="0"/>
    <xf numFmtId="172" fontId="102" fillId="3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9" fillId="0" borderId="0"/>
    <xf numFmtId="172" fontId="102" fillId="3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172" fontId="99" fillId="0" borderId="0"/>
    <xf numFmtId="172" fontId="99" fillId="0" borderId="0"/>
    <xf numFmtId="0" fontId="92" fillId="8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0" borderId="0" applyNumberFormat="0" applyBorder="0" applyAlignment="0" applyProtection="0"/>
    <xf numFmtId="0" fontId="92" fillId="80" borderId="0" applyNumberFormat="0" applyBorder="0" applyAlignment="0" applyProtection="0"/>
    <xf numFmtId="172" fontId="99" fillId="0" borderId="0"/>
    <xf numFmtId="172" fontId="99" fillId="0" borderId="0"/>
    <xf numFmtId="172" fontId="102" fillId="38" borderId="0" applyNumberFormat="0" applyBorder="0" applyAlignment="0" applyProtection="0"/>
    <xf numFmtId="172" fontId="102" fillId="38" borderId="0" applyNumberFormat="0" applyBorder="0" applyAlignment="0" applyProtection="0"/>
    <xf numFmtId="172" fontId="102" fillId="38" borderId="0" applyNumberFormat="0" applyBorder="0" applyAlignment="0" applyProtection="0"/>
    <xf numFmtId="172" fontId="102" fillId="38" borderId="0" applyNumberFormat="0" applyBorder="0" applyAlignment="0" applyProtection="0"/>
    <xf numFmtId="172" fontId="92" fillId="76" borderId="0" applyNumberFormat="0" applyBorder="0" applyAlignment="0" applyProtection="0"/>
    <xf numFmtId="191" fontId="92" fillId="6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40" borderId="0" applyNumberFormat="0" applyBorder="0" applyAlignment="0" applyProtection="0"/>
    <xf numFmtId="172" fontId="92" fillId="60" borderId="0" applyNumberFormat="0" applyBorder="0" applyAlignment="0" applyProtection="0"/>
    <xf numFmtId="172" fontId="92" fillId="60" borderId="0" applyNumberFormat="0" applyBorder="0" applyAlignment="0" applyProtection="0"/>
    <xf numFmtId="0" fontId="92" fillId="60" borderId="0" applyNumberFormat="0" applyBorder="0" applyAlignment="0" applyProtection="0"/>
    <xf numFmtId="172" fontId="99" fillId="0" borderId="0"/>
    <xf numFmtId="191" fontId="103" fillId="60" borderId="0" applyNumberFormat="0" applyBorder="0" applyAlignment="0" applyProtection="0"/>
    <xf numFmtId="180" fontId="103" fillId="60" borderId="0" applyNumberFormat="0" applyBorder="0" applyAlignment="0" applyProtection="0"/>
    <xf numFmtId="180" fontId="103" fillId="60" borderId="0" applyNumberFormat="0" applyBorder="0" applyAlignment="0" applyProtection="0"/>
    <xf numFmtId="172" fontId="99" fillId="0" borderId="0"/>
    <xf numFmtId="172" fontId="103" fillId="60" borderId="0" applyNumberFormat="0" applyBorder="0" applyAlignment="0" applyProtection="0"/>
    <xf numFmtId="180" fontId="103" fillId="60" borderId="0" applyNumberFormat="0" applyBorder="0" applyAlignment="0" applyProtection="0"/>
    <xf numFmtId="180" fontId="103" fillId="60" borderId="0" applyNumberFormat="0" applyBorder="0" applyAlignment="0" applyProtection="0"/>
    <xf numFmtId="172" fontId="92" fillId="60" borderId="0" applyNumberFormat="0" applyBorder="0" applyAlignment="0" applyProtection="0"/>
    <xf numFmtId="172" fontId="92" fillId="60" borderId="0" applyNumberFormat="0" applyBorder="0" applyAlignment="0" applyProtection="0"/>
    <xf numFmtId="172" fontId="20" fillId="16" borderId="0" applyNumberFormat="0" applyBorder="0" applyAlignment="0" applyProtection="0"/>
    <xf numFmtId="172"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180" fontId="92" fillId="60" borderId="0" applyNumberFormat="0" applyBorder="0" applyAlignment="0" applyProtection="0"/>
    <xf numFmtId="180" fontId="92" fillId="60" borderId="0" applyNumberFormat="0" applyBorder="0" applyAlignment="0" applyProtection="0"/>
    <xf numFmtId="0" fontId="103" fillId="60" borderId="0" applyNumberFormat="0" applyBorder="0" applyAlignment="0" applyProtection="0"/>
    <xf numFmtId="180" fontId="103" fillId="60" borderId="0" applyNumberFormat="0" applyBorder="0" applyAlignment="0" applyProtection="0"/>
    <xf numFmtId="180" fontId="103" fillId="60" borderId="0" applyNumberFormat="0" applyBorder="0" applyAlignment="0" applyProtection="0"/>
    <xf numFmtId="172" fontId="99" fillId="0" borderId="0"/>
    <xf numFmtId="172" fontId="99" fillId="0" borderId="0"/>
    <xf numFmtId="180" fontId="92" fillId="60" borderId="0" applyNumberFormat="0" applyBorder="0" applyAlignment="0" applyProtection="0"/>
    <xf numFmtId="180" fontId="92" fillId="60" borderId="0" applyNumberFormat="0" applyBorder="0" applyAlignment="0" applyProtection="0"/>
    <xf numFmtId="172" fontId="99" fillId="0" borderId="0"/>
    <xf numFmtId="172" fontId="99" fillId="0" borderId="0"/>
    <xf numFmtId="0" fontId="92" fillId="60" borderId="0" applyNumberFormat="0" applyBorder="0" applyAlignment="0" applyProtection="0"/>
    <xf numFmtId="180" fontId="92" fillId="60" borderId="0" applyNumberFormat="0" applyBorder="0" applyAlignment="0" applyProtection="0"/>
    <xf numFmtId="180" fontId="92" fillId="6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2" fillId="60" borderId="0" applyNumberFormat="0" applyBorder="0" applyAlignment="0" applyProtection="0"/>
    <xf numFmtId="172" fontId="99" fillId="0" borderId="0"/>
    <xf numFmtId="172" fontId="99" fillId="0" borderId="0"/>
    <xf numFmtId="172" fontId="92" fillId="6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9" fillId="0" borderId="0"/>
    <xf numFmtId="172" fontId="102" fillId="4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9" fillId="0" borderId="0"/>
    <xf numFmtId="172" fontId="102" fillId="4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9" fillId="0" borderId="0"/>
    <xf numFmtId="172" fontId="102" fillId="4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172" fontId="99" fillId="0" borderId="0"/>
    <xf numFmtId="172" fontId="99" fillId="0" borderId="0"/>
    <xf numFmtId="0" fontId="92" fillId="6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60" borderId="0" applyNumberFormat="0" applyBorder="0" applyAlignment="0" applyProtection="0"/>
    <xf numFmtId="0" fontId="92" fillId="60" borderId="0" applyNumberFormat="0" applyBorder="0" applyAlignment="0" applyProtection="0"/>
    <xf numFmtId="172" fontId="99" fillId="0" borderId="0"/>
    <xf numFmtId="172" fontId="99" fillId="0" borderId="0"/>
    <xf numFmtId="172" fontId="102" fillId="40" borderId="0" applyNumberFormat="0" applyBorder="0" applyAlignment="0" applyProtection="0"/>
    <xf numFmtId="172" fontId="102" fillId="40" borderId="0" applyNumberFormat="0" applyBorder="0" applyAlignment="0" applyProtection="0"/>
    <xf numFmtId="172" fontId="102" fillId="40" borderId="0" applyNumberFormat="0" applyBorder="0" applyAlignment="0" applyProtection="0"/>
    <xf numFmtId="172" fontId="102" fillId="40" borderId="0" applyNumberFormat="0" applyBorder="0" applyAlignment="0" applyProtection="0"/>
    <xf numFmtId="172" fontId="92" fillId="77" borderId="0" applyNumberFormat="0" applyBorder="0" applyAlignment="0" applyProtection="0"/>
    <xf numFmtId="191" fontId="9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58" borderId="0" applyNumberFormat="0" applyBorder="0" applyAlignment="0" applyProtection="0"/>
    <xf numFmtId="172" fontId="92" fillId="72" borderId="0" applyNumberFormat="0" applyBorder="0" applyAlignment="0" applyProtection="0"/>
    <xf numFmtId="172" fontId="92" fillId="72" borderId="0" applyNumberFormat="0" applyBorder="0" applyAlignment="0" applyProtection="0"/>
    <xf numFmtId="0" fontId="92" fillId="72" borderId="0" applyNumberFormat="0" applyBorder="0" applyAlignment="0" applyProtection="0"/>
    <xf numFmtId="172" fontId="99" fillId="0" borderId="0"/>
    <xf numFmtId="191" fontId="103" fillId="72" borderId="0" applyNumberFormat="0" applyBorder="0" applyAlignment="0" applyProtection="0"/>
    <xf numFmtId="180" fontId="103" fillId="72" borderId="0" applyNumberFormat="0" applyBorder="0" applyAlignment="0" applyProtection="0"/>
    <xf numFmtId="180" fontId="103" fillId="72" borderId="0" applyNumberFormat="0" applyBorder="0" applyAlignment="0" applyProtection="0"/>
    <xf numFmtId="172" fontId="99" fillId="0" borderId="0"/>
    <xf numFmtId="172" fontId="103" fillId="72" borderId="0" applyNumberFormat="0" applyBorder="0" applyAlignment="0" applyProtection="0"/>
    <xf numFmtId="180" fontId="103" fillId="72" borderId="0" applyNumberFormat="0" applyBorder="0" applyAlignment="0" applyProtection="0"/>
    <xf numFmtId="180" fontId="103" fillId="72" borderId="0" applyNumberFormat="0" applyBorder="0" applyAlignment="0" applyProtection="0"/>
    <xf numFmtId="172" fontId="92" fillId="72" borderId="0" applyNumberFormat="0" applyBorder="0" applyAlignment="0" applyProtection="0"/>
    <xf numFmtId="172" fontId="92" fillId="72" borderId="0" applyNumberFormat="0" applyBorder="0" applyAlignment="0" applyProtection="0"/>
    <xf numFmtId="172" fontId="20" fillId="20" borderId="0" applyNumberFormat="0" applyBorder="0" applyAlignment="0" applyProtection="0"/>
    <xf numFmtId="172" fontId="92" fillId="72"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180" fontId="92" fillId="72" borderId="0" applyNumberFormat="0" applyBorder="0" applyAlignment="0" applyProtection="0"/>
    <xf numFmtId="180" fontId="92" fillId="72" borderId="0" applyNumberFormat="0" applyBorder="0" applyAlignment="0" applyProtection="0"/>
    <xf numFmtId="0" fontId="103" fillId="72" borderId="0" applyNumberFormat="0" applyBorder="0" applyAlignment="0" applyProtection="0"/>
    <xf numFmtId="180" fontId="103" fillId="72" borderId="0" applyNumberFormat="0" applyBorder="0" applyAlignment="0" applyProtection="0"/>
    <xf numFmtId="180" fontId="103" fillId="72" borderId="0" applyNumberFormat="0" applyBorder="0" applyAlignment="0" applyProtection="0"/>
    <xf numFmtId="172" fontId="99" fillId="0" borderId="0"/>
    <xf numFmtId="172" fontId="99" fillId="0" borderId="0"/>
    <xf numFmtId="180" fontId="92" fillId="72" borderId="0" applyNumberFormat="0" applyBorder="0" applyAlignment="0" applyProtection="0"/>
    <xf numFmtId="180" fontId="92" fillId="72" borderId="0" applyNumberFormat="0" applyBorder="0" applyAlignment="0" applyProtection="0"/>
    <xf numFmtId="172" fontId="99" fillId="0" borderId="0"/>
    <xf numFmtId="172" fontId="99" fillId="0" borderId="0"/>
    <xf numFmtId="0" fontId="92" fillId="72" borderId="0" applyNumberFormat="0" applyBorder="0" applyAlignment="0" applyProtection="0"/>
    <xf numFmtId="180" fontId="92" fillId="72" borderId="0" applyNumberFormat="0" applyBorder="0" applyAlignment="0" applyProtection="0"/>
    <xf numFmtId="180" fontId="9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2" fillId="72" borderId="0" applyNumberFormat="0" applyBorder="0" applyAlignment="0" applyProtection="0"/>
    <xf numFmtId="172" fontId="99" fillId="0" borderId="0"/>
    <xf numFmtId="172" fontId="99" fillId="0" borderId="0"/>
    <xf numFmtId="172" fontId="9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9" fillId="0" borderId="0"/>
    <xf numFmtId="172" fontId="102"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9" fillId="0" borderId="0"/>
    <xf numFmtId="172" fontId="102"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9" fillId="0" borderId="0"/>
    <xf numFmtId="172" fontId="102" fillId="5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172" fontId="99" fillId="0" borderId="0"/>
    <xf numFmtId="172" fontId="99" fillId="0" borderId="0"/>
    <xf numFmtId="0" fontId="9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72" borderId="0" applyNumberFormat="0" applyBorder="0" applyAlignment="0" applyProtection="0"/>
    <xf numFmtId="0" fontId="92" fillId="72" borderId="0" applyNumberFormat="0" applyBorder="0" applyAlignment="0" applyProtection="0"/>
    <xf numFmtId="172" fontId="99" fillId="0" borderId="0"/>
    <xf numFmtId="172" fontId="99" fillId="0" borderId="0"/>
    <xf numFmtId="172" fontId="102" fillId="58" borderId="0" applyNumberFormat="0" applyBorder="0" applyAlignment="0" applyProtection="0"/>
    <xf numFmtId="172" fontId="102" fillId="58" borderId="0" applyNumberFormat="0" applyBorder="0" applyAlignment="0" applyProtection="0"/>
    <xf numFmtId="172" fontId="102" fillId="58" borderId="0" applyNumberFormat="0" applyBorder="0" applyAlignment="0" applyProtection="0"/>
    <xf numFmtId="172" fontId="102" fillId="58" borderId="0" applyNumberFormat="0" applyBorder="0" applyAlignment="0" applyProtection="0"/>
    <xf numFmtId="172" fontId="92" fillId="87" borderId="0" applyNumberFormat="0" applyBorder="0" applyAlignment="0" applyProtection="0"/>
    <xf numFmtId="191" fontId="92" fillId="8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88" borderId="0" applyNumberFormat="0" applyBorder="0" applyAlignment="0" applyProtection="0"/>
    <xf numFmtId="172" fontId="92" fillId="82" borderId="0" applyNumberFormat="0" applyBorder="0" applyAlignment="0" applyProtection="0"/>
    <xf numFmtId="172" fontId="92" fillId="82" borderId="0" applyNumberFormat="0" applyBorder="0" applyAlignment="0" applyProtection="0"/>
    <xf numFmtId="0" fontId="92" fillId="82" borderId="0" applyNumberFormat="0" applyBorder="0" applyAlignment="0" applyProtection="0"/>
    <xf numFmtId="172" fontId="99" fillId="0" borderId="0"/>
    <xf numFmtId="191" fontId="103" fillId="82" borderId="0" applyNumberFormat="0" applyBorder="0" applyAlignment="0" applyProtection="0"/>
    <xf numFmtId="180" fontId="103" fillId="82" borderId="0" applyNumberFormat="0" applyBorder="0" applyAlignment="0" applyProtection="0"/>
    <xf numFmtId="180" fontId="103" fillId="82" borderId="0" applyNumberFormat="0" applyBorder="0" applyAlignment="0" applyProtection="0"/>
    <xf numFmtId="172" fontId="99" fillId="0" borderId="0"/>
    <xf numFmtId="172" fontId="103" fillId="82" borderId="0" applyNumberFormat="0" applyBorder="0" applyAlignment="0" applyProtection="0"/>
    <xf numFmtId="180" fontId="103" fillId="82" borderId="0" applyNumberFormat="0" applyBorder="0" applyAlignment="0" applyProtection="0"/>
    <xf numFmtId="180" fontId="103" fillId="82" borderId="0" applyNumberFormat="0" applyBorder="0" applyAlignment="0" applyProtection="0"/>
    <xf numFmtId="172" fontId="92" fillId="82" borderId="0" applyNumberFormat="0" applyBorder="0" applyAlignment="0" applyProtection="0"/>
    <xf numFmtId="172" fontId="92" fillId="82" borderId="0" applyNumberFormat="0" applyBorder="0" applyAlignment="0" applyProtection="0"/>
    <xf numFmtId="172" fontId="20" fillId="24" borderId="0" applyNumberFormat="0" applyBorder="0" applyAlignment="0" applyProtection="0"/>
    <xf numFmtId="172"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0" fontId="92" fillId="82" borderId="0" applyNumberFormat="0" applyBorder="0" applyAlignment="0" applyProtection="0"/>
    <xf numFmtId="180" fontId="92" fillId="82" borderId="0" applyNumberFormat="0" applyBorder="0" applyAlignment="0" applyProtection="0"/>
    <xf numFmtId="0" fontId="103" fillId="82" borderId="0" applyNumberFormat="0" applyBorder="0" applyAlignment="0" applyProtection="0"/>
    <xf numFmtId="180" fontId="103" fillId="82" borderId="0" applyNumberFormat="0" applyBorder="0" applyAlignment="0" applyProtection="0"/>
    <xf numFmtId="180" fontId="103" fillId="82" borderId="0" applyNumberFormat="0" applyBorder="0" applyAlignment="0" applyProtection="0"/>
    <xf numFmtId="172" fontId="99" fillId="0" borderId="0"/>
    <xf numFmtId="172" fontId="99" fillId="0" borderId="0"/>
    <xf numFmtId="180" fontId="92" fillId="82" borderId="0" applyNumberFormat="0" applyBorder="0" applyAlignment="0" applyProtection="0"/>
    <xf numFmtId="180" fontId="92" fillId="82" borderId="0" applyNumberFormat="0" applyBorder="0" applyAlignment="0" applyProtection="0"/>
    <xf numFmtId="172" fontId="99" fillId="0" borderId="0"/>
    <xf numFmtId="172" fontId="99" fillId="0" borderId="0"/>
    <xf numFmtId="0" fontId="92" fillId="82" borderId="0" applyNumberFormat="0" applyBorder="0" applyAlignment="0" applyProtection="0"/>
    <xf numFmtId="180" fontId="92" fillId="82" borderId="0" applyNumberFormat="0" applyBorder="0" applyAlignment="0" applyProtection="0"/>
    <xf numFmtId="180" fontId="92" fillId="8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2" fillId="82" borderId="0" applyNumberFormat="0" applyBorder="0" applyAlignment="0" applyProtection="0"/>
    <xf numFmtId="172" fontId="99" fillId="0" borderId="0"/>
    <xf numFmtId="172" fontId="99" fillId="0" borderId="0"/>
    <xf numFmtId="172" fontId="92" fillId="8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9" fillId="0" borderId="0"/>
    <xf numFmtId="172" fontId="102" fillId="8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9" fillId="0" borderId="0"/>
    <xf numFmtId="172" fontId="102" fillId="8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9" fillId="0" borderId="0"/>
    <xf numFmtId="172" fontId="102" fillId="8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99" fillId="0" borderId="0"/>
    <xf numFmtId="172" fontId="99" fillId="0" borderId="0"/>
    <xf numFmtId="0" fontId="92" fillId="8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0" fontId="92" fillId="82" borderId="0" applyNumberFormat="0" applyBorder="0" applyAlignment="0" applyProtection="0"/>
    <xf numFmtId="172" fontId="99" fillId="0" borderId="0"/>
    <xf numFmtId="172" fontId="99" fillId="0" borderId="0"/>
    <xf numFmtId="172" fontId="102" fillId="88" borderId="0" applyNumberFormat="0" applyBorder="0" applyAlignment="0" applyProtection="0"/>
    <xf numFmtId="172" fontId="102" fillId="88" borderId="0" applyNumberFormat="0" applyBorder="0" applyAlignment="0" applyProtection="0"/>
    <xf numFmtId="172" fontId="102" fillId="88" borderId="0" applyNumberFormat="0" applyBorder="0" applyAlignment="0" applyProtection="0"/>
    <xf numFmtId="172" fontId="102" fillId="88" borderId="0" applyNumberFormat="0" applyBorder="0" applyAlignment="0" applyProtection="0"/>
    <xf numFmtId="172" fontId="92" fillId="89" borderId="0" applyNumberFormat="0" applyBorder="0" applyAlignment="0" applyProtection="0"/>
    <xf numFmtId="191" fontId="9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59" borderId="0" applyNumberFormat="0" applyBorder="0" applyAlignment="0" applyProtection="0"/>
    <xf numFmtId="172" fontId="92" fillId="41" borderId="0" applyNumberFormat="0" applyBorder="0" applyAlignment="0" applyProtection="0"/>
    <xf numFmtId="172" fontId="92" fillId="41" borderId="0" applyNumberFormat="0" applyBorder="0" applyAlignment="0" applyProtection="0"/>
    <xf numFmtId="0" fontId="92" fillId="41" borderId="0" applyNumberFormat="0" applyBorder="0" applyAlignment="0" applyProtection="0"/>
    <xf numFmtId="172" fontId="99" fillId="0" borderId="0"/>
    <xf numFmtId="191" fontId="103" fillId="41" borderId="0" applyNumberFormat="0" applyBorder="0" applyAlignment="0" applyProtection="0"/>
    <xf numFmtId="180" fontId="103" fillId="41" borderId="0" applyNumberFormat="0" applyBorder="0" applyAlignment="0" applyProtection="0"/>
    <xf numFmtId="180" fontId="103" fillId="41" borderId="0" applyNumberFormat="0" applyBorder="0" applyAlignment="0" applyProtection="0"/>
    <xf numFmtId="172" fontId="99" fillId="0" borderId="0"/>
    <xf numFmtId="172" fontId="103" fillId="41" borderId="0" applyNumberFormat="0" applyBorder="0" applyAlignment="0" applyProtection="0"/>
    <xf numFmtId="180" fontId="103" fillId="41" borderId="0" applyNumberFormat="0" applyBorder="0" applyAlignment="0" applyProtection="0"/>
    <xf numFmtId="180" fontId="103" fillId="41" borderId="0" applyNumberFormat="0" applyBorder="0" applyAlignment="0" applyProtection="0"/>
    <xf numFmtId="172" fontId="92" fillId="41" borderId="0" applyNumberFormat="0" applyBorder="0" applyAlignment="0" applyProtection="0"/>
    <xf numFmtId="172" fontId="92" fillId="41" borderId="0" applyNumberFormat="0" applyBorder="0" applyAlignment="0" applyProtection="0"/>
    <xf numFmtId="172" fontId="20" fillId="28" borderId="0" applyNumberFormat="0" applyBorder="0" applyAlignment="0" applyProtection="0"/>
    <xf numFmtId="172"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0" fontId="92" fillId="41" borderId="0" applyNumberFormat="0" applyBorder="0" applyAlignment="0" applyProtection="0"/>
    <xf numFmtId="180" fontId="92" fillId="41" borderId="0" applyNumberFormat="0" applyBorder="0" applyAlignment="0" applyProtection="0"/>
    <xf numFmtId="0" fontId="103" fillId="41" borderId="0" applyNumberFormat="0" applyBorder="0" applyAlignment="0" applyProtection="0"/>
    <xf numFmtId="180" fontId="103" fillId="41" borderId="0" applyNumberFormat="0" applyBorder="0" applyAlignment="0" applyProtection="0"/>
    <xf numFmtId="180" fontId="103" fillId="41" borderId="0" applyNumberFormat="0" applyBorder="0" applyAlignment="0" applyProtection="0"/>
    <xf numFmtId="172" fontId="99" fillId="0" borderId="0"/>
    <xf numFmtId="172" fontId="99" fillId="0" borderId="0"/>
    <xf numFmtId="180" fontId="92" fillId="41" borderId="0" applyNumberFormat="0" applyBorder="0" applyAlignment="0" applyProtection="0"/>
    <xf numFmtId="180" fontId="92" fillId="41" borderId="0" applyNumberFormat="0" applyBorder="0" applyAlignment="0" applyProtection="0"/>
    <xf numFmtId="172" fontId="99" fillId="0" borderId="0"/>
    <xf numFmtId="172" fontId="99" fillId="0" borderId="0"/>
    <xf numFmtId="0" fontId="92" fillId="41" borderId="0" applyNumberFormat="0" applyBorder="0" applyAlignment="0" applyProtection="0"/>
    <xf numFmtId="180" fontId="92" fillId="41" borderId="0" applyNumberFormat="0" applyBorder="0" applyAlignment="0" applyProtection="0"/>
    <xf numFmtId="180" fontId="9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2" fillId="41" borderId="0" applyNumberFormat="0" applyBorder="0" applyAlignment="0" applyProtection="0"/>
    <xf numFmtId="172" fontId="99" fillId="0" borderId="0"/>
    <xf numFmtId="172" fontId="99" fillId="0" borderId="0"/>
    <xf numFmtId="172" fontId="9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9" fillId="0" borderId="0"/>
    <xf numFmtId="172" fontId="102"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9" fillId="0" borderId="0"/>
    <xf numFmtId="172" fontId="102"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9" fillId="0" borderId="0"/>
    <xf numFmtId="172" fontId="102" fillId="5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99" fillId="0" borderId="0"/>
    <xf numFmtId="172" fontId="99" fillId="0" borderId="0"/>
    <xf numFmtId="0" fontId="9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0" fontId="92" fillId="41" borderId="0" applyNumberFormat="0" applyBorder="0" applyAlignment="0" applyProtection="0"/>
    <xf numFmtId="172" fontId="99" fillId="0" borderId="0"/>
    <xf numFmtId="172" fontId="99" fillId="0" borderId="0"/>
    <xf numFmtId="172" fontId="102" fillId="59" borderId="0" applyNumberFormat="0" applyBorder="0" applyAlignment="0" applyProtection="0"/>
    <xf numFmtId="172" fontId="102" fillId="59" borderId="0" applyNumberFormat="0" applyBorder="0" applyAlignment="0" applyProtection="0"/>
    <xf numFmtId="172" fontId="102" fillId="59" borderId="0" applyNumberFormat="0" applyBorder="0" applyAlignment="0" applyProtection="0"/>
    <xf numFmtId="172" fontId="102" fillId="59" borderId="0" applyNumberFormat="0" applyBorder="0" applyAlignment="0" applyProtection="0"/>
    <xf numFmtId="172" fontId="92" fillId="90" borderId="0" applyNumberFormat="0" applyBorder="0" applyAlignment="0" applyProtection="0"/>
    <xf numFmtId="191" fontId="92" fillId="8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02" fillId="41" borderId="0" applyNumberFormat="0" applyBorder="0" applyAlignment="0" applyProtection="0"/>
    <xf numFmtId="172" fontId="92" fillId="85" borderId="0" applyNumberFormat="0" applyBorder="0" applyAlignment="0" applyProtection="0"/>
    <xf numFmtId="172" fontId="92" fillId="85" borderId="0" applyNumberFormat="0" applyBorder="0" applyAlignment="0" applyProtection="0"/>
    <xf numFmtId="0" fontId="92" fillId="85" borderId="0" applyNumberFormat="0" applyBorder="0" applyAlignment="0" applyProtection="0"/>
    <xf numFmtId="172" fontId="99" fillId="0" borderId="0"/>
    <xf numFmtId="191" fontId="103" fillId="85" borderId="0" applyNumberFormat="0" applyBorder="0" applyAlignment="0" applyProtection="0"/>
    <xf numFmtId="180" fontId="103" fillId="85" borderId="0" applyNumberFormat="0" applyBorder="0" applyAlignment="0" applyProtection="0"/>
    <xf numFmtId="180" fontId="103" fillId="85" borderId="0" applyNumberFormat="0" applyBorder="0" applyAlignment="0" applyProtection="0"/>
    <xf numFmtId="172" fontId="99" fillId="0" borderId="0"/>
    <xf numFmtId="172" fontId="103" fillId="85" borderId="0" applyNumberFormat="0" applyBorder="0" applyAlignment="0" applyProtection="0"/>
    <xf numFmtId="180" fontId="103" fillId="85" borderId="0" applyNumberFormat="0" applyBorder="0" applyAlignment="0" applyProtection="0"/>
    <xf numFmtId="180" fontId="103" fillId="85" borderId="0" applyNumberFormat="0" applyBorder="0" applyAlignment="0" applyProtection="0"/>
    <xf numFmtId="172" fontId="92" fillId="85" borderId="0" applyNumberFormat="0" applyBorder="0" applyAlignment="0" applyProtection="0"/>
    <xf numFmtId="172" fontId="92" fillId="85" borderId="0" applyNumberFormat="0" applyBorder="0" applyAlignment="0" applyProtection="0"/>
    <xf numFmtId="172" fontId="20" fillId="32" borderId="0" applyNumberFormat="0" applyBorder="0" applyAlignment="0" applyProtection="0"/>
    <xf numFmtId="172" fontId="92" fillId="85" borderId="0" applyNumberFormat="0" applyBorder="0" applyAlignment="0" applyProtection="0"/>
    <xf numFmtId="0" fontId="92" fillId="85" borderId="0" applyNumberFormat="0" applyBorder="0" applyAlignment="0" applyProtection="0"/>
    <xf numFmtId="0" fontId="92" fillId="85" borderId="0" applyNumberFormat="0" applyBorder="0" applyAlignment="0" applyProtection="0"/>
    <xf numFmtId="180" fontId="92" fillId="85" borderId="0" applyNumberFormat="0" applyBorder="0" applyAlignment="0" applyProtection="0"/>
    <xf numFmtId="180" fontId="92" fillId="85" borderId="0" applyNumberFormat="0" applyBorder="0" applyAlignment="0" applyProtection="0"/>
    <xf numFmtId="0" fontId="103" fillId="85" borderId="0" applyNumberFormat="0" applyBorder="0" applyAlignment="0" applyProtection="0"/>
    <xf numFmtId="180" fontId="103" fillId="85" borderId="0" applyNumberFormat="0" applyBorder="0" applyAlignment="0" applyProtection="0"/>
    <xf numFmtId="180" fontId="103" fillId="85" borderId="0" applyNumberFormat="0" applyBorder="0" applyAlignment="0" applyProtection="0"/>
    <xf numFmtId="172" fontId="99" fillId="0" borderId="0"/>
    <xf numFmtId="172" fontId="99" fillId="0" borderId="0"/>
    <xf numFmtId="180" fontId="92" fillId="85" borderId="0" applyNumberFormat="0" applyBorder="0" applyAlignment="0" applyProtection="0"/>
    <xf numFmtId="180" fontId="92" fillId="85" borderId="0" applyNumberFormat="0" applyBorder="0" applyAlignment="0" applyProtection="0"/>
    <xf numFmtId="172" fontId="99" fillId="0" borderId="0"/>
    <xf numFmtId="172" fontId="99" fillId="0" borderId="0"/>
    <xf numFmtId="0" fontId="92" fillId="85" borderId="0" applyNumberFormat="0" applyBorder="0" applyAlignment="0" applyProtection="0"/>
    <xf numFmtId="180" fontId="92" fillId="85" borderId="0" applyNumberFormat="0" applyBorder="0" applyAlignment="0" applyProtection="0"/>
    <xf numFmtId="180" fontId="92" fillId="8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2" fillId="85" borderId="0" applyNumberFormat="0" applyBorder="0" applyAlignment="0" applyProtection="0"/>
    <xf numFmtId="172" fontId="99" fillId="0" borderId="0"/>
    <xf numFmtId="172" fontId="99" fillId="0" borderId="0"/>
    <xf numFmtId="172" fontId="92" fillId="8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9" fillId="0" borderId="0"/>
    <xf numFmtId="172" fontId="10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9" fillId="0" borderId="0"/>
    <xf numFmtId="172" fontId="10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9" fillId="0" borderId="0"/>
    <xf numFmtId="172" fontId="102" fillId="4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172" fontId="99" fillId="0" borderId="0"/>
    <xf numFmtId="172" fontId="99" fillId="0" borderId="0"/>
    <xf numFmtId="0" fontId="92" fillId="8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5" borderId="0" applyNumberFormat="0" applyBorder="0" applyAlignment="0" applyProtection="0"/>
    <xf numFmtId="0" fontId="92" fillId="85" borderId="0" applyNumberFormat="0" applyBorder="0" applyAlignment="0" applyProtection="0"/>
    <xf numFmtId="172" fontId="99" fillId="0" borderId="0"/>
    <xf numFmtId="172" fontId="99" fillId="0" borderId="0"/>
    <xf numFmtId="172" fontId="102" fillId="41" borderId="0" applyNumberFormat="0" applyBorder="0" applyAlignment="0" applyProtection="0"/>
    <xf numFmtId="172" fontId="102" fillId="41" borderId="0" applyNumberFormat="0" applyBorder="0" applyAlignment="0" applyProtection="0"/>
    <xf numFmtId="172" fontId="102" fillId="41" borderId="0" applyNumberFormat="0" applyBorder="0" applyAlignment="0" applyProtection="0"/>
    <xf numFmtId="172" fontId="102" fillId="41" borderId="0" applyNumberFormat="0" applyBorder="0" applyAlignment="0" applyProtection="0"/>
    <xf numFmtId="0" fontId="104" fillId="80" borderId="0" applyNumberFormat="0" applyBorder="0" applyAlignment="0" applyProtection="0"/>
    <xf numFmtId="0" fontId="104" fillId="60" borderId="0" applyNumberFormat="0" applyBorder="0" applyAlignment="0" applyProtection="0"/>
    <xf numFmtId="0" fontId="104" fillId="72" borderId="0" applyNumberFormat="0" applyBorder="0" applyAlignment="0" applyProtection="0"/>
    <xf numFmtId="0" fontId="104" fillId="82" borderId="0" applyNumberFormat="0" applyBorder="0" applyAlignment="0" applyProtection="0"/>
    <xf numFmtId="0" fontId="104" fillId="41" borderId="0" applyNumberFormat="0" applyBorder="0" applyAlignment="0" applyProtection="0"/>
    <xf numFmtId="0" fontId="104" fillId="85"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6" fillId="12" borderId="0" applyNumberFormat="0" applyBorder="0" applyAlignment="0" applyProtection="0"/>
    <xf numFmtId="0" fontId="107" fillId="12" borderId="0" applyNumberFormat="0" applyBorder="0" applyAlignment="0" applyProtection="0"/>
    <xf numFmtId="0" fontId="107" fillId="12" borderId="0"/>
    <xf numFmtId="0" fontId="107" fillId="12" borderId="0"/>
    <xf numFmtId="0" fontId="107" fillId="12" borderId="0"/>
    <xf numFmtId="0" fontId="107" fillId="12" borderId="0"/>
    <xf numFmtId="0" fontId="107" fillId="12" borderId="0"/>
    <xf numFmtId="0" fontId="107" fillId="12" borderId="0"/>
    <xf numFmtId="0" fontId="106" fillId="12" borderId="0"/>
    <xf numFmtId="0" fontId="106" fillId="12" borderId="0"/>
    <xf numFmtId="0" fontId="106" fillId="12"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7" fillId="12" borderId="0" applyNumberFormat="0" applyBorder="0" applyAlignment="0" applyProtection="0"/>
    <xf numFmtId="0" fontId="107" fillId="12" borderId="0"/>
    <xf numFmtId="0" fontId="107" fillId="12" borderId="0"/>
    <xf numFmtId="0" fontId="107" fillId="12" borderId="0"/>
    <xf numFmtId="0" fontId="20" fillId="12" borderId="0" applyNumberFormat="0" applyBorder="0" applyAlignment="0" applyProtection="0"/>
    <xf numFmtId="0" fontId="103" fillId="86" borderId="0"/>
    <xf numFmtId="0" fontId="103" fillId="86" borderId="0"/>
    <xf numFmtId="0" fontId="103" fillId="86" borderId="0"/>
    <xf numFmtId="0" fontId="20" fillId="12" borderId="0"/>
    <xf numFmtId="0" fontId="20" fillId="12" borderId="0"/>
    <xf numFmtId="0" fontId="20" fillId="12" borderId="0"/>
    <xf numFmtId="0" fontId="20" fillId="12" borderId="0"/>
    <xf numFmtId="0" fontId="20" fillId="12" borderId="0"/>
    <xf numFmtId="0" fontId="20" fillId="12" borderId="0"/>
    <xf numFmtId="0" fontId="107" fillId="12" borderId="0" applyNumberFormat="0" applyBorder="0" applyAlignment="0" applyProtection="0"/>
    <xf numFmtId="0" fontId="107" fillId="12" borderId="0"/>
    <xf numFmtId="0" fontId="107" fillId="12" borderId="0"/>
    <xf numFmtId="0" fontId="107" fillId="12" borderId="0"/>
    <xf numFmtId="0" fontId="103" fillId="86" borderId="0" applyNumberFormat="0" applyBorder="0" applyAlignment="0" applyProtection="0"/>
    <xf numFmtId="0" fontId="103" fillId="86" borderId="0"/>
    <xf numFmtId="0" fontId="103" fillId="86" borderId="0"/>
    <xf numFmtId="0" fontId="103" fillId="86" borderId="0"/>
    <xf numFmtId="0" fontId="107" fillId="12" borderId="0" applyNumberFormat="0" applyBorder="0" applyAlignment="0" applyProtection="0"/>
    <xf numFmtId="0" fontId="103" fillId="91" borderId="0"/>
    <xf numFmtId="0" fontId="103" fillId="91" borderId="0"/>
    <xf numFmtId="0" fontId="103" fillId="91" borderId="0"/>
    <xf numFmtId="0" fontId="107" fillId="12" borderId="0"/>
    <xf numFmtId="0" fontId="107" fillId="12"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6" fillId="16" borderId="0" applyNumberFormat="0" applyBorder="0" applyAlignment="0" applyProtection="0"/>
    <xf numFmtId="0" fontId="107" fillId="16" borderId="0" applyNumberFormat="0" applyBorder="0" applyAlignment="0" applyProtection="0"/>
    <xf numFmtId="0" fontId="107" fillId="16" borderId="0"/>
    <xf numFmtId="0" fontId="107" fillId="16" borderId="0"/>
    <xf numFmtId="0" fontId="107" fillId="16" borderId="0"/>
    <xf numFmtId="0" fontId="107" fillId="16" borderId="0"/>
    <xf numFmtId="0" fontId="107" fillId="16" borderId="0"/>
    <xf numFmtId="0" fontId="107" fillId="16" borderId="0"/>
    <xf numFmtId="0" fontId="106" fillId="16" borderId="0"/>
    <xf numFmtId="0" fontId="106" fillId="16" borderId="0"/>
    <xf numFmtId="0" fontId="106" fillId="1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7" fillId="16" borderId="0" applyNumberFormat="0" applyBorder="0" applyAlignment="0" applyProtection="0"/>
    <xf numFmtId="0" fontId="107" fillId="16" borderId="0"/>
    <xf numFmtId="0" fontId="107" fillId="16" borderId="0"/>
    <xf numFmtId="0" fontId="107" fillId="16" borderId="0"/>
    <xf numFmtId="0" fontId="20" fillId="16" borderId="0" applyNumberFormat="0" applyBorder="0" applyAlignment="0" applyProtection="0"/>
    <xf numFmtId="0" fontId="103" fillId="76" borderId="0"/>
    <xf numFmtId="0" fontId="103" fillId="76" borderId="0"/>
    <xf numFmtId="0" fontId="103" fillId="76" borderId="0"/>
    <xf numFmtId="0" fontId="20" fillId="16" borderId="0"/>
    <xf numFmtId="0" fontId="20" fillId="16" borderId="0"/>
    <xf numFmtId="0" fontId="20" fillId="16" borderId="0"/>
    <xf numFmtId="0" fontId="20" fillId="16" borderId="0"/>
    <xf numFmtId="0" fontId="20" fillId="16" borderId="0"/>
    <xf numFmtId="0" fontId="20" fillId="16" borderId="0"/>
    <xf numFmtId="0" fontId="107" fillId="16" borderId="0" applyNumberFormat="0" applyBorder="0" applyAlignment="0" applyProtection="0"/>
    <xf numFmtId="0" fontId="107" fillId="16" borderId="0"/>
    <xf numFmtId="0" fontId="107" fillId="16" borderId="0"/>
    <xf numFmtId="0" fontId="107" fillId="16" borderId="0"/>
    <xf numFmtId="0" fontId="103" fillId="76" borderId="0" applyNumberFormat="0" applyBorder="0" applyAlignment="0" applyProtection="0"/>
    <xf numFmtId="0" fontId="103" fillId="76" borderId="0"/>
    <xf numFmtId="0" fontId="103" fillId="76" borderId="0"/>
    <xf numFmtId="0" fontId="103" fillId="76" borderId="0"/>
    <xf numFmtId="0" fontId="107" fillId="16" borderId="0" applyNumberFormat="0" applyBorder="0" applyAlignment="0" applyProtection="0"/>
    <xf numFmtId="0" fontId="103" fillId="92" borderId="0"/>
    <xf numFmtId="0" fontId="103" fillId="92" borderId="0"/>
    <xf numFmtId="0" fontId="103" fillId="92" borderId="0"/>
    <xf numFmtId="0" fontId="107" fillId="16" borderId="0"/>
    <xf numFmtId="0" fontId="107" fillId="1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6" fillId="20" borderId="0" applyNumberFormat="0" applyBorder="0" applyAlignment="0" applyProtection="0"/>
    <xf numFmtId="0" fontId="107" fillId="20" borderId="0" applyNumberFormat="0" applyBorder="0" applyAlignment="0" applyProtection="0"/>
    <xf numFmtId="0" fontId="107" fillId="20" borderId="0"/>
    <xf numFmtId="0" fontId="107" fillId="20" borderId="0"/>
    <xf numFmtId="0" fontId="107" fillId="20" borderId="0"/>
    <xf numFmtId="0" fontId="107" fillId="20" borderId="0"/>
    <xf numFmtId="0" fontId="107" fillId="20" borderId="0"/>
    <xf numFmtId="0" fontId="107" fillId="20" borderId="0"/>
    <xf numFmtId="0" fontId="106" fillId="20" borderId="0"/>
    <xf numFmtId="0" fontId="106" fillId="20" borderId="0"/>
    <xf numFmtId="0" fontId="106" fillId="20"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7" fillId="20" borderId="0" applyNumberFormat="0" applyBorder="0" applyAlignment="0" applyProtection="0"/>
    <xf numFmtId="0" fontId="107" fillId="20" borderId="0"/>
    <xf numFmtId="0" fontId="107" fillId="20" borderId="0"/>
    <xf numFmtId="0" fontId="107" fillId="20" borderId="0"/>
    <xf numFmtId="0" fontId="20" fillId="20" borderId="0" applyNumberFormat="0" applyBorder="0" applyAlignment="0" applyProtection="0"/>
    <xf numFmtId="0" fontId="103" fillId="77" borderId="0"/>
    <xf numFmtId="0" fontId="103" fillId="77" borderId="0"/>
    <xf numFmtId="0" fontId="103" fillId="77" borderId="0"/>
    <xf numFmtId="0" fontId="20" fillId="20" borderId="0"/>
    <xf numFmtId="0" fontId="20" fillId="20" borderId="0"/>
    <xf numFmtId="0" fontId="20" fillId="20" borderId="0"/>
    <xf numFmtId="0" fontId="20" fillId="20" borderId="0"/>
    <xf numFmtId="0" fontId="20" fillId="20" borderId="0"/>
    <xf numFmtId="0" fontId="20" fillId="20" borderId="0"/>
    <xf numFmtId="0" fontId="107" fillId="20" borderId="0" applyNumberFormat="0" applyBorder="0" applyAlignment="0" applyProtection="0"/>
    <xf numFmtId="0" fontId="107" fillId="20" borderId="0"/>
    <xf numFmtId="0" fontId="107" fillId="20" borderId="0"/>
    <xf numFmtId="0" fontId="107" fillId="20" borderId="0"/>
    <xf numFmtId="0" fontId="103" fillId="77" borderId="0" applyNumberFormat="0" applyBorder="0" applyAlignment="0" applyProtection="0"/>
    <xf numFmtId="0" fontId="103" fillId="77" borderId="0"/>
    <xf numFmtId="0" fontId="103" fillId="77" borderId="0"/>
    <xf numFmtId="0" fontId="103" fillId="77" borderId="0"/>
    <xf numFmtId="0" fontId="107" fillId="20" borderId="0" applyNumberFormat="0" applyBorder="0" applyAlignment="0" applyProtection="0"/>
    <xf numFmtId="0" fontId="103" fillId="93" borderId="0"/>
    <xf numFmtId="0" fontId="103" fillId="93" borderId="0"/>
    <xf numFmtId="0" fontId="103" fillId="93" borderId="0"/>
    <xf numFmtId="0" fontId="107" fillId="20" borderId="0"/>
    <xf numFmtId="0" fontId="107" fillId="20"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6" fillId="24" borderId="0" applyNumberFormat="0" applyBorder="0" applyAlignment="0" applyProtection="0"/>
    <xf numFmtId="0" fontId="107" fillId="24" borderId="0" applyNumberFormat="0" applyBorder="0" applyAlignment="0" applyProtection="0"/>
    <xf numFmtId="0" fontId="107" fillId="24" borderId="0"/>
    <xf numFmtId="0" fontId="107" fillId="24" borderId="0"/>
    <xf numFmtId="0" fontId="107" fillId="24" borderId="0"/>
    <xf numFmtId="0" fontId="107" fillId="24" borderId="0"/>
    <xf numFmtId="0" fontId="107" fillId="24" borderId="0"/>
    <xf numFmtId="0" fontId="107" fillId="24" borderId="0"/>
    <xf numFmtId="0" fontId="106" fillId="24" borderId="0"/>
    <xf numFmtId="0" fontId="106" fillId="24" borderId="0"/>
    <xf numFmtId="0" fontId="106" fillId="24"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7" fillId="24" borderId="0" applyNumberFormat="0" applyBorder="0" applyAlignment="0" applyProtection="0"/>
    <xf numFmtId="0" fontId="107" fillId="24" borderId="0"/>
    <xf numFmtId="0" fontId="107" fillId="24" borderId="0"/>
    <xf numFmtId="0" fontId="107" fillId="24" borderId="0"/>
    <xf numFmtId="0" fontId="20" fillId="24" borderId="0" applyNumberFormat="0" applyBorder="0" applyAlignment="0" applyProtection="0"/>
    <xf numFmtId="0" fontId="103" fillId="87" borderId="0"/>
    <xf numFmtId="0" fontId="103" fillId="87" borderId="0"/>
    <xf numFmtId="0" fontId="103" fillId="87" borderId="0"/>
    <xf numFmtId="0" fontId="20" fillId="24" borderId="0"/>
    <xf numFmtId="0" fontId="20" fillId="24" borderId="0"/>
    <xf numFmtId="0" fontId="20" fillId="24" borderId="0"/>
    <xf numFmtId="0" fontId="20" fillId="24" borderId="0"/>
    <xf numFmtId="0" fontId="20" fillId="24" borderId="0"/>
    <xf numFmtId="0" fontId="20" fillId="24" borderId="0"/>
    <xf numFmtId="0" fontId="107" fillId="24" borderId="0" applyNumberFormat="0" applyBorder="0" applyAlignment="0" applyProtection="0"/>
    <xf numFmtId="0" fontId="107" fillId="24" borderId="0"/>
    <xf numFmtId="0" fontId="107" fillId="24" borderId="0"/>
    <xf numFmtId="0" fontId="107" fillId="24" borderId="0"/>
    <xf numFmtId="0" fontId="103" fillId="87" borderId="0" applyNumberFormat="0" applyBorder="0" applyAlignment="0" applyProtection="0"/>
    <xf numFmtId="0" fontId="103" fillId="87" borderId="0"/>
    <xf numFmtId="0" fontId="103" fillId="87" borderId="0"/>
    <xf numFmtId="0" fontId="103" fillId="87" borderId="0"/>
    <xf numFmtId="0" fontId="107" fillId="24" borderId="0" applyNumberFormat="0" applyBorder="0" applyAlignment="0" applyProtection="0"/>
    <xf numFmtId="0" fontId="103" fillId="94" borderId="0"/>
    <xf numFmtId="0" fontId="103" fillId="94" borderId="0"/>
    <xf numFmtId="0" fontId="103" fillId="94" borderId="0"/>
    <xf numFmtId="0" fontId="107" fillId="24" borderId="0"/>
    <xf numFmtId="0" fontId="107" fillId="24"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6" fillId="28" borderId="0" applyNumberFormat="0" applyBorder="0" applyAlignment="0" applyProtection="0"/>
    <xf numFmtId="0" fontId="107" fillId="28" borderId="0" applyNumberFormat="0" applyBorder="0" applyAlignment="0" applyProtection="0"/>
    <xf numFmtId="0" fontId="107" fillId="28" borderId="0"/>
    <xf numFmtId="0" fontId="107" fillId="28" borderId="0"/>
    <xf numFmtId="0" fontId="107" fillId="28" borderId="0"/>
    <xf numFmtId="0" fontId="107" fillId="28" borderId="0"/>
    <xf numFmtId="0" fontId="107" fillId="28" borderId="0"/>
    <xf numFmtId="0" fontId="107" fillId="28" borderId="0"/>
    <xf numFmtId="0" fontId="106" fillId="28" borderId="0"/>
    <xf numFmtId="0" fontId="106" fillId="28" borderId="0"/>
    <xf numFmtId="0" fontId="106" fillId="28"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7" fillId="28" borderId="0" applyNumberFormat="0" applyBorder="0" applyAlignment="0" applyProtection="0"/>
    <xf numFmtId="0" fontId="107" fillId="28" borderId="0"/>
    <xf numFmtId="0" fontId="107" fillId="28" borderId="0"/>
    <xf numFmtId="0" fontId="107" fillId="28" borderId="0"/>
    <xf numFmtId="0" fontId="20" fillId="28" borderId="0" applyNumberFormat="0" applyBorder="0" applyAlignment="0" applyProtection="0"/>
    <xf numFmtId="0" fontId="103" fillId="89" borderId="0"/>
    <xf numFmtId="0" fontId="103" fillId="89" borderId="0"/>
    <xf numFmtId="0" fontId="103" fillId="89" borderId="0"/>
    <xf numFmtId="0" fontId="20" fillId="28" borderId="0"/>
    <xf numFmtId="0" fontId="20" fillId="28" borderId="0"/>
    <xf numFmtId="0" fontId="20" fillId="28" borderId="0"/>
    <xf numFmtId="0" fontId="20" fillId="28" borderId="0"/>
    <xf numFmtId="0" fontId="20" fillId="28" borderId="0"/>
    <xf numFmtId="0" fontId="20" fillId="28" borderId="0"/>
    <xf numFmtId="0" fontId="107" fillId="28" borderId="0" applyNumberFormat="0" applyBorder="0" applyAlignment="0" applyProtection="0"/>
    <xf numFmtId="0" fontId="107" fillId="28" borderId="0"/>
    <xf numFmtId="0" fontId="107" fillId="28" borderId="0"/>
    <xf numFmtId="0" fontId="107" fillId="28" borderId="0"/>
    <xf numFmtId="0" fontId="103" fillId="89" borderId="0" applyNumberFormat="0" applyBorder="0" applyAlignment="0" applyProtection="0"/>
    <xf numFmtId="0" fontId="103" fillId="89" borderId="0"/>
    <xf numFmtId="0" fontId="103" fillId="89" borderId="0"/>
    <xf numFmtId="0" fontId="103" fillId="89" borderId="0"/>
    <xf numFmtId="0" fontId="107" fillId="28" borderId="0" applyNumberFormat="0" applyBorder="0" applyAlignment="0" applyProtection="0"/>
    <xf numFmtId="0" fontId="103" fillId="91" borderId="0"/>
    <xf numFmtId="0" fontId="103" fillId="91" borderId="0"/>
    <xf numFmtId="0" fontId="103" fillId="91" borderId="0"/>
    <xf numFmtId="0" fontId="107" fillId="28" borderId="0"/>
    <xf numFmtId="0" fontId="107" fillId="28"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6" fillId="32" borderId="0" applyNumberFormat="0" applyBorder="0" applyAlignment="0" applyProtection="0"/>
    <xf numFmtId="0" fontId="107" fillId="32" borderId="0" applyNumberFormat="0" applyBorder="0" applyAlignment="0" applyProtection="0"/>
    <xf numFmtId="0" fontId="107" fillId="32" borderId="0"/>
    <xf numFmtId="0" fontId="107" fillId="32" borderId="0"/>
    <xf numFmtId="0" fontId="107" fillId="32" borderId="0"/>
    <xf numFmtId="0" fontId="107" fillId="32" borderId="0"/>
    <xf numFmtId="0" fontId="107" fillId="32" borderId="0"/>
    <xf numFmtId="0" fontId="107" fillId="32" borderId="0"/>
    <xf numFmtId="0" fontId="106" fillId="32" borderId="0"/>
    <xf numFmtId="0" fontId="106" fillId="32" borderId="0"/>
    <xf numFmtId="0" fontId="106" fillId="32"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7" fillId="32" borderId="0" applyNumberFormat="0" applyBorder="0" applyAlignment="0" applyProtection="0"/>
    <xf numFmtId="0" fontId="107" fillId="32" borderId="0"/>
    <xf numFmtId="0" fontId="107" fillId="32" borderId="0"/>
    <xf numFmtId="0" fontId="107" fillId="32" borderId="0"/>
    <xf numFmtId="0" fontId="20" fillId="32" borderId="0" applyNumberFormat="0" applyBorder="0" applyAlignment="0" applyProtection="0"/>
    <xf numFmtId="0" fontId="103" fillId="90" borderId="0"/>
    <xf numFmtId="0" fontId="103" fillId="90" borderId="0"/>
    <xf numFmtId="0" fontId="103" fillId="90" borderId="0"/>
    <xf numFmtId="0" fontId="20" fillId="32" borderId="0"/>
    <xf numFmtId="0" fontId="20" fillId="32" borderId="0"/>
    <xf numFmtId="0" fontId="20" fillId="32" borderId="0"/>
    <xf numFmtId="0" fontId="20" fillId="32" borderId="0"/>
    <xf numFmtId="0" fontId="20" fillId="32" borderId="0"/>
    <xf numFmtId="0" fontId="20" fillId="32" borderId="0"/>
    <xf numFmtId="0" fontId="107" fillId="32" borderId="0" applyNumberFormat="0" applyBorder="0" applyAlignment="0" applyProtection="0"/>
    <xf numFmtId="0" fontId="107" fillId="32" borderId="0"/>
    <xf numFmtId="0" fontId="107" fillId="32" borderId="0"/>
    <xf numFmtId="0" fontId="107" fillId="32" borderId="0"/>
    <xf numFmtId="0" fontId="103" fillId="90" borderId="0" applyNumberFormat="0" applyBorder="0" applyAlignment="0" applyProtection="0"/>
    <xf numFmtId="0" fontId="103" fillId="90" borderId="0"/>
    <xf numFmtId="0" fontId="103" fillId="90" borderId="0"/>
    <xf numFmtId="0" fontId="103" fillId="90" borderId="0"/>
    <xf numFmtId="0" fontId="107" fillId="32" borderId="0" applyNumberFormat="0" applyBorder="0" applyAlignment="0" applyProtection="0"/>
    <xf numFmtId="0" fontId="103" fillId="76" borderId="0"/>
    <xf numFmtId="0" fontId="103" fillId="76" borderId="0"/>
    <xf numFmtId="0" fontId="103" fillId="76" borderId="0"/>
    <xf numFmtId="0" fontId="107" fillId="32" borderId="0"/>
    <xf numFmtId="0" fontId="107" fillId="32"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92" fillId="80" borderId="0" applyNumberFormat="0" applyBorder="0" applyAlignment="0" applyProtection="0"/>
    <xf numFmtId="0" fontId="92" fillId="80" borderId="0" applyNumberFormat="0" applyBorder="0" applyAlignment="0" applyProtection="0"/>
    <xf numFmtId="180" fontId="92" fillId="80" borderId="0" applyNumberFormat="0" applyBorder="0" applyAlignment="0" applyProtection="0"/>
    <xf numFmtId="180" fontId="92" fillId="8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180" fontId="92" fillId="60" borderId="0" applyNumberFormat="0" applyBorder="0" applyAlignment="0" applyProtection="0"/>
    <xf numFmtId="180" fontId="92" fillId="60"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180" fontId="92" fillId="72" borderId="0" applyNumberFormat="0" applyBorder="0" applyAlignment="0" applyProtection="0"/>
    <xf numFmtId="180" fontId="92" fillId="7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0" fontId="92" fillId="82" borderId="0" applyNumberFormat="0" applyBorder="0" applyAlignment="0" applyProtection="0"/>
    <xf numFmtId="180" fontId="92" fillId="82"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0" fontId="92" fillId="41" borderId="0" applyNumberFormat="0" applyBorder="0" applyAlignment="0" applyProtection="0"/>
    <xf numFmtId="180" fontId="92" fillId="41" borderId="0" applyNumberFormat="0" applyBorder="0" applyAlignment="0" applyProtection="0"/>
    <xf numFmtId="0" fontId="92" fillId="85" borderId="0" applyNumberFormat="0" applyBorder="0" applyAlignment="0" applyProtection="0"/>
    <xf numFmtId="0" fontId="92" fillId="85" borderId="0" applyNumberFormat="0" applyBorder="0" applyAlignment="0" applyProtection="0"/>
    <xf numFmtId="180" fontId="92" fillId="85" borderId="0" applyNumberFormat="0" applyBorder="0" applyAlignment="0" applyProtection="0"/>
    <xf numFmtId="180" fontId="92" fillId="85" borderId="0" applyNumberFormat="0" applyBorder="0" applyAlignment="0" applyProtection="0"/>
    <xf numFmtId="0" fontId="92" fillId="80" borderId="0" applyNumberFormat="0" applyBorder="0" applyAlignment="0" applyProtection="0"/>
    <xf numFmtId="0" fontId="92" fillId="60" borderId="0" applyNumberFormat="0" applyBorder="0" applyAlignment="0" applyProtection="0"/>
    <xf numFmtId="0" fontId="92" fillId="72" borderId="0" applyNumberFormat="0" applyBorder="0" applyAlignment="0" applyProtection="0"/>
    <xf numFmtId="0" fontId="92" fillId="82" borderId="0" applyNumberFormat="0" applyBorder="0" applyAlignment="0" applyProtection="0"/>
    <xf numFmtId="0" fontId="92" fillId="41" borderId="0" applyNumberFormat="0" applyBorder="0" applyAlignment="0" applyProtection="0"/>
    <xf numFmtId="0" fontId="92" fillId="85" borderId="0" applyNumberFormat="0" applyBorder="0" applyAlignment="0" applyProtection="0"/>
    <xf numFmtId="179" fontId="108" fillId="56" borderId="0" applyNumberFormat="0" applyBorder="0" applyAlignment="0" applyProtection="0"/>
    <xf numFmtId="179" fontId="108" fillId="45" borderId="0" applyNumberFormat="0" applyBorder="0" applyAlignment="0" applyProtection="0"/>
    <xf numFmtId="179" fontId="108" fillId="74" borderId="0" applyNumberFormat="0" applyBorder="0" applyAlignment="0" applyProtection="0"/>
    <xf numFmtId="179" fontId="108" fillId="40" borderId="0" applyNumberFormat="0" applyBorder="0" applyAlignment="0" applyProtection="0"/>
    <xf numFmtId="179" fontId="108" fillId="56" borderId="0" applyNumberFormat="0" applyBorder="0" applyAlignment="0" applyProtection="0"/>
    <xf numFmtId="179" fontId="108" fillId="60" borderId="0" applyNumberFormat="0" applyBorder="0" applyAlignment="0" applyProtection="0"/>
    <xf numFmtId="0" fontId="109" fillId="56" borderId="0" applyNumberFormat="0" applyBorder="0" applyAlignment="0" applyProtection="0"/>
    <xf numFmtId="0" fontId="109" fillId="80" borderId="0" applyNumberFormat="0" applyBorder="0" applyAlignment="0" applyProtection="0"/>
    <xf numFmtId="0" fontId="109" fillId="45" borderId="0" applyNumberFormat="0" applyBorder="0" applyAlignment="0" applyProtection="0"/>
    <xf numFmtId="0" fontId="109" fillId="60" borderId="0" applyNumberFormat="0" applyBorder="0" applyAlignment="0" applyProtection="0"/>
    <xf numFmtId="0" fontId="109" fillId="74" borderId="0" applyNumberFormat="0" applyBorder="0" applyAlignment="0" applyProtection="0"/>
    <xf numFmtId="0" fontId="109" fillId="72" borderId="0" applyNumberFormat="0" applyBorder="0" applyAlignment="0" applyProtection="0"/>
    <xf numFmtId="0" fontId="109" fillId="40" borderId="0" applyNumberFormat="0" applyBorder="0" applyAlignment="0" applyProtection="0"/>
    <xf numFmtId="0" fontId="109" fillId="82" borderId="0" applyNumberFormat="0" applyBorder="0" applyAlignment="0" applyProtection="0"/>
    <xf numFmtId="0" fontId="109" fillId="56" borderId="0" applyNumberFormat="0" applyBorder="0" applyAlignment="0" applyProtection="0"/>
    <xf numFmtId="0" fontId="109" fillId="41" borderId="0" applyNumberFormat="0" applyBorder="0" applyAlignment="0" applyProtection="0"/>
    <xf numFmtId="0" fontId="109" fillId="60" borderId="0" applyNumberFormat="0" applyBorder="0" applyAlignment="0" applyProtection="0"/>
    <xf numFmtId="0" fontId="109" fillId="85" borderId="0" applyNumberFormat="0" applyBorder="0" applyAlignment="0" applyProtection="0"/>
    <xf numFmtId="215" fontId="39" fillId="0" borderId="0">
      <alignment horizontal="center"/>
    </xf>
    <xf numFmtId="215" fontId="39" fillId="0" borderId="0">
      <alignment horizontal="center"/>
    </xf>
    <xf numFmtId="215" fontId="39" fillId="0" borderId="0">
      <alignment horizontal="center"/>
    </xf>
    <xf numFmtId="216" fontId="39" fillId="0" borderId="0">
      <alignment horizontal="center"/>
    </xf>
    <xf numFmtId="216" fontId="39" fillId="0" borderId="0">
      <alignment horizontal="center"/>
    </xf>
    <xf numFmtId="216" fontId="39" fillId="0" borderId="0">
      <alignment horizontal="center"/>
    </xf>
    <xf numFmtId="9" fontId="110" fillId="0" borderId="0"/>
    <xf numFmtId="217" fontId="39" fillId="0" borderId="0">
      <alignment horizontal="center"/>
    </xf>
    <xf numFmtId="217" fontId="39" fillId="0" borderId="0">
      <alignment horizontal="center"/>
    </xf>
    <xf numFmtId="217" fontId="39" fillId="0" borderId="0">
      <alignment horizontal="center"/>
    </xf>
    <xf numFmtId="218" fontId="39" fillId="0" borderId="0">
      <alignment horizontal="center"/>
    </xf>
    <xf numFmtId="218" fontId="39" fillId="0" borderId="0">
      <alignment horizontal="center"/>
    </xf>
    <xf numFmtId="218" fontId="39" fillId="0" borderId="0">
      <alignment horizontal="center"/>
    </xf>
    <xf numFmtId="219" fontId="39" fillId="0" borderId="0">
      <alignment horizontal="center"/>
    </xf>
    <xf numFmtId="219" fontId="39" fillId="0" borderId="0">
      <alignment horizontal="center"/>
    </xf>
    <xf numFmtId="219" fontId="39" fillId="0" borderId="0">
      <alignment horizontal="center"/>
    </xf>
    <xf numFmtId="1" fontId="84" fillId="0" borderId="0" applyBorder="0"/>
    <xf numFmtId="179" fontId="32" fillId="95"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97"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9" fontId="92" fillId="98"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100" borderId="0" applyNumberFormat="0" applyBorder="0" applyAlignment="0" applyProtection="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0"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20" fillId="9" borderId="0" applyNumberFormat="0" applyBorder="0" applyAlignment="0" applyProtection="0"/>
    <xf numFmtId="172" fontId="92" fillId="102"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105" fillId="97" borderId="0" applyNumberFormat="0" applyBorder="0" applyAlignment="0" applyProtection="0"/>
    <xf numFmtId="172" fontId="92" fillId="102"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2" fillId="102"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92" fillId="102"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3" fillId="101" borderId="0" applyNumberFormat="0" applyBorder="0" applyAlignment="0" applyProtection="0"/>
    <xf numFmtId="180" fontId="103" fillId="101" borderId="0" applyNumberFormat="0" applyBorder="0" applyAlignment="0" applyProtection="0"/>
    <xf numFmtId="180" fontId="103"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2" fillId="10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9" fillId="0" borderId="0"/>
    <xf numFmtId="180" fontId="92" fillId="101" borderId="0" applyNumberFormat="0" applyBorder="0" applyAlignment="0" applyProtection="0"/>
    <xf numFmtId="180" fontId="92" fillId="101" borderId="0" applyNumberFormat="0" applyBorder="0" applyAlignment="0" applyProtection="0"/>
    <xf numFmtId="172" fontId="99" fillId="0" borderId="0"/>
    <xf numFmtId="172" fontId="105" fillId="97" borderId="0" applyNumberFormat="0" applyBorder="0" applyAlignment="0" applyProtection="0"/>
    <xf numFmtId="0" fontId="92" fillId="101" borderId="0" applyNumberFormat="0" applyBorder="0" applyAlignment="0" applyProtection="0"/>
    <xf numFmtId="180" fontId="92" fillId="101" borderId="0" applyNumberFormat="0" applyBorder="0" applyAlignment="0" applyProtection="0"/>
    <xf numFmtId="180" fontId="92" fillId="10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99" fillId="0" borderId="0"/>
    <xf numFmtId="172" fontId="92" fillId="101" borderId="0" applyNumberFormat="0" applyBorder="0" applyAlignment="0" applyProtection="0"/>
    <xf numFmtId="0"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92" fillId="102" borderId="0" applyNumberFormat="0" applyBorder="0" applyAlignment="0" applyProtection="0"/>
    <xf numFmtId="172" fontId="92" fillId="102" borderId="0" applyNumberFormat="0" applyBorder="0" applyAlignment="0" applyProtection="0"/>
    <xf numFmtId="172" fontId="99" fillId="0" borderId="0"/>
    <xf numFmtId="172" fontId="92" fillId="102" borderId="0" applyNumberFormat="0" applyBorder="0" applyAlignment="0" applyProtection="0"/>
    <xf numFmtId="172" fontId="92" fillId="102" borderId="0" applyNumberFormat="0" applyBorder="0" applyAlignment="0" applyProtection="0"/>
    <xf numFmtId="172" fontId="99" fillId="0" borderId="0"/>
    <xf numFmtId="172" fontId="92" fillId="102" borderId="0" applyNumberFormat="0" applyBorder="0" applyAlignment="0" applyProtection="0"/>
    <xf numFmtId="172" fontId="92" fillId="102" borderId="0" applyNumberFormat="0" applyBorder="0" applyAlignment="0" applyProtection="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2" fillId="102" borderId="0" applyNumberFormat="0" applyBorder="0" applyAlignment="0" applyProtection="0"/>
    <xf numFmtId="172" fontId="92" fillId="102" borderId="0" applyNumberFormat="0" applyBorder="0" applyAlignment="0" applyProtection="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2"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9" fillId="0" borderId="0"/>
    <xf numFmtId="172" fontId="102" fillId="72" borderId="0" applyNumberFormat="0" applyBorder="0" applyAlignment="0" applyProtection="0"/>
    <xf numFmtId="172" fontId="102" fillId="72" borderId="0" applyNumberFormat="0" applyBorder="0" applyAlignment="0" applyProtection="0"/>
    <xf numFmtId="172" fontId="102" fillId="72" borderId="0" applyNumberFormat="0" applyBorder="0" applyAlignment="0" applyProtection="0"/>
    <xf numFmtId="172" fontId="102" fillId="72" borderId="0" applyNumberFormat="0" applyBorder="0" applyAlignment="0" applyProtection="0"/>
    <xf numFmtId="179" fontId="32" fillId="103"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4"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9"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6" borderId="0" applyNumberFormat="0" applyBorder="0" applyAlignment="0" applyProtection="0"/>
    <xf numFmtId="172" fontId="92" fillId="107" borderId="0" applyNumberFormat="0" applyBorder="0" applyAlignment="0" applyProtection="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20" fillId="13" borderId="0" applyNumberFormat="0" applyBorder="0" applyAlignment="0" applyProtection="0"/>
    <xf numFmtId="172" fontId="92" fillId="108"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105" fillId="109" borderId="0" applyNumberFormat="0" applyBorder="0" applyAlignment="0" applyProtection="0"/>
    <xf numFmtId="172" fontId="92" fillId="108"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92" fillId="108"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92" fillId="108"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3" fillId="42" borderId="0" applyNumberFormat="0" applyBorder="0" applyAlignment="0" applyProtection="0"/>
    <xf numFmtId="180" fontId="103" fillId="42" borderId="0" applyNumberFormat="0" applyBorder="0" applyAlignment="0" applyProtection="0"/>
    <xf numFmtId="180" fontId="103"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2" fillId="42"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99" fillId="0" borderId="0"/>
    <xf numFmtId="180" fontId="92" fillId="42" borderId="0" applyNumberFormat="0" applyBorder="0" applyAlignment="0" applyProtection="0"/>
    <xf numFmtId="180" fontId="92" fillId="42" borderId="0" applyNumberFormat="0" applyBorder="0" applyAlignment="0" applyProtection="0"/>
    <xf numFmtId="172" fontId="99" fillId="0" borderId="0"/>
    <xf numFmtId="172" fontId="105" fillId="109" borderId="0" applyNumberFormat="0" applyBorder="0" applyAlignment="0" applyProtection="0"/>
    <xf numFmtId="0" fontId="92" fillId="42" borderId="0" applyNumberFormat="0" applyBorder="0" applyAlignment="0" applyProtection="0"/>
    <xf numFmtId="180" fontId="92" fillId="42" borderId="0" applyNumberFormat="0" applyBorder="0" applyAlignment="0" applyProtection="0"/>
    <xf numFmtId="180" fontId="92" fillId="42"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105" fillId="109" borderId="0" applyNumberFormat="0" applyBorder="0" applyAlignment="0" applyProtection="0"/>
    <xf numFmtId="172" fontId="99" fillId="0" borderId="0"/>
    <xf numFmtId="172" fontId="99" fillId="0" borderId="0"/>
    <xf numFmtId="172" fontId="105" fillId="109" borderId="0" applyNumberFormat="0" applyBorder="0" applyAlignment="0" applyProtection="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99" fillId="0" borderId="0"/>
    <xf numFmtId="172"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9" fillId="0" borderId="0"/>
    <xf numFmtId="172" fontId="99" fillId="0" borderId="0"/>
    <xf numFmtId="172" fontId="105" fillId="109" borderId="0" applyNumberFormat="0" applyBorder="0" applyAlignment="0" applyProtection="0"/>
    <xf numFmtId="172" fontId="99" fillId="0" borderId="0"/>
    <xf numFmtId="172" fontId="99" fillId="0" borderId="0"/>
    <xf numFmtId="172" fontId="105" fillId="109" borderId="0" applyNumberFormat="0" applyBorder="0" applyAlignment="0" applyProtection="0"/>
    <xf numFmtId="172" fontId="99" fillId="0" borderId="0"/>
    <xf numFmtId="172" fontId="99" fillId="0" borderId="0"/>
    <xf numFmtId="172" fontId="105" fillId="109" borderId="0" applyNumberFormat="0" applyBorder="0" applyAlignment="0" applyProtection="0"/>
    <xf numFmtId="172" fontId="99" fillId="0" borderId="0"/>
    <xf numFmtId="172" fontId="99" fillId="0" borderId="0"/>
    <xf numFmtId="172" fontId="92" fillId="108" borderId="0" applyNumberFormat="0" applyBorder="0" applyAlignment="0" applyProtection="0"/>
    <xf numFmtId="172" fontId="92" fillId="108" borderId="0" applyNumberFormat="0" applyBorder="0" applyAlignment="0" applyProtection="0"/>
    <xf numFmtId="172" fontId="99" fillId="0" borderId="0"/>
    <xf numFmtId="172" fontId="92" fillId="108" borderId="0" applyNumberFormat="0" applyBorder="0" applyAlignment="0" applyProtection="0"/>
    <xf numFmtId="172" fontId="92" fillId="108" borderId="0" applyNumberFormat="0" applyBorder="0" applyAlignment="0" applyProtection="0"/>
    <xf numFmtId="172" fontId="99" fillId="0" borderId="0"/>
    <xf numFmtId="172" fontId="92" fillId="108" borderId="0" applyNumberFormat="0" applyBorder="0" applyAlignment="0" applyProtection="0"/>
    <xf numFmtId="172" fontId="92" fillId="108" borderId="0" applyNumberFormat="0" applyBorder="0" applyAlignment="0" applyProtection="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2" fillId="108" borderId="0" applyNumberFormat="0" applyBorder="0" applyAlignment="0" applyProtection="0"/>
    <xf numFmtId="172" fontId="92" fillId="108" borderId="0" applyNumberFormat="0" applyBorder="0" applyAlignment="0" applyProtection="0"/>
    <xf numFmtId="172" fontId="99" fillId="0" borderId="0"/>
    <xf numFmtId="172" fontId="105" fillId="109" borderId="0" applyNumberFormat="0" applyBorder="0" applyAlignment="0" applyProtection="0"/>
    <xf numFmtId="172" fontId="99" fillId="0" borderId="0"/>
    <xf numFmtId="172" fontId="99" fillId="0" borderId="0"/>
    <xf numFmtId="172" fontId="105" fillId="10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2"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9" fillId="0" borderId="0"/>
    <xf numFmtId="172" fontId="102" fillId="110" borderId="0" applyNumberFormat="0" applyBorder="0" applyAlignment="0" applyProtection="0"/>
    <xf numFmtId="172" fontId="102" fillId="110" borderId="0" applyNumberFormat="0" applyBorder="0" applyAlignment="0" applyProtection="0"/>
    <xf numFmtId="172" fontId="102" fillId="110" borderId="0" applyNumberFormat="0" applyBorder="0" applyAlignment="0" applyProtection="0"/>
    <xf numFmtId="172" fontId="102" fillId="110" borderId="0" applyNumberFormat="0" applyBorder="0" applyAlignment="0" applyProtection="0"/>
    <xf numFmtId="179" fontId="32" fillId="111"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12"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05" borderId="0" applyNumberFormat="0" applyBorder="0" applyAlignment="0" applyProtection="0"/>
    <xf numFmtId="172" fontId="92" fillId="113" borderId="0" applyNumberFormat="0" applyBorder="0" applyAlignment="0" applyProtection="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20" fillId="17" borderId="0" applyNumberFormat="0" applyBorder="0" applyAlignment="0" applyProtection="0"/>
    <xf numFmtId="172" fontId="92" fillId="114"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105" fillId="106" borderId="0" applyNumberFormat="0" applyBorder="0" applyAlignment="0" applyProtection="0"/>
    <xf numFmtId="172" fontId="92" fillId="114"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92" fillId="114"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92" fillId="114"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3" fillId="43" borderId="0" applyNumberFormat="0" applyBorder="0" applyAlignment="0" applyProtection="0"/>
    <xf numFmtId="180" fontId="103" fillId="43" borderId="0" applyNumberFormat="0" applyBorder="0" applyAlignment="0" applyProtection="0"/>
    <xf numFmtId="180" fontId="103"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2" fillId="43"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99" fillId="0" borderId="0"/>
    <xf numFmtId="180" fontId="92" fillId="43" borderId="0" applyNumberFormat="0" applyBorder="0" applyAlignment="0" applyProtection="0"/>
    <xf numFmtId="180" fontId="92" fillId="43" borderId="0" applyNumberFormat="0" applyBorder="0" applyAlignment="0" applyProtection="0"/>
    <xf numFmtId="172" fontId="99" fillId="0" borderId="0"/>
    <xf numFmtId="172" fontId="105" fillId="106" borderId="0" applyNumberFormat="0" applyBorder="0" applyAlignment="0" applyProtection="0"/>
    <xf numFmtId="0" fontId="92" fillId="43" borderId="0" applyNumberFormat="0" applyBorder="0" applyAlignment="0" applyProtection="0"/>
    <xf numFmtId="180" fontId="92" fillId="43" borderId="0" applyNumberFormat="0" applyBorder="0" applyAlignment="0" applyProtection="0"/>
    <xf numFmtId="180" fontId="92" fillId="43"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105" fillId="106" borderId="0" applyNumberFormat="0" applyBorder="0" applyAlignment="0" applyProtection="0"/>
    <xf numFmtId="172" fontId="99" fillId="0" borderId="0"/>
    <xf numFmtId="172" fontId="99" fillId="0" borderId="0"/>
    <xf numFmtId="172" fontId="105" fillId="106" borderId="0" applyNumberFormat="0" applyBorder="0" applyAlignment="0" applyProtection="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99" fillId="0" borderId="0"/>
    <xf numFmtId="172"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9" fillId="0" borderId="0"/>
    <xf numFmtId="172" fontId="99" fillId="0" borderId="0"/>
    <xf numFmtId="172" fontId="105" fillId="106" borderId="0" applyNumberFormat="0" applyBorder="0" applyAlignment="0" applyProtection="0"/>
    <xf numFmtId="172" fontId="99" fillId="0" borderId="0"/>
    <xf numFmtId="172" fontId="99" fillId="0" borderId="0"/>
    <xf numFmtId="172" fontId="105" fillId="106" borderId="0" applyNumberFormat="0" applyBorder="0" applyAlignment="0" applyProtection="0"/>
    <xf numFmtId="172" fontId="99" fillId="0" borderId="0"/>
    <xf numFmtId="172" fontId="99" fillId="0" borderId="0"/>
    <xf numFmtId="172" fontId="105" fillId="106" borderId="0" applyNumberFormat="0" applyBorder="0" applyAlignment="0" applyProtection="0"/>
    <xf numFmtId="172" fontId="99" fillId="0" borderId="0"/>
    <xf numFmtId="172" fontId="99" fillId="0" borderId="0"/>
    <xf numFmtId="172" fontId="92" fillId="114" borderId="0" applyNumberFormat="0" applyBorder="0" applyAlignment="0" applyProtection="0"/>
    <xf numFmtId="172" fontId="92" fillId="114" borderId="0" applyNumberFormat="0" applyBorder="0" applyAlignment="0" applyProtection="0"/>
    <xf numFmtId="172" fontId="99" fillId="0" borderId="0"/>
    <xf numFmtId="172" fontId="92" fillId="114" borderId="0" applyNumberFormat="0" applyBorder="0" applyAlignment="0" applyProtection="0"/>
    <xf numFmtId="172" fontId="92" fillId="114" borderId="0" applyNumberFormat="0" applyBorder="0" applyAlignment="0" applyProtection="0"/>
    <xf numFmtId="172" fontId="99" fillId="0" borderId="0"/>
    <xf numFmtId="172" fontId="92" fillId="114" borderId="0" applyNumberFormat="0" applyBorder="0" applyAlignment="0" applyProtection="0"/>
    <xf numFmtId="172" fontId="92" fillId="114" borderId="0" applyNumberFormat="0" applyBorder="0" applyAlignment="0" applyProtection="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2" fillId="114" borderId="0" applyNumberFormat="0" applyBorder="0" applyAlignment="0" applyProtection="0"/>
    <xf numFmtId="172" fontId="92" fillId="114" borderId="0" applyNumberFormat="0" applyBorder="0" applyAlignment="0" applyProtection="0"/>
    <xf numFmtId="172" fontId="99" fillId="0" borderId="0"/>
    <xf numFmtId="172" fontId="105" fillId="106" borderId="0" applyNumberFormat="0" applyBorder="0" applyAlignment="0" applyProtection="0"/>
    <xf numFmtId="172" fontId="99" fillId="0" borderId="0"/>
    <xf numFmtId="172" fontId="99" fillId="0" borderId="0"/>
    <xf numFmtId="172" fontId="105" fillId="10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2"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9" fillId="0" borderId="0"/>
    <xf numFmtId="172" fontId="102" fillId="74" borderId="0" applyNumberFormat="0" applyBorder="0" applyAlignment="0" applyProtection="0"/>
    <xf numFmtId="172" fontId="102" fillId="74" borderId="0" applyNumberFormat="0" applyBorder="0" applyAlignment="0" applyProtection="0"/>
    <xf numFmtId="172" fontId="102" fillId="74" borderId="0" applyNumberFormat="0" applyBorder="0" applyAlignment="0" applyProtection="0"/>
    <xf numFmtId="172" fontId="102" fillId="74" borderId="0" applyNumberFormat="0" applyBorder="0" applyAlignment="0" applyProtection="0"/>
    <xf numFmtId="179" fontId="32" fillId="112"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9" fontId="92" fillId="105"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104" borderId="0" applyNumberFormat="0" applyBorder="0" applyAlignment="0" applyProtection="0"/>
    <xf numFmtId="172" fontId="92" fillId="87" borderId="0" applyNumberFormat="0" applyBorder="0" applyAlignment="0" applyProtection="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20" fillId="21" borderId="0" applyNumberFormat="0" applyBorder="0" applyAlignment="0" applyProtection="0"/>
    <xf numFmtId="172" fontId="92"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105" fillId="97" borderId="0" applyNumberFormat="0" applyBorder="0" applyAlignment="0" applyProtection="0"/>
    <xf numFmtId="172" fontId="92"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2" fillId="97"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92"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3" fillId="82" borderId="0" applyNumberFormat="0" applyBorder="0" applyAlignment="0" applyProtection="0"/>
    <xf numFmtId="180" fontId="103" fillId="82" borderId="0" applyNumberFormat="0" applyBorder="0" applyAlignment="0" applyProtection="0"/>
    <xf numFmtId="180" fontId="103"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2" fillId="82"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9" fillId="0" borderId="0"/>
    <xf numFmtId="180" fontId="92" fillId="82" borderId="0" applyNumberFormat="0" applyBorder="0" applyAlignment="0" applyProtection="0"/>
    <xf numFmtId="180" fontId="92" fillId="82" borderId="0" applyNumberFormat="0" applyBorder="0" applyAlignment="0" applyProtection="0"/>
    <xf numFmtId="172" fontId="99" fillId="0" borderId="0"/>
    <xf numFmtId="172" fontId="105" fillId="97" borderId="0" applyNumberFormat="0" applyBorder="0" applyAlignment="0" applyProtection="0"/>
    <xf numFmtId="0" fontId="92" fillId="82" borderId="0" applyNumberFormat="0" applyBorder="0" applyAlignment="0" applyProtection="0"/>
    <xf numFmtId="180" fontId="92" fillId="82" borderId="0" applyNumberFormat="0" applyBorder="0" applyAlignment="0" applyProtection="0"/>
    <xf numFmtId="180" fontId="92" fillId="82"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99" fillId="0" borderId="0"/>
    <xf numFmtId="172"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92" fillId="97" borderId="0" applyNumberFormat="0" applyBorder="0" applyAlignment="0" applyProtection="0"/>
    <xf numFmtId="172" fontId="92" fillId="97" borderId="0" applyNumberFormat="0" applyBorder="0" applyAlignment="0" applyProtection="0"/>
    <xf numFmtId="172" fontId="99" fillId="0" borderId="0"/>
    <xf numFmtId="172" fontId="92" fillId="97" borderId="0" applyNumberFormat="0" applyBorder="0" applyAlignment="0" applyProtection="0"/>
    <xf numFmtId="172" fontId="92" fillId="97" borderId="0" applyNumberFormat="0" applyBorder="0" applyAlignment="0" applyProtection="0"/>
    <xf numFmtId="172" fontId="99" fillId="0" borderId="0"/>
    <xf numFmtId="172" fontId="92" fillId="97" borderId="0" applyNumberFormat="0" applyBorder="0" applyAlignment="0" applyProtection="0"/>
    <xf numFmtId="172" fontId="92" fillId="97" borderId="0" applyNumberFormat="0" applyBorder="0" applyAlignment="0" applyProtection="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2" fillId="97" borderId="0" applyNumberFormat="0" applyBorder="0" applyAlignment="0" applyProtection="0"/>
    <xf numFmtId="172" fontId="92" fillId="97" borderId="0" applyNumberFormat="0" applyBorder="0" applyAlignment="0" applyProtection="0"/>
    <xf numFmtId="172" fontId="99" fillId="0" borderId="0"/>
    <xf numFmtId="172" fontId="105" fillId="97" borderId="0" applyNumberFormat="0" applyBorder="0" applyAlignment="0" applyProtection="0"/>
    <xf numFmtId="172" fontId="99" fillId="0" borderId="0"/>
    <xf numFmtId="172" fontId="99" fillId="0" borderId="0"/>
    <xf numFmtId="172" fontId="105" fillId="97"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2"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9" fillId="0" borderId="0"/>
    <xf numFmtId="172" fontId="102" fillId="115" borderId="0" applyNumberFormat="0" applyBorder="0" applyAlignment="0" applyProtection="0"/>
    <xf numFmtId="172" fontId="102" fillId="115" borderId="0" applyNumberFormat="0" applyBorder="0" applyAlignment="0" applyProtection="0"/>
    <xf numFmtId="172" fontId="102" fillId="115" borderId="0" applyNumberFormat="0" applyBorder="0" applyAlignment="0" applyProtection="0"/>
    <xf numFmtId="172" fontId="102" fillId="115" borderId="0" applyNumberFormat="0" applyBorder="0" applyAlignment="0" applyProtection="0"/>
    <xf numFmtId="179" fontId="32" fillId="95"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97"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9" fontId="92" fillId="97"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99" borderId="0" applyNumberFormat="0" applyBorder="0" applyAlignment="0" applyProtection="0"/>
    <xf numFmtId="172" fontId="92" fillId="89" borderId="0" applyNumberFormat="0" applyBorder="0" applyAlignment="0" applyProtection="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20" fillId="25" borderId="0" applyNumberFormat="0" applyBorder="0" applyAlignment="0" applyProtection="0"/>
    <xf numFmtId="172" fontId="92"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105" fillId="116" borderId="0" applyNumberFormat="0" applyBorder="0" applyAlignment="0" applyProtection="0"/>
    <xf numFmtId="172" fontId="92"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92" fillId="116"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92"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3" fillId="41" borderId="0" applyNumberFormat="0" applyBorder="0" applyAlignment="0" applyProtection="0"/>
    <xf numFmtId="180" fontId="103" fillId="41" borderId="0" applyNumberFormat="0" applyBorder="0" applyAlignment="0" applyProtection="0"/>
    <xf numFmtId="180" fontId="103"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2" fillId="41"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99" fillId="0" borderId="0"/>
    <xf numFmtId="180" fontId="92" fillId="41" borderId="0" applyNumberFormat="0" applyBorder="0" applyAlignment="0" applyProtection="0"/>
    <xf numFmtId="180" fontId="92" fillId="41" borderId="0" applyNumberFormat="0" applyBorder="0" applyAlignment="0" applyProtection="0"/>
    <xf numFmtId="172" fontId="99" fillId="0" borderId="0"/>
    <xf numFmtId="172" fontId="105" fillId="116" borderId="0" applyNumberFormat="0" applyBorder="0" applyAlignment="0" applyProtection="0"/>
    <xf numFmtId="0" fontId="92" fillId="41" borderId="0" applyNumberFormat="0" applyBorder="0" applyAlignment="0" applyProtection="0"/>
    <xf numFmtId="180" fontId="92" fillId="41" borderId="0" applyNumberFormat="0" applyBorder="0" applyAlignment="0" applyProtection="0"/>
    <xf numFmtId="180" fontId="92" fillId="41"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105" fillId="116" borderId="0" applyNumberFormat="0" applyBorder="0" applyAlignment="0" applyProtection="0"/>
    <xf numFmtId="172" fontId="99" fillId="0" borderId="0"/>
    <xf numFmtId="172" fontId="99" fillId="0" borderId="0"/>
    <xf numFmtId="172" fontId="105" fillId="116" borderId="0" applyNumberFormat="0" applyBorder="0" applyAlignment="0" applyProtection="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99" fillId="0" borderId="0"/>
    <xf numFmtId="172"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9" fillId="0" borderId="0"/>
    <xf numFmtId="172" fontId="99" fillId="0" borderId="0"/>
    <xf numFmtId="172" fontId="105" fillId="116" borderId="0" applyNumberFormat="0" applyBorder="0" applyAlignment="0" applyProtection="0"/>
    <xf numFmtId="172" fontId="99" fillId="0" borderId="0"/>
    <xf numFmtId="172" fontId="99" fillId="0" borderId="0"/>
    <xf numFmtId="172" fontId="105" fillId="116" borderId="0" applyNumberFormat="0" applyBorder="0" applyAlignment="0" applyProtection="0"/>
    <xf numFmtId="172" fontId="99" fillId="0" borderId="0"/>
    <xf numFmtId="172" fontId="99" fillId="0" borderId="0"/>
    <xf numFmtId="172" fontId="105" fillId="116" borderId="0" applyNumberFormat="0" applyBorder="0" applyAlignment="0" applyProtection="0"/>
    <xf numFmtId="172" fontId="99" fillId="0" borderId="0"/>
    <xf numFmtId="172" fontId="99" fillId="0" borderId="0"/>
    <xf numFmtId="172" fontId="92" fillId="116" borderId="0" applyNumberFormat="0" applyBorder="0" applyAlignment="0" applyProtection="0"/>
    <xf numFmtId="172" fontId="92" fillId="116" borderId="0" applyNumberFormat="0" applyBorder="0" applyAlignment="0" applyProtection="0"/>
    <xf numFmtId="172" fontId="99" fillId="0" borderId="0"/>
    <xf numFmtId="172" fontId="92" fillId="116" borderId="0" applyNumberFormat="0" applyBorder="0" applyAlignment="0" applyProtection="0"/>
    <xf numFmtId="172" fontId="92" fillId="116" borderId="0" applyNumberFormat="0" applyBorder="0" applyAlignment="0" applyProtection="0"/>
    <xf numFmtId="172" fontId="99" fillId="0" borderId="0"/>
    <xf numFmtId="172" fontId="92" fillId="116" borderId="0" applyNumberFormat="0" applyBorder="0" applyAlignment="0" applyProtection="0"/>
    <xf numFmtId="172" fontId="92" fillId="116" borderId="0" applyNumberFormat="0" applyBorder="0" applyAlignment="0" applyProtection="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2" fillId="116" borderId="0" applyNumberFormat="0" applyBorder="0" applyAlignment="0" applyProtection="0"/>
    <xf numFmtId="172" fontId="92" fillId="116" borderId="0" applyNumberFormat="0" applyBorder="0" applyAlignment="0" applyProtection="0"/>
    <xf numFmtId="172" fontId="99" fillId="0" borderId="0"/>
    <xf numFmtId="172" fontId="105" fillId="116" borderId="0" applyNumberFormat="0" applyBorder="0" applyAlignment="0" applyProtection="0"/>
    <xf numFmtId="172" fontId="99" fillId="0" borderId="0"/>
    <xf numFmtId="172" fontId="99" fillId="0" borderId="0"/>
    <xf numFmtId="172" fontId="105" fillId="116"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2"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9" fillId="0" borderId="0"/>
    <xf numFmtId="172" fontId="102" fillId="44" borderId="0" applyNumberFormat="0" applyBorder="0" applyAlignment="0" applyProtection="0"/>
    <xf numFmtId="172" fontId="102" fillId="44" borderId="0" applyNumberFormat="0" applyBorder="0" applyAlignment="0" applyProtection="0"/>
    <xf numFmtId="172" fontId="102" fillId="44" borderId="0" applyNumberFormat="0" applyBorder="0" applyAlignment="0" applyProtection="0"/>
    <xf numFmtId="172" fontId="102" fillId="44" borderId="0" applyNumberFormat="0" applyBorder="0" applyAlignment="0" applyProtection="0"/>
    <xf numFmtId="179" fontId="32" fillId="117"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4"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9" fontId="92" fillId="96"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8" borderId="0" applyNumberFormat="0" applyBorder="0" applyAlignment="0" applyProtection="0"/>
    <xf numFmtId="172" fontId="92" fillId="119" borderId="0" applyNumberFormat="0" applyBorder="0" applyAlignment="0" applyProtection="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20" fillId="29" borderId="0" applyNumberFormat="0" applyBorder="0" applyAlignment="0" applyProtection="0"/>
    <xf numFmtId="172" fontId="92" fillId="120"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105" fillId="121" borderId="0" applyNumberFormat="0" applyBorder="0" applyAlignment="0" applyProtection="0"/>
    <xf numFmtId="172" fontId="92" fillId="120"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92" fillId="120"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92" fillId="120"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3" fillId="45" borderId="0" applyNumberFormat="0" applyBorder="0" applyAlignment="0" applyProtection="0"/>
    <xf numFmtId="180" fontId="103" fillId="45" borderId="0" applyNumberFormat="0" applyBorder="0" applyAlignment="0" applyProtection="0"/>
    <xf numFmtId="180" fontId="103"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2" fillId="45"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99" fillId="0" borderId="0"/>
    <xf numFmtId="180" fontId="92" fillId="45" borderId="0" applyNumberFormat="0" applyBorder="0" applyAlignment="0" applyProtection="0"/>
    <xf numFmtId="180" fontId="92" fillId="45" borderId="0" applyNumberFormat="0" applyBorder="0" applyAlignment="0" applyProtection="0"/>
    <xf numFmtId="172" fontId="99" fillId="0" borderId="0"/>
    <xf numFmtId="172" fontId="105" fillId="121" borderId="0" applyNumberFormat="0" applyBorder="0" applyAlignment="0" applyProtection="0"/>
    <xf numFmtId="0" fontId="92" fillId="45" borderId="0" applyNumberFormat="0" applyBorder="0" applyAlignment="0" applyProtection="0"/>
    <xf numFmtId="180" fontId="92" fillId="45" borderId="0" applyNumberFormat="0" applyBorder="0" applyAlignment="0" applyProtection="0"/>
    <xf numFmtId="180" fontId="92" fillId="45"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105" fillId="121" borderId="0" applyNumberFormat="0" applyBorder="0" applyAlignment="0" applyProtection="0"/>
    <xf numFmtId="172" fontId="99" fillId="0" borderId="0"/>
    <xf numFmtId="172" fontId="99" fillId="0" borderId="0"/>
    <xf numFmtId="172" fontId="105" fillId="121" borderId="0" applyNumberFormat="0" applyBorder="0" applyAlignment="0" applyProtection="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99" fillId="0" borderId="0"/>
    <xf numFmtId="172"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9" fillId="0" borderId="0"/>
    <xf numFmtId="172" fontId="99" fillId="0" borderId="0"/>
    <xf numFmtId="172" fontId="105" fillId="121" borderId="0" applyNumberFormat="0" applyBorder="0" applyAlignment="0" applyProtection="0"/>
    <xf numFmtId="172" fontId="99" fillId="0" borderId="0"/>
    <xf numFmtId="172" fontId="99" fillId="0" borderId="0"/>
    <xf numFmtId="172" fontId="105" fillId="121" borderId="0" applyNumberFormat="0" applyBorder="0" applyAlignment="0" applyProtection="0"/>
    <xf numFmtId="172" fontId="99" fillId="0" borderId="0"/>
    <xf numFmtId="172" fontId="99" fillId="0" borderId="0"/>
    <xf numFmtId="172" fontId="105" fillId="121" borderId="0" applyNumberFormat="0" applyBorder="0" applyAlignment="0" applyProtection="0"/>
    <xf numFmtId="172" fontId="99" fillId="0" borderId="0"/>
    <xf numFmtId="172" fontId="99" fillId="0" borderId="0"/>
    <xf numFmtId="172" fontId="92" fillId="120" borderId="0" applyNumberFormat="0" applyBorder="0" applyAlignment="0" applyProtection="0"/>
    <xf numFmtId="172" fontId="92" fillId="120" borderId="0" applyNumberFormat="0" applyBorder="0" applyAlignment="0" applyProtection="0"/>
    <xf numFmtId="172" fontId="99" fillId="0" borderId="0"/>
    <xf numFmtId="172" fontId="92" fillId="120" borderId="0" applyNumberFormat="0" applyBorder="0" applyAlignment="0" applyProtection="0"/>
    <xf numFmtId="172" fontId="92" fillId="120" borderId="0" applyNumberFormat="0" applyBorder="0" applyAlignment="0" applyProtection="0"/>
    <xf numFmtId="172" fontId="99" fillId="0" borderId="0"/>
    <xf numFmtId="172" fontId="92" fillId="120" borderId="0" applyNumberFormat="0" applyBorder="0" applyAlignment="0" applyProtection="0"/>
    <xf numFmtId="172" fontId="92" fillId="120" borderId="0" applyNumberFormat="0" applyBorder="0" applyAlignment="0" applyProtection="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2" fillId="120" borderId="0" applyNumberFormat="0" applyBorder="0" applyAlignment="0" applyProtection="0"/>
    <xf numFmtId="172" fontId="92" fillId="120" borderId="0" applyNumberFormat="0" applyBorder="0" applyAlignment="0" applyProtection="0"/>
    <xf numFmtId="172" fontId="99" fillId="0" borderId="0"/>
    <xf numFmtId="172" fontId="105" fillId="121" borderId="0" applyNumberFormat="0" applyBorder="0" applyAlignment="0" applyProtection="0"/>
    <xf numFmtId="172" fontId="99" fillId="0" borderId="0"/>
    <xf numFmtId="172" fontId="99" fillId="0" borderId="0"/>
    <xf numFmtId="172" fontId="105" fillId="121"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2"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9" fillId="0" borderId="0"/>
    <xf numFmtId="172" fontId="102" fillId="41" borderId="0" applyNumberFormat="0" applyBorder="0" applyAlignment="0" applyProtection="0"/>
    <xf numFmtId="172" fontId="102" fillId="41" borderId="0" applyNumberFormat="0" applyBorder="0" applyAlignment="0" applyProtection="0"/>
    <xf numFmtId="172" fontId="102" fillId="41" borderId="0" applyNumberFormat="0" applyBorder="0" applyAlignment="0" applyProtection="0"/>
    <xf numFmtId="172" fontId="102" fillId="41" borderId="0" applyNumberFormat="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20" fontId="43" fillId="0" borderId="0" applyFont="0" applyFill="0" applyBorder="0" applyAlignment="0" applyProtection="0"/>
    <xf numFmtId="0" fontId="104" fillId="101"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104" fillId="82" borderId="0" applyNumberFormat="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171" fontId="43" fillId="0" borderId="0" applyFon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lignment vertical="center"/>
    </xf>
    <xf numFmtId="0" fontId="50" fillId="0" borderId="0" applyNumberFormat="0" applyFill="0" applyBorder="0" applyAlignment="0" applyProtection="0"/>
    <xf numFmtId="0" fontId="112" fillId="0" borderId="0" applyNumberFormat="0" applyFill="0" applyBorder="0" applyAlignment="0" applyProtection="0"/>
    <xf numFmtId="191" fontId="112" fillId="0" borderId="0" applyNumberFormat="0" applyFill="0" applyBorder="0" applyAlignment="0" applyProtection="0"/>
    <xf numFmtId="191" fontId="112" fillId="0" borderId="0" applyNumberFormat="0" applyFill="0" applyBorder="0" applyAlignment="0" applyProtection="0"/>
    <xf numFmtId="0" fontId="112" fillId="0" borderId="0" applyNumberFormat="0" applyFill="0" applyBorder="0" applyAlignment="0" applyProtection="0"/>
    <xf numFmtId="191" fontId="50" fillId="0" borderId="0" applyNumberFormat="0" applyFill="0" applyBorder="0" applyAlignment="0" applyProtection="0"/>
    <xf numFmtId="0" fontId="50" fillId="0" borderId="0" applyNumberFormat="0" applyFill="0" applyBorder="0" applyAlignment="0" applyProtection="0"/>
    <xf numFmtId="191" fontId="50" fillId="0" borderId="0" applyNumberFormat="0" applyFill="0" applyBorder="0" applyAlignment="0" applyProtection="0"/>
    <xf numFmtId="191" fontId="50" fillId="0" borderId="0" applyNumberFormat="0" applyFill="0" applyBorder="0" applyAlignment="0" applyProtection="0"/>
    <xf numFmtId="0" fontId="50"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50" fillId="0" borderId="0" applyNumberFormat="0" applyFill="0" applyBorder="0" applyAlignment="0" applyProtection="0"/>
    <xf numFmtId="0" fontId="50"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0" fontId="50" fillId="0" borderId="0" applyNumberFormat="0" applyFill="0" applyBorder="0" applyAlignment="0" applyProtection="0"/>
    <xf numFmtId="191" fontId="50" fillId="0" borderId="0" applyNumberFormat="0" applyFill="0" applyBorder="0" applyAlignment="0" applyProtection="0"/>
    <xf numFmtId="0" fontId="50" fillId="0" borderId="0" applyNumberFormat="0" applyFill="0" applyBorder="0" applyAlignment="0" applyProtection="0"/>
    <xf numFmtId="191" fontId="50" fillId="0" borderId="0" applyNumberFormat="0" applyFill="0" applyBorder="0" applyAlignment="0" applyProtection="0"/>
    <xf numFmtId="191" fontId="50" fillId="0" borderId="0" applyNumberFormat="0" applyFill="0" applyBorder="0" applyAlignment="0" applyProtection="0"/>
    <xf numFmtId="191" fontId="50" fillId="0" borderId="0" applyNumberFormat="0" applyFill="0" applyBorder="0" applyAlignment="0" applyProtection="0"/>
    <xf numFmtId="191" fontId="50" fillId="0" borderId="0" applyNumberFormat="0" applyFill="0" applyBorder="0" applyAlignment="0" applyProtection="0"/>
    <xf numFmtId="191" fontId="50" fillId="0" borderId="0" applyNumberFormat="0" applyFill="0" applyBorder="0" applyAlignment="0" applyProtection="0"/>
    <xf numFmtId="191" fontId="25" fillId="0" borderId="0" applyNumberFormat="0" applyFill="0" applyBorder="0" applyAlignment="0" applyProtection="0"/>
    <xf numFmtId="0" fontId="50" fillId="0" borderId="29">
      <alignment horizontal="center" vertical="center"/>
    </xf>
    <xf numFmtId="0" fontId="50" fillId="0" borderId="29">
      <alignment horizontal="center" vertical="center"/>
    </xf>
    <xf numFmtId="0" fontId="50" fillId="0" borderId="29">
      <alignment horizontal="center" vertical="center"/>
    </xf>
    <xf numFmtId="0" fontId="50" fillId="0" borderId="29">
      <alignment horizontal="center" vertical="center"/>
    </xf>
    <xf numFmtId="180" fontId="50" fillId="0" borderId="29">
      <alignment horizontal="center" vertical="center"/>
    </xf>
    <xf numFmtId="172" fontId="99" fillId="0" borderId="0"/>
    <xf numFmtId="172" fontId="113" fillId="0" borderId="0">
      <alignment horizontal="left" wrapText="1"/>
    </xf>
    <xf numFmtId="179" fontId="114" fillId="0" borderId="30">
      <protection hidden="1"/>
    </xf>
    <xf numFmtId="179" fontId="114" fillId="0" borderId="30">
      <protection hidden="1"/>
    </xf>
    <xf numFmtId="191" fontId="114" fillId="0" borderId="30">
      <protection hidden="1"/>
    </xf>
    <xf numFmtId="191" fontId="114" fillId="0" borderId="30">
      <protection hidden="1"/>
    </xf>
    <xf numFmtId="180" fontId="114" fillId="0" borderId="30">
      <protection hidden="1"/>
    </xf>
    <xf numFmtId="180" fontId="114" fillId="0" borderId="30">
      <protection hidden="1"/>
    </xf>
    <xf numFmtId="0" fontId="114" fillId="0" borderId="30">
      <protection hidden="1"/>
    </xf>
    <xf numFmtId="180" fontId="114" fillId="0" borderId="30">
      <protection hidden="1"/>
    </xf>
    <xf numFmtId="180" fontId="114" fillId="0" borderId="30">
      <protection hidden="1"/>
    </xf>
    <xf numFmtId="172" fontId="114" fillId="0" borderId="30">
      <protection hidden="1"/>
    </xf>
    <xf numFmtId="172" fontId="114" fillId="0" borderId="30">
      <protection hidden="1"/>
    </xf>
    <xf numFmtId="180" fontId="114" fillId="0" borderId="30">
      <protection hidden="1"/>
    </xf>
    <xf numFmtId="180" fontId="114" fillId="0" borderId="30">
      <protection hidden="1"/>
    </xf>
    <xf numFmtId="191" fontId="114" fillId="0" borderId="30">
      <protection hidden="1"/>
    </xf>
    <xf numFmtId="191" fontId="114" fillId="0" borderId="30">
      <protection hidden="1"/>
    </xf>
    <xf numFmtId="180" fontId="114" fillId="0" borderId="30">
      <protection hidden="1"/>
    </xf>
    <xf numFmtId="180" fontId="114" fillId="0" borderId="30">
      <protection hidden="1"/>
    </xf>
    <xf numFmtId="191" fontId="114" fillId="0" borderId="30">
      <protection hidden="1"/>
    </xf>
    <xf numFmtId="191" fontId="114" fillId="0" borderId="30">
      <protection hidden="1"/>
    </xf>
    <xf numFmtId="0" fontId="114" fillId="0" borderId="30">
      <protection hidden="1"/>
    </xf>
    <xf numFmtId="180" fontId="114" fillId="0" borderId="30">
      <protection hidden="1"/>
    </xf>
    <xf numFmtId="180" fontId="114" fillId="0" borderId="30">
      <protection hidden="1"/>
    </xf>
    <xf numFmtId="179"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91"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79" fontId="115" fillId="59" borderId="30" applyNumberFormat="0" applyFont="0" applyBorder="0" applyAlignment="0" applyProtection="0">
      <protection hidden="1"/>
    </xf>
    <xf numFmtId="172"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91" fontId="115" fillId="59" borderId="30" applyNumberFormat="0" applyFont="0" applyBorder="0" applyAlignment="0" applyProtection="0">
      <protection hidden="1"/>
    </xf>
    <xf numFmtId="191"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91" fontId="115" fillId="59" borderId="30" applyNumberFormat="0" applyFont="0" applyBorder="0" applyAlignment="0" applyProtection="0">
      <protection hidden="1"/>
    </xf>
    <xf numFmtId="191"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79" fontId="116" fillId="0" borderId="30">
      <protection hidden="1"/>
    </xf>
    <xf numFmtId="1" fontId="117" fillId="0" borderId="0">
      <alignment horizontal="right"/>
      <protection locked="0"/>
    </xf>
    <xf numFmtId="0" fontId="118" fillId="0" borderId="0">
      <alignment horizontal="right"/>
    </xf>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19" fillId="59" borderId="25" applyNumberFormat="0" applyAlignment="0" applyProtection="0"/>
    <xf numFmtId="0" fontId="25"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36" borderId="0" applyNumberFormat="0" applyBorder="0" applyAlignment="0"/>
    <xf numFmtId="0" fontId="120" fillId="0" borderId="0" applyNumberFormat="0" applyBorder="0" applyProtection="0"/>
    <xf numFmtId="172" fontId="99" fillId="0" borderId="0"/>
    <xf numFmtId="172" fontId="99" fillId="0" borderId="0"/>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121" fillId="0" borderId="32"/>
    <xf numFmtId="0" fontId="42" fillId="0" borderId="31"/>
    <xf numFmtId="0" fontId="42" fillId="0" borderId="31"/>
    <xf numFmtId="0" fontId="121" fillId="0" borderId="32"/>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172" fontId="122" fillId="122" borderId="0" applyNumberFormat="0" applyFont="0" applyBorder="0" applyAlignment="0"/>
    <xf numFmtId="172" fontId="123" fillId="64" borderId="0" applyNumberFormat="0" applyBorder="0" applyAlignment="0" applyProtection="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0" fillId="3" borderId="0" applyNumberFormat="0" applyBorder="0" applyAlignment="0" applyProtection="0"/>
    <xf numFmtId="172" fontId="124" fillId="117"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3" fillId="40" borderId="0" applyNumberFormat="0" applyBorder="0" applyAlignment="0" applyProtection="0"/>
    <xf numFmtId="0" fontId="123" fillId="40" borderId="0" applyNumberFormat="0" applyBorder="0" applyAlignment="0" applyProtection="0"/>
    <xf numFmtId="172" fontId="125" fillId="104" borderId="0" applyNumberFormat="0" applyBorder="0" applyAlignment="0" applyProtection="0"/>
    <xf numFmtId="172" fontId="124" fillId="117"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4" fillId="117"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4" fillId="117"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3" fillId="40"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7" fillId="123" borderId="0" applyNumberFormat="0" applyBorder="0" applyAlignment="0" applyProtection="0"/>
    <xf numFmtId="172" fontId="99" fillId="0" borderId="0"/>
    <xf numFmtId="180" fontId="123" fillId="40" borderId="0" applyNumberFormat="0" applyBorder="0" applyAlignment="0" applyProtection="0"/>
    <xf numFmtId="180" fontId="123" fillId="40" borderId="0" applyNumberFormat="0" applyBorder="0" applyAlignment="0" applyProtection="0"/>
    <xf numFmtId="172" fontId="99" fillId="0" borderId="0"/>
    <xf numFmtId="172" fontId="125" fillId="104" borderId="0" applyNumberFormat="0" applyBorder="0" applyAlignment="0" applyProtection="0"/>
    <xf numFmtId="0" fontId="123" fillId="40" borderId="0" applyNumberFormat="0" applyBorder="0" applyAlignment="0" applyProtection="0"/>
    <xf numFmtId="180" fontId="123" fillId="40" borderId="0" applyNumberFormat="0" applyBorder="0" applyAlignment="0" applyProtection="0"/>
    <xf numFmtId="180" fontId="123" fillId="40"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125" fillId="104" borderId="0" applyNumberFormat="0" applyBorder="0" applyAlignment="0" applyProtection="0"/>
    <xf numFmtId="172" fontId="99" fillId="0" borderId="0"/>
    <xf numFmtId="172" fontId="99" fillId="0" borderId="0"/>
    <xf numFmtId="172" fontId="125" fillId="104" borderId="0" applyNumberFormat="0" applyBorder="0" applyAlignment="0" applyProtection="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99" fillId="0" borderId="0"/>
    <xf numFmtId="172"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99" fillId="0" borderId="0"/>
    <xf numFmtId="172" fontId="99" fillId="0" borderId="0"/>
    <xf numFmtId="172" fontId="125" fillId="104" borderId="0" applyNumberFormat="0" applyBorder="0" applyAlignment="0" applyProtection="0"/>
    <xf numFmtId="172" fontId="99" fillId="0" borderId="0"/>
    <xf numFmtId="172" fontId="99" fillId="0" borderId="0"/>
    <xf numFmtId="172" fontId="125" fillId="104" borderId="0" applyNumberFormat="0" applyBorder="0" applyAlignment="0" applyProtection="0"/>
    <xf numFmtId="172" fontId="99" fillId="0" borderId="0"/>
    <xf numFmtId="172" fontId="99" fillId="0" borderId="0"/>
    <xf numFmtId="172" fontId="125" fillId="104" borderId="0" applyNumberFormat="0" applyBorder="0" applyAlignment="0" applyProtection="0"/>
    <xf numFmtId="172" fontId="99" fillId="0" borderId="0"/>
    <xf numFmtId="172" fontId="99" fillId="0" borderId="0"/>
    <xf numFmtId="172" fontId="124" fillId="117" borderId="0" applyNumberFormat="0" applyBorder="0" applyAlignment="0" applyProtection="0"/>
    <xf numFmtId="172" fontId="124" fillId="117" borderId="0" applyNumberFormat="0" applyBorder="0" applyAlignment="0" applyProtection="0"/>
    <xf numFmtId="172" fontId="99" fillId="0" borderId="0"/>
    <xf numFmtId="172" fontId="124" fillId="117" borderId="0" applyNumberFormat="0" applyBorder="0" applyAlignment="0" applyProtection="0"/>
    <xf numFmtId="172" fontId="124" fillId="117" borderId="0" applyNumberFormat="0" applyBorder="0" applyAlignment="0" applyProtection="0"/>
    <xf numFmtId="172" fontId="99" fillId="0" borderId="0"/>
    <xf numFmtId="172" fontId="124" fillId="117" borderId="0" applyNumberFormat="0" applyBorder="0" applyAlignment="0" applyProtection="0"/>
    <xf numFmtId="172" fontId="124" fillId="117" borderId="0" applyNumberFormat="0" applyBorder="0" applyAlignment="0" applyProtection="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4" fillId="117" borderId="0" applyNumberFormat="0" applyBorder="0" applyAlignment="0" applyProtection="0"/>
    <xf numFmtId="172" fontId="124" fillId="117" borderId="0" applyNumberFormat="0" applyBorder="0" applyAlignment="0" applyProtection="0"/>
    <xf numFmtId="172" fontId="99" fillId="0" borderId="0"/>
    <xf numFmtId="172" fontId="125" fillId="104" borderId="0" applyNumberFormat="0" applyBorder="0" applyAlignment="0" applyProtection="0"/>
    <xf numFmtId="172" fontId="99" fillId="0" borderId="0"/>
    <xf numFmtId="172" fontId="99" fillId="0" borderId="0"/>
    <xf numFmtId="172" fontId="125" fillId="10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3"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99" fillId="0" borderId="0"/>
    <xf numFmtId="172" fontId="127" fillId="123" borderId="0" applyNumberFormat="0" applyBorder="0" applyAlignment="0" applyProtection="0"/>
    <xf numFmtId="172" fontId="128" fillId="40" borderId="0" applyNumberFormat="0" applyBorder="0" applyAlignment="0" applyProtection="0"/>
    <xf numFmtId="172" fontId="128" fillId="40" borderId="0" applyNumberFormat="0" applyBorder="0" applyAlignment="0" applyProtection="0"/>
    <xf numFmtId="172" fontId="128" fillId="40" borderId="0" applyNumberFormat="0" applyBorder="0" applyAlignment="0" applyProtection="0"/>
    <xf numFmtId="172" fontId="128" fillId="40" borderId="0" applyNumberFormat="0" applyBorder="0" applyAlignment="0" applyProtection="0"/>
    <xf numFmtId="1" fontId="129" fillId="124" borderId="33" applyNumberFormat="0" applyBorder="0" applyAlignment="0">
      <alignment horizontal="center" vertical="top" wrapText="1"/>
      <protection hidden="1"/>
    </xf>
    <xf numFmtId="221" fontId="44" fillId="0" borderId="34" applyBorder="0">
      <alignment horizontal="center" vertical="center"/>
    </xf>
    <xf numFmtId="0" fontId="130" fillId="59" borderId="26" applyNumberFormat="0" applyAlignment="0" applyProtection="0"/>
    <xf numFmtId="0" fontId="131" fillId="59" borderId="26" applyNumberFormat="0" applyAlignment="0" applyProtection="0"/>
    <xf numFmtId="172" fontId="132" fillId="58" borderId="26" applyNumberFormat="0" applyAlignment="0" applyProtection="0"/>
    <xf numFmtId="172" fontId="133" fillId="125" borderId="0" applyNumberFormat="0" applyBorder="0">
      <alignment horizontal="left"/>
    </xf>
    <xf numFmtId="0" fontId="134" fillId="0" borderId="0"/>
    <xf numFmtId="0" fontId="39" fillId="126" borderId="35"/>
    <xf numFmtId="172" fontId="99" fillId="0" borderId="0"/>
    <xf numFmtId="222" fontId="50" fillId="0" borderId="0" applyFont="0" applyFill="0" applyBorder="0" applyAlignment="0" applyProtection="0"/>
    <xf numFmtId="0" fontId="135" fillId="127" borderId="0"/>
    <xf numFmtId="172" fontId="99" fillId="0" borderId="0"/>
    <xf numFmtId="0" fontId="136" fillId="0" borderId="0" applyNumberFormat="0" applyFill="0" applyBorder="0" applyAlignment="0" applyProtection="0"/>
    <xf numFmtId="194" fontId="137" fillId="0" borderId="0">
      <alignment vertical="top"/>
    </xf>
    <xf numFmtId="194" fontId="25" fillId="0" borderId="0">
      <alignment vertical="top"/>
    </xf>
    <xf numFmtId="172" fontId="99" fillId="0" borderId="0"/>
    <xf numFmtId="172" fontId="99" fillId="0" borderId="0"/>
    <xf numFmtId="194" fontId="138" fillId="0" borderId="0">
      <alignment horizontal="right"/>
    </xf>
    <xf numFmtId="223" fontId="138" fillId="0" borderId="0" applyFill="0" applyBorder="0" applyProtection="0"/>
    <xf numFmtId="194" fontId="139" fillId="0" borderId="36"/>
    <xf numFmtId="194" fontId="139" fillId="0" borderId="37"/>
    <xf numFmtId="194" fontId="139" fillId="0" borderId="36"/>
    <xf numFmtId="194" fontId="139" fillId="0" borderId="37"/>
    <xf numFmtId="223" fontId="138" fillId="0" borderId="0" applyFill="0" applyBorder="0" applyProtection="0"/>
    <xf numFmtId="223" fontId="138" fillId="0" borderId="0" applyFill="0" applyBorder="0" applyProtection="0"/>
    <xf numFmtId="223" fontId="138" fillId="0" borderId="0" applyFill="0" applyBorder="0" applyProtection="0"/>
    <xf numFmtId="223" fontId="138" fillId="0" borderId="0" applyFill="0" applyBorder="0" applyProtection="0"/>
    <xf numFmtId="223" fontId="138" fillId="0" borderId="0" applyFill="0" applyBorder="0" applyProtection="0"/>
    <xf numFmtId="223" fontId="138" fillId="0" borderId="0" applyFill="0" applyBorder="0" applyProtection="0"/>
    <xf numFmtId="223" fontId="138" fillId="0" borderId="0" applyFill="0" applyBorder="0" applyProtection="0"/>
    <xf numFmtId="223" fontId="138" fillId="0" borderId="0" applyFill="0" applyBorder="0" applyProtection="0"/>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194" fontId="138" fillId="0" borderId="0">
      <alignment horizontal="left"/>
    </xf>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1" fillId="2" borderId="0" applyNumberFormat="0" applyBorder="0" applyAlignment="0" applyProtection="0"/>
    <xf numFmtId="0" fontId="142" fillId="2" borderId="0" applyNumberFormat="0" applyBorder="0" applyAlignment="0" applyProtection="0"/>
    <xf numFmtId="0" fontId="142" fillId="2" borderId="0"/>
    <xf numFmtId="0" fontId="142" fillId="2" borderId="0"/>
    <xf numFmtId="0" fontId="142" fillId="2" borderId="0"/>
    <xf numFmtId="0" fontId="142" fillId="2" borderId="0"/>
    <xf numFmtId="0" fontId="142" fillId="2" borderId="0"/>
    <xf numFmtId="0" fontId="142" fillId="2" borderId="0"/>
    <xf numFmtId="0" fontId="141" fillId="2" borderId="0"/>
    <xf numFmtId="0" fontId="141" fillId="2" borderId="0"/>
    <xf numFmtId="0" fontId="141" fillId="2"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2" fillId="2" borderId="0" applyNumberFormat="0" applyBorder="0" applyAlignment="0" applyProtection="0"/>
    <xf numFmtId="0" fontId="142" fillId="2" borderId="0"/>
    <xf numFmtId="0" fontId="142" fillId="2" borderId="0"/>
    <xf numFmtId="0" fontId="142" fillId="2" borderId="0"/>
    <xf numFmtId="0" fontId="9" fillId="2" borderId="0" applyNumberFormat="0" applyBorder="0" applyAlignment="0" applyProtection="0"/>
    <xf numFmtId="0" fontId="140" fillId="65" borderId="0"/>
    <xf numFmtId="0" fontId="140" fillId="65" borderId="0"/>
    <xf numFmtId="0" fontId="140" fillId="65" borderId="0"/>
    <xf numFmtId="0" fontId="9" fillId="2" borderId="0"/>
    <xf numFmtId="0" fontId="9" fillId="2" borderId="0"/>
    <xf numFmtId="0" fontId="9" fillId="2" borderId="0"/>
    <xf numFmtId="0" fontId="9" fillId="2" borderId="0"/>
    <xf numFmtId="0" fontId="9" fillId="2" borderId="0"/>
    <xf numFmtId="0" fontId="9" fillId="2" borderId="0"/>
    <xf numFmtId="0" fontId="142" fillId="2" borderId="0" applyNumberFormat="0" applyBorder="0" applyAlignment="0" applyProtection="0"/>
    <xf numFmtId="0" fontId="142" fillId="2" borderId="0"/>
    <xf numFmtId="0" fontId="142" fillId="2" borderId="0"/>
    <xf numFmtId="0" fontId="142" fillId="2" borderId="0"/>
    <xf numFmtId="0" fontId="140" fillId="65" borderId="0" applyNumberFormat="0" applyBorder="0" applyAlignment="0" applyProtection="0"/>
    <xf numFmtId="0" fontId="140" fillId="65" borderId="0"/>
    <xf numFmtId="0" fontId="140" fillId="65" borderId="0"/>
    <xf numFmtId="0" fontId="140" fillId="65" borderId="0"/>
    <xf numFmtId="0" fontId="142" fillId="2" borderId="0" applyNumberFormat="0" applyBorder="0" applyAlignment="0" applyProtection="0"/>
    <xf numFmtId="0" fontId="140" fillId="91" borderId="0"/>
    <xf numFmtId="0" fontId="140" fillId="91" borderId="0"/>
    <xf numFmtId="0" fontId="140" fillId="91" borderId="0"/>
    <xf numFmtId="0" fontId="142" fillId="2" borderId="0"/>
    <xf numFmtId="0" fontId="142" fillId="2"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172" fontId="99" fillId="0" borderId="0"/>
    <xf numFmtId="172" fontId="99" fillId="0" borderId="0"/>
    <xf numFmtId="0" fontId="25" fillId="0" borderId="0">
      <alignment vertical="center"/>
    </xf>
    <xf numFmtId="0" fontId="143" fillId="46" borderId="0" applyNumberFormat="0" applyBorder="0" applyAlignment="0" applyProtection="0"/>
    <xf numFmtId="0" fontId="143" fillId="46" borderId="0" applyNumberFormat="0" applyBorder="0" applyAlignment="0" applyProtection="0"/>
    <xf numFmtId="180" fontId="143" fillId="46" borderId="0" applyNumberFormat="0" applyBorder="0" applyAlignment="0" applyProtection="0"/>
    <xf numFmtId="180" fontId="143" fillId="46" borderId="0" applyNumberFormat="0" applyBorder="0" applyAlignment="0" applyProtection="0"/>
    <xf numFmtId="0" fontId="144" fillId="0" borderId="0"/>
    <xf numFmtId="2"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2" fontId="62"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2" fontId="146"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0" fontId="147" fillId="0" borderId="0" applyNumberFormat="0" applyFont="0" applyFill="0" applyAlignment="0" applyProtection="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ont="0" applyFill="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179" fontId="62" fillId="0" borderId="0">
      <protection locked="0"/>
    </xf>
    <xf numFmtId="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0" fontId="62" fillId="0" borderId="0">
      <protection locked="0"/>
    </xf>
    <xf numFmtId="180" fontId="62" fillId="0" borderId="0">
      <protection locked="0"/>
    </xf>
    <xf numFmtId="180" fontId="62" fillId="0" borderId="0">
      <protection locked="0"/>
    </xf>
    <xf numFmtId="172" fontId="62" fillId="0" borderId="0">
      <protection locked="0"/>
    </xf>
    <xf numFmtId="172"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0" fontId="62" fillId="0" borderId="0">
      <protection locked="0"/>
    </xf>
    <xf numFmtId="180" fontId="62" fillId="0" borderId="0">
      <protection locked="0"/>
    </xf>
    <xf numFmtId="180" fontId="62" fillId="0" borderId="0">
      <protection locked="0"/>
    </xf>
    <xf numFmtId="179" fontId="62" fillId="0" borderId="0">
      <protection locked="0"/>
    </xf>
    <xf numFmtId="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0" fontId="62" fillId="0" borderId="0">
      <protection locked="0"/>
    </xf>
    <xf numFmtId="180" fontId="62" fillId="0" borderId="0">
      <protection locked="0"/>
    </xf>
    <xf numFmtId="180" fontId="62" fillId="0" borderId="0">
      <protection locked="0"/>
    </xf>
    <xf numFmtId="172" fontId="62" fillId="0" borderId="0">
      <protection locked="0"/>
    </xf>
    <xf numFmtId="172"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0" fontId="62" fillId="0" borderId="0">
      <protection locked="0"/>
    </xf>
    <xf numFmtId="180" fontId="62" fillId="0" borderId="0">
      <protection locked="0"/>
    </xf>
    <xf numFmtId="180" fontId="62" fillId="0" borderId="0">
      <protection locked="0"/>
    </xf>
    <xf numFmtId="194" fontId="149" fillId="0" borderId="0">
      <alignment vertical="top"/>
    </xf>
    <xf numFmtId="224" fontId="150" fillId="0" borderId="0" applyFill="0" applyBorder="0" applyAlignment="0"/>
    <xf numFmtId="225" fontId="25" fillId="0" borderId="0" applyFill="0" applyBorder="0" applyAlignment="0"/>
    <xf numFmtId="225" fontId="25" fillId="0" borderId="0" applyFill="0" applyBorder="0" applyAlignment="0"/>
    <xf numFmtId="226" fontId="150" fillId="0" borderId="0" applyFill="0" applyBorder="0" applyAlignment="0"/>
    <xf numFmtId="227" fontId="150" fillId="0" borderId="0" applyFill="0" applyBorder="0" applyAlignment="0"/>
    <xf numFmtId="228" fontId="150"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0" fontId="151" fillId="128" borderId="38" applyNumberFormat="0" applyProtection="0"/>
    <xf numFmtId="172" fontId="131" fillId="59" borderId="26" applyNumberFormat="0" applyAlignment="0" applyProtection="0"/>
    <xf numFmtId="172" fontId="131" fillId="129" borderId="26" applyNumberFormat="0" applyAlignment="0" applyProtection="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4" fillId="6" borderId="4" applyNumberFormat="0" applyAlignment="0" applyProtection="0"/>
    <xf numFmtId="172" fontId="152"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0" fontId="154" fillId="59" borderId="26" applyNumberFormat="0" applyAlignment="0" applyProtection="0"/>
    <xf numFmtId="0" fontId="154" fillId="59" borderId="26" applyNumberFormat="0" applyAlignment="0" applyProtection="0"/>
    <xf numFmtId="172" fontId="153" fillId="123" borderId="26" applyNumberFormat="0" applyAlignment="0" applyProtection="0"/>
    <xf numFmtId="172" fontId="152"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0" fontId="154" fillId="59" borderId="26" applyNumberFormat="0" applyAlignment="0" applyProtection="0"/>
    <xf numFmtId="172" fontId="14" fillId="6" borderId="4"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53" fillId="123" borderId="26" applyNumberFormat="0" applyAlignment="0" applyProtection="0"/>
    <xf numFmtId="172" fontId="14" fillId="6" borderId="4"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52"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4" fillId="59" borderId="26" applyNumberFormat="0" applyAlignment="0" applyProtection="0"/>
    <xf numFmtId="180" fontId="154" fillId="59" borderId="26" applyNumberFormat="0" applyAlignment="0" applyProtection="0"/>
    <xf numFmtId="180" fontId="154"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31" fillId="59"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3" fillId="123" borderId="26" applyNumberFormat="0" applyAlignment="0" applyProtection="0"/>
    <xf numFmtId="172" fontId="153" fillId="123" borderId="26" applyNumberFormat="0" applyAlignment="0" applyProtection="0"/>
    <xf numFmtId="172" fontId="155" fillId="63" borderId="39" applyNumberFormat="0" applyAlignment="0" applyProtection="0"/>
    <xf numFmtId="172" fontId="99" fillId="0" borderId="0"/>
    <xf numFmtId="180" fontId="131" fillId="59" borderId="26" applyNumberFormat="0" applyAlignment="0" applyProtection="0"/>
    <xf numFmtId="180" fontId="131" fillId="59" borderId="26" applyNumberFormat="0" applyAlignment="0" applyProtection="0"/>
    <xf numFmtId="172" fontId="99" fillId="0" borderId="0"/>
    <xf numFmtId="172" fontId="153" fillId="123" borderId="26" applyNumberFormat="0" applyAlignment="0" applyProtection="0"/>
    <xf numFmtId="0" fontId="131" fillId="59" borderId="26" applyNumberFormat="0" applyAlignment="0" applyProtection="0"/>
    <xf numFmtId="180" fontId="131" fillId="59" borderId="26" applyNumberFormat="0" applyAlignment="0" applyProtection="0"/>
    <xf numFmtId="180" fontId="131" fillId="59"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153" fillId="123" borderId="26" applyNumberFormat="0" applyAlignment="0" applyProtection="0"/>
    <xf numFmtId="172" fontId="99" fillId="0" borderId="0"/>
    <xf numFmtId="172" fontId="99" fillId="0" borderId="0"/>
    <xf numFmtId="172" fontId="153" fillId="123" borderId="26" applyNumberFormat="0" applyAlignment="0" applyProtection="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99" fillId="0" borderId="0"/>
    <xf numFmtId="172"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2" fillId="123" borderId="26" applyNumberFormat="0" applyAlignment="0" applyProtection="0"/>
    <xf numFmtId="172" fontId="99" fillId="0" borderId="0"/>
    <xf numFmtId="172" fontId="99" fillId="0" borderId="0"/>
    <xf numFmtId="172" fontId="153" fillId="123" borderId="26" applyNumberFormat="0" applyAlignment="0" applyProtection="0"/>
    <xf numFmtId="172" fontId="99" fillId="0" borderId="0"/>
    <xf numFmtId="172" fontId="99" fillId="0" borderId="0"/>
    <xf numFmtId="172" fontId="153" fillId="123" borderId="26" applyNumberFormat="0" applyAlignment="0" applyProtection="0"/>
    <xf numFmtId="172" fontId="99" fillId="0" borderId="0"/>
    <xf numFmtId="172" fontId="99" fillId="0" borderId="0"/>
    <xf numFmtId="172" fontId="153" fillId="123" borderId="26" applyNumberFormat="0" applyAlignment="0" applyProtection="0"/>
    <xf numFmtId="172" fontId="99" fillId="0" borderId="0"/>
    <xf numFmtId="172" fontId="99" fillId="0" borderId="0"/>
    <xf numFmtId="172" fontId="152" fillId="123" borderId="26" applyNumberFormat="0" applyAlignment="0" applyProtection="0"/>
    <xf numFmtId="172" fontId="152" fillId="123" borderId="26" applyNumberFormat="0" applyAlignment="0" applyProtection="0"/>
    <xf numFmtId="172" fontId="99" fillId="0" borderId="0"/>
    <xf numFmtId="172" fontId="152" fillId="123" borderId="26" applyNumberFormat="0" applyAlignment="0" applyProtection="0"/>
    <xf numFmtId="172" fontId="152" fillId="123" borderId="26" applyNumberFormat="0" applyAlignment="0" applyProtection="0"/>
    <xf numFmtId="172" fontId="99" fillId="0" borderId="0"/>
    <xf numFmtId="172" fontId="152" fillId="123" borderId="26" applyNumberFormat="0" applyAlignment="0" applyProtection="0"/>
    <xf numFmtId="172" fontId="152" fillId="123" borderId="26" applyNumberFormat="0" applyAlignment="0" applyProtection="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2" fillId="123" borderId="26" applyNumberFormat="0" applyAlignment="0" applyProtection="0"/>
    <xf numFmtId="172" fontId="152" fillId="123" borderId="26" applyNumberFormat="0" applyAlignment="0" applyProtection="0"/>
    <xf numFmtId="172" fontId="99" fillId="0" borderId="0"/>
    <xf numFmtId="172" fontId="153" fillId="123" borderId="26" applyNumberFormat="0" applyAlignment="0" applyProtection="0"/>
    <xf numFmtId="172" fontId="99" fillId="0" borderId="0"/>
    <xf numFmtId="172" fontId="99" fillId="0" borderId="0"/>
    <xf numFmtId="172" fontId="153" fillId="123"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1"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99" fillId="0" borderId="0"/>
    <xf numFmtId="172" fontId="155" fillId="63" borderId="39" applyNumberFormat="0" applyAlignment="0" applyProtection="0"/>
    <xf numFmtId="172" fontId="156" fillId="59" borderId="26" applyNumberFormat="0" applyAlignment="0" applyProtection="0"/>
    <xf numFmtId="172" fontId="156" fillId="59" borderId="26" applyNumberFormat="0" applyAlignment="0" applyProtection="0"/>
    <xf numFmtId="172" fontId="156" fillId="59" borderId="26" applyNumberFormat="0" applyAlignment="0" applyProtection="0"/>
    <xf numFmtId="172" fontId="156" fillId="59" borderId="26" applyNumberFormat="0" applyAlignment="0" applyProtection="0"/>
    <xf numFmtId="0" fontId="131" fillId="59" borderId="26" applyNumberFormat="0" applyAlignment="0" applyProtection="0"/>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31" fillId="5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180" fontId="131" fillId="5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180" fontId="131" fillId="59" borderId="26" applyNumberFormat="0" applyAlignment="0" applyProtection="0"/>
    <xf numFmtId="0" fontId="157" fillId="6" borderId="4" applyNumberFormat="0" applyAlignment="0" applyProtection="0"/>
    <xf numFmtId="0" fontId="157" fillId="6" borderId="4"/>
    <xf numFmtId="0" fontId="157" fillId="6" borderId="4"/>
    <xf numFmtId="0" fontId="157" fillId="6" borderId="4"/>
    <xf numFmtId="0" fontId="157" fillId="6" borderId="4"/>
    <xf numFmtId="0" fontId="157" fillId="6" borderId="4"/>
    <xf numFmtId="0" fontId="157" fillId="6" borderId="4"/>
    <xf numFmtId="0" fontId="158" fillId="6" borderId="4"/>
    <xf numFmtId="0" fontId="158" fillId="6" borderId="4"/>
    <xf numFmtId="0" fontId="158" fillId="6" borderId="4"/>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7" fillId="6" borderId="4" applyNumberFormat="0" applyAlignment="0" applyProtection="0"/>
    <xf numFmtId="0" fontId="157" fillId="6" borderId="4"/>
    <xf numFmtId="0" fontId="157" fillId="6" borderId="4"/>
    <xf numFmtId="0" fontId="157" fillId="6" borderId="4"/>
    <xf numFmtId="0" fontId="14" fillId="6" borderId="4" applyNumberFormat="0" applyAlignment="0" applyProtection="0"/>
    <xf numFmtId="0" fontId="154" fillId="129" borderId="26"/>
    <xf numFmtId="0" fontId="154" fillId="129" borderId="26"/>
    <xf numFmtId="0" fontId="154" fillId="129" borderId="26"/>
    <xf numFmtId="0" fontId="14" fillId="6" borderId="4"/>
    <xf numFmtId="0" fontId="14" fillId="6" borderId="4"/>
    <xf numFmtId="0" fontId="14" fillId="6" borderId="4"/>
    <xf numFmtId="0" fontId="14" fillId="6" borderId="4"/>
    <xf numFmtId="0" fontId="14" fillId="6" borderId="4"/>
    <xf numFmtId="0" fontId="14" fillId="6" borderId="4"/>
    <xf numFmtId="0" fontId="157" fillId="6" borderId="4" applyNumberFormat="0" applyAlignment="0" applyProtection="0"/>
    <xf numFmtId="0" fontId="157" fillId="6" borderId="4"/>
    <xf numFmtId="0" fontId="157" fillId="6" borderId="4"/>
    <xf numFmtId="0" fontId="157" fillId="6" borderId="4"/>
    <xf numFmtId="0" fontId="154" fillId="129" borderId="26" applyNumberFormat="0" applyAlignment="0" applyProtection="0"/>
    <xf numFmtId="0" fontId="154" fillId="129" borderId="26"/>
    <xf numFmtId="0" fontId="154" fillId="129" borderId="26"/>
    <xf numFmtId="0" fontId="154" fillId="129" borderId="26"/>
    <xf numFmtId="0" fontId="157" fillId="6" borderId="4" applyNumberFormat="0" applyAlignment="0" applyProtection="0"/>
    <xf numFmtId="0" fontId="159" fillId="130" borderId="26"/>
    <xf numFmtId="0" fontId="159" fillId="130" borderId="26"/>
    <xf numFmtId="0" fontId="159" fillId="130" borderId="26"/>
    <xf numFmtId="0" fontId="157" fillId="6" borderId="4"/>
    <xf numFmtId="0" fontId="157" fillId="6" borderId="4"/>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25" fillId="0" borderId="0"/>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35" fillId="39" borderId="20" applyNumberFormat="0" applyAlignment="0" applyProtection="0"/>
    <xf numFmtId="0" fontId="135" fillId="39" borderId="20" applyNumberFormat="0" applyAlignment="0" applyProtection="0"/>
    <xf numFmtId="180" fontId="135" fillId="39" borderId="20" applyNumberFormat="0" applyAlignment="0" applyProtection="0"/>
    <xf numFmtId="180" fontId="135" fillId="39" borderId="20" applyNumberFormat="0" applyAlignment="0" applyProtection="0"/>
    <xf numFmtId="0" fontId="161" fillId="0" borderId="24" applyNumberFormat="0" applyFill="0" applyAlignment="0" applyProtection="0"/>
    <xf numFmtId="0" fontId="161" fillId="0" borderId="24" applyNumberFormat="0" applyFill="0" applyAlignment="0" applyProtection="0"/>
    <xf numFmtId="180" fontId="161" fillId="0" borderId="24" applyNumberFormat="0" applyFill="0" applyAlignment="0" applyProtection="0"/>
    <xf numFmtId="180" fontId="161" fillId="0" borderId="24" applyNumberFormat="0" applyFill="0" applyAlignment="0" applyProtection="0"/>
    <xf numFmtId="179" fontId="162" fillId="0" borderId="40" applyNumberFormat="0" applyFont="0" applyFill="0" applyAlignment="0" applyProtection="0"/>
    <xf numFmtId="0" fontId="39" fillId="0" borderId="41"/>
    <xf numFmtId="0" fontId="39" fillId="0" borderId="41"/>
    <xf numFmtId="0" fontId="163" fillId="0" borderId="42" applyNumberFormat="0" applyProtection="0"/>
    <xf numFmtId="0" fontId="164" fillId="131" borderId="20" applyNumberFormat="0" applyAlignment="0" applyProtection="0"/>
    <xf numFmtId="0" fontId="165" fillId="7" borderId="7"/>
    <xf numFmtId="0" fontId="165" fillId="7" borderId="7"/>
    <xf numFmtId="0" fontId="165" fillId="7" borderId="7"/>
    <xf numFmtId="0" fontId="164" fillId="131" borderId="20"/>
    <xf numFmtId="0" fontId="164" fillId="131" borderId="20"/>
    <xf numFmtId="0" fontId="164" fillId="131" borderId="20"/>
    <xf numFmtId="0" fontId="164" fillId="131" borderId="20"/>
    <xf numFmtId="0" fontId="164" fillId="131" borderId="20"/>
    <xf numFmtId="0" fontId="164" fillId="131" borderId="20"/>
    <xf numFmtId="0" fontId="164" fillId="131" borderId="20" applyNumberFormat="0" applyAlignment="0" applyProtection="0"/>
    <xf numFmtId="0" fontId="165" fillId="7" borderId="7"/>
    <xf numFmtId="0" fontId="165" fillId="7" borderId="7"/>
    <xf numFmtId="0" fontId="165" fillId="7" borderId="7"/>
    <xf numFmtId="0" fontId="164" fillId="131" borderId="20"/>
    <xf numFmtId="0" fontId="164" fillId="131" borderId="20"/>
    <xf numFmtId="0" fontId="164" fillId="131" borderId="20"/>
    <xf numFmtId="0" fontId="164" fillId="131" borderId="20"/>
    <xf numFmtId="0" fontId="164" fillId="131" borderId="20"/>
    <xf numFmtId="0" fontId="164" fillId="131" borderId="20"/>
    <xf numFmtId="0" fontId="166" fillId="7" borderId="7" applyNumberFormat="0" applyAlignment="0" applyProtection="0"/>
    <xf numFmtId="0" fontId="165" fillId="7" borderId="7" applyNumberFormat="0" applyAlignment="0" applyProtection="0"/>
    <xf numFmtId="0" fontId="165" fillId="7" borderId="7"/>
    <xf numFmtId="0" fontId="165" fillId="7" borderId="7"/>
    <xf numFmtId="0" fontId="165" fillId="7" borderId="7"/>
    <xf numFmtId="0" fontId="166" fillId="7" borderId="7"/>
    <xf numFmtId="0" fontId="166" fillId="7" borderId="7"/>
    <xf numFmtId="0" fontId="166" fillId="7" borderId="7"/>
    <xf numFmtId="0" fontId="16" fillId="7" borderId="7" applyNumberFormat="0" applyAlignment="0" applyProtection="0"/>
    <xf numFmtId="0" fontId="16" fillId="7" borderId="7"/>
    <xf numFmtId="0" fontId="16" fillId="7" borderId="7"/>
    <xf numFmtId="0" fontId="16" fillId="7" borderId="7"/>
    <xf numFmtId="0" fontId="165" fillId="7" borderId="7" applyNumberFormat="0" applyAlignment="0" applyProtection="0"/>
    <xf numFmtId="0" fontId="165" fillId="7" borderId="7"/>
    <xf numFmtId="0" fontId="165" fillId="7" borderId="7"/>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8" fillId="0" borderId="6" applyNumberFormat="0" applyFill="0" applyAlignment="0" applyProtection="0"/>
    <xf numFmtId="0" fontId="169" fillId="0" borderId="6" applyNumberFormat="0" applyFill="0" applyAlignment="0" applyProtection="0"/>
    <xf numFmtId="0" fontId="169" fillId="0" borderId="6"/>
    <xf numFmtId="0" fontId="169" fillId="0" borderId="6"/>
    <xf numFmtId="0" fontId="169" fillId="0" borderId="6"/>
    <xf numFmtId="0" fontId="169" fillId="0" borderId="6"/>
    <xf numFmtId="0" fontId="169" fillId="0" borderId="6"/>
    <xf numFmtId="0" fontId="169" fillId="0" borderId="6"/>
    <xf numFmtId="0" fontId="168" fillId="0" borderId="6"/>
    <xf numFmtId="0" fontId="168" fillId="0" borderId="6"/>
    <xf numFmtId="0" fontId="168" fillId="0" borderId="6"/>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9" fillId="0" borderId="6" applyNumberFormat="0" applyFill="0" applyAlignment="0" applyProtection="0"/>
    <xf numFmtId="0" fontId="169" fillId="0" borderId="6"/>
    <xf numFmtId="0" fontId="169" fillId="0" borderId="6"/>
    <xf numFmtId="0" fontId="169" fillId="0" borderId="6"/>
    <xf numFmtId="0" fontId="15" fillId="0" borderId="6" applyNumberFormat="0" applyFill="0" applyAlignment="0" applyProtection="0"/>
    <xf numFmtId="0" fontId="167" fillId="0" borderId="24"/>
    <xf numFmtId="0" fontId="167" fillId="0" borderId="24"/>
    <xf numFmtId="0" fontId="167" fillId="0" borderId="24"/>
    <xf numFmtId="0" fontId="15" fillId="0" borderId="6"/>
    <xf numFmtId="0" fontId="15" fillId="0" borderId="6"/>
    <xf numFmtId="0" fontId="15" fillId="0" borderId="6"/>
    <xf numFmtId="0" fontId="15" fillId="0" borderId="6"/>
    <xf numFmtId="0" fontId="15" fillId="0" borderId="6"/>
    <xf numFmtId="0" fontId="15" fillId="0" borderId="6"/>
    <xf numFmtId="0" fontId="169" fillId="0" borderId="6" applyNumberFormat="0" applyFill="0" applyAlignment="0" applyProtection="0"/>
    <xf numFmtId="0" fontId="169" fillId="0" borderId="6"/>
    <xf numFmtId="0" fontId="169" fillId="0" borderId="6"/>
    <xf numFmtId="0" fontId="169" fillId="0" borderId="6"/>
    <xf numFmtId="0" fontId="167" fillId="0" borderId="24" applyNumberFormat="0" applyFill="0" applyAlignment="0" applyProtection="0"/>
    <xf numFmtId="0" fontId="167" fillId="0" borderId="24"/>
    <xf numFmtId="0" fontId="167" fillId="0" borderId="24"/>
    <xf numFmtId="0" fontId="167" fillId="0" borderId="24"/>
    <xf numFmtId="0" fontId="169" fillId="0" borderId="6" applyNumberFormat="0" applyFill="0" applyAlignment="0" applyProtection="0"/>
    <xf numFmtId="0" fontId="170" fillId="0" borderId="43"/>
    <xf numFmtId="0" fontId="170" fillId="0" borderId="43"/>
    <xf numFmtId="0" fontId="170" fillId="0" borderId="43"/>
    <xf numFmtId="0" fontId="169" fillId="0" borderId="6"/>
    <xf numFmtId="0" fontId="169" fillId="0" borderId="6"/>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172" fontId="99" fillId="0" borderId="0"/>
    <xf numFmtId="172" fontId="99" fillId="0" borderId="0"/>
    <xf numFmtId="172" fontId="135" fillId="131" borderId="20" applyNumberFormat="0" applyAlignment="0" applyProtection="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6" fillId="7" borderId="7" applyNumberFormat="0" applyAlignment="0" applyProtection="0"/>
    <xf numFmtId="172" fontId="135"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35" fillId="39" borderId="20" applyNumberFormat="0" applyAlignment="0" applyProtection="0"/>
    <xf numFmtId="0" fontId="135" fillId="39" borderId="20" applyNumberFormat="0" applyAlignment="0" applyProtection="0"/>
    <xf numFmtId="172" fontId="171" fillId="106" borderId="20" applyNumberFormat="0" applyAlignment="0" applyProtection="0"/>
    <xf numFmtId="172" fontId="135"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35" fillId="106" borderId="20" applyNumberFormat="0" applyAlignment="0" applyProtection="0"/>
    <xf numFmtId="172" fontId="16" fillId="7" borderId="7"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71" fillId="106" borderId="20" applyNumberFormat="0" applyAlignment="0" applyProtection="0"/>
    <xf numFmtId="172" fontId="16" fillId="7" borderId="7"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35"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4" fillId="39" borderId="20" applyNumberFormat="0" applyAlignment="0" applyProtection="0"/>
    <xf numFmtId="180" fontId="164" fillId="39" borderId="20" applyNumberFormat="0" applyAlignment="0" applyProtection="0"/>
    <xf numFmtId="180" fontId="164"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35" fillId="39"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1" fillId="106" borderId="20" applyNumberFormat="0" applyAlignment="0" applyProtection="0"/>
    <xf numFmtId="172" fontId="171" fillId="106" borderId="20" applyNumberFormat="0" applyAlignment="0" applyProtection="0"/>
    <xf numFmtId="172" fontId="172" fillId="0" borderId="0" applyNumberFormat="0" applyFill="0" applyBorder="0" applyAlignment="0" applyProtection="0"/>
    <xf numFmtId="172" fontId="99" fillId="0" borderId="0"/>
    <xf numFmtId="180" fontId="135" fillId="39" borderId="20" applyNumberFormat="0" applyAlignment="0" applyProtection="0"/>
    <xf numFmtId="180" fontId="135" fillId="39" borderId="20" applyNumberFormat="0" applyAlignment="0" applyProtection="0"/>
    <xf numFmtId="172" fontId="99" fillId="0" borderId="0"/>
    <xf numFmtId="172" fontId="171" fillId="106" borderId="20" applyNumberFormat="0" applyAlignment="0" applyProtection="0"/>
    <xf numFmtId="0" fontId="135" fillId="39" borderId="20" applyNumberFormat="0" applyAlignment="0" applyProtection="0"/>
    <xf numFmtId="180" fontId="135" fillId="39" borderId="20" applyNumberFormat="0" applyAlignment="0" applyProtection="0"/>
    <xf numFmtId="180" fontId="135" fillId="39"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171" fillId="106" borderId="20" applyNumberFormat="0" applyAlignment="0" applyProtection="0"/>
    <xf numFmtId="172" fontId="99" fillId="0" borderId="0"/>
    <xf numFmtId="172" fontId="99" fillId="0" borderId="0"/>
    <xf numFmtId="172" fontId="171" fillId="106" borderId="20" applyNumberFormat="0" applyAlignment="0" applyProtection="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99" fillId="0" borderId="0"/>
    <xf numFmtId="172"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35" fillId="106" borderId="20" applyNumberFormat="0" applyAlignment="0" applyProtection="0"/>
    <xf numFmtId="172" fontId="99" fillId="0" borderId="0"/>
    <xf numFmtId="172" fontId="99" fillId="0" borderId="0"/>
    <xf numFmtId="172" fontId="171" fillId="106" borderId="20" applyNumberFormat="0" applyAlignment="0" applyProtection="0"/>
    <xf numFmtId="172" fontId="99" fillId="0" borderId="0"/>
    <xf numFmtId="172" fontId="99" fillId="0" borderId="0"/>
    <xf numFmtId="172" fontId="171" fillId="106" borderId="20" applyNumberFormat="0" applyAlignment="0" applyProtection="0"/>
    <xf numFmtId="172" fontId="99" fillId="0" borderId="0"/>
    <xf numFmtId="172" fontId="99" fillId="0" borderId="0"/>
    <xf numFmtId="172" fontId="171" fillId="106" borderId="20" applyNumberFormat="0" applyAlignment="0" applyProtection="0"/>
    <xf numFmtId="172" fontId="99" fillId="0" borderId="0"/>
    <xf numFmtId="172" fontId="99" fillId="0" borderId="0"/>
    <xf numFmtId="172" fontId="135" fillId="106" borderId="20" applyNumberFormat="0" applyAlignment="0" applyProtection="0"/>
    <xf numFmtId="172" fontId="135" fillId="106" borderId="20" applyNumberFormat="0" applyAlignment="0" applyProtection="0"/>
    <xf numFmtId="172" fontId="99" fillId="0" borderId="0"/>
    <xf numFmtId="172" fontId="135" fillId="106" borderId="20" applyNumberFormat="0" applyAlignment="0" applyProtection="0"/>
    <xf numFmtId="172" fontId="135" fillId="106" borderId="20" applyNumberFormat="0" applyAlignment="0" applyProtection="0"/>
    <xf numFmtId="172" fontId="99" fillId="0" borderId="0"/>
    <xf numFmtId="172" fontId="135" fillId="106" borderId="20" applyNumberFormat="0" applyAlignment="0" applyProtection="0"/>
    <xf numFmtId="172" fontId="135" fillId="106" borderId="20" applyNumberFormat="0" applyAlignment="0" applyProtection="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35" fillId="106" borderId="20" applyNumberFormat="0" applyAlignment="0" applyProtection="0"/>
    <xf numFmtId="172" fontId="135" fillId="106" borderId="20" applyNumberFormat="0" applyAlignment="0" applyProtection="0"/>
    <xf numFmtId="172" fontId="99" fillId="0" borderId="0"/>
    <xf numFmtId="172" fontId="171" fillId="106" borderId="20" applyNumberFormat="0" applyAlignment="0" applyProtection="0"/>
    <xf numFmtId="172" fontId="99" fillId="0" borderId="0"/>
    <xf numFmtId="172" fontId="99" fillId="0" borderId="0"/>
    <xf numFmtId="172" fontId="171" fillId="106" borderId="20"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5"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99" fillId="0" borderId="0"/>
    <xf numFmtId="172" fontId="172" fillId="0" borderId="0" applyNumberFormat="0" applyFill="0" applyBorder="0" applyAlignment="0" applyProtection="0"/>
    <xf numFmtId="172" fontId="173" fillId="39" borderId="20" applyNumberFormat="0" applyAlignment="0" applyProtection="0"/>
    <xf numFmtId="172" fontId="173" fillId="39" borderId="20" applyNumberFormat="0" applyAlignment="0" applyProtection="0"/>
    <xf numFmtId="172" fontId="173" fillId="39" borderId="20" applyNumberFormat="0" applyAlignment="0" applyProtection="0"/>
    <xf numFmtId="172" fontId="173" fillId="39" borderId="20" applyNumberFormat="0" applyAlignment="0" applyProtection="0"/>
    <xf numFmtId="229" fontId="113" fillId="0" borderId="0"/>
    <xf numFmtId="229" fontId="113" fillId="0" borderId="0"/>
    <xf numFmtId="191" fontId="113" fillId="0" borderId="0"/>
    <xf numFmtId="191" fontId="113" fillId="0" borderId="0"/>
    <xf numFmtId="180" fontId="113" fillId="0" borderId="0"/>
    <xf numFmtId="180" fontId="113" fillId="0" borderId="0"/>
    <xf numFmtId="229" fontId="113" fillId="0" borderId="0"/>
    <xf numFmtId="180" fontId="113" fillId="0" borderId="0"/>
    <xf numFmtId="180" fontId="113" fillId="0" borderId="0"/>
    <xf numFmtId="172" fontId="113" fillId="0" borderId="0"/>
    <xf numFmtId="172" fontId="113" fillId="0" borderId="0"/>
    <xf numFmtId="180" fontId="113" fillId="0" borderId="0"/>
    <xf numFmtId="180" fontId="113" fillId="0" borderId="0"/>
    <xf numFmtId="191" fontId="113" fillId="0" borderId="0"/>
    <xf numFmtId="191" fontId="113" fillId="0" borderId="0"/>
    <xf numFmtId="180" fontId="113" fillId="0" borderId="0"/>
    <xf numFmtId="180" fontId="113" fillId="0" borderId="0"/>
    <xf numFmtId="191" fontId="113" fillId="0" borderId="0"/>
    <xf numFmtId="191" fontId="113" fillId="0" borderId="0"/>
    <xf numFmtId="229" fontId="113" fillId="0" borderId="0"/>
    <xf numFmtId="180" fontId="113" fillId="0" borderId="0"/>
    <xf numFmtId="180" fontId="113" fillId="0" borderId="0"/>
    <xf numFmtId="172" fontId="174" fillId="0" borderId="0" applyNumberFormat="0" applyFill="0" applyBorder="0" applyAlignment="0" applyProtection="0"/>
    <xf numFmtId="194" fontId="175" fillId="0" borderId="0" applyNumberFormat="0" applyFill="0" applyBorder="0" applyProtection="0">
      <alignment horizontal="left"/>
      <protection locked="0"/>
    </xf>
    <xf numFmtId="172" fontId="176" fillId="0" borderId="44" applyNumberFormat="0" applyFill="0" applyAlignment="0" applyProtection="0"/>
    <xf numFmtId="172" fontId="177" fillId="0" borderId="22" applyNumberFormat="0" applyFill="0" applyAlignment="0" applyProtection="0"/>
    <xf numFmtId="172" fontId="178" fillId="0" borderId="45" applyNumberFormat="0" applyFill="0" applyAlignment="0" applyProtection="0"/>
    <xf numFmtId="172" fontId="178" fillId="0" borderId="0" applyNumberFormat="0" applyFill="0" applyBorder="0" applyAlignment="0" applyProtection="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179" fontId="179" fillId="48" borderId="41">
      <alignment horizontal="right" vertical="center"/>
    </xf>
    <xf numFmtId="179"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80" fontId="179" fillId="48" borderId="41">
      <alignment horizontal="right" vertical="center"/>
    </xf>
    <xf numFmtId="180" fontId="179" fillId="48" borderId="41">
      <alignment horizontal="right" vertical="center"/>
    </xf>
    <xf numFmtId="172" fontId="179" fillId="48" borderId="41">
      <alignment horizontal="right" vertical="center"/>
    </xf>
    <xf numFmtId="191" fontId="179" fillId="48" borderId="41">
      <alignment horizontal="right" vertical="center"/>
    </xf>
    <xf numFmtId="180" fontId="179" fillId="48" borderId="41">
      <alignment horizontal="right" vertical="center"/>
    </xf>
    <xf numFmtId="180" fontId="179" fillId="48" borderId="41">
      <alignment horizontal="right" vertical="center"/>
    </xf>
    <xf numFmtId="172" fontId="179" fillId="47" borderId="41">
      <alignment horizontal="right" vertical="center"/>
    </xf>
    <xf numFmtId="191" fontId="179" fillId="48" borderId="41">
      <alignment horizontal="right" vertical="center"/>
    </xf>
    <xf numFmtId="172" fontId="179" fillId="47" borderId="41">
      <alignment horizontal="right" vertical="center"/>
    </xf>
    <xf numFmtId="180" fontId="179" fillId="48" borderId="41">
      <alignment horizontal="right" vertical="center"/>
    </xf>
    <xf numFmtId="180" fontId="179" fillId="48" borderId="41">
      <alignment horizontal="right" vertical="center"/>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0"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9" fontId="25" fillId="48" borderId="46"/>
    <xf numFmtId="0" fontId="25" fillId="48" borderId="46"/>
    <xf numFmtId="172" fontId="25" fillId="48" borderId="46"/>
    <xf numFmtId="172" fontId="25" fillId="48" borderId="46"/>
    <xf numFmtId="172" fontId="25" fillId="48" borderId="46"/>
    <xf numFmtId="172" fontId="25" fillId="48" borderId="46"/>
    <xf numFmtId="172" fontId="25" fillId="48" borderId="46"/>
    <xf numFmtId="0" fontId="25" fillId="48" borderId="46"/>
    <xf numFmtId="172" fontId="25" fillId="48" borderId="46"/>
    <xf numFmtId="172" fontId="25" fillId="48" borderId="46"/>
    <xf numFmtId="172" fontId="25" fillId="48" borderId="46"/>
    <xf numFmtId="172" fontId="25" fillId="48" borderId="46"/>
    <xf numFmtId="0" fontId="25" fillId="48" borderId="46"/>
    <xf numFmtId="172" fontId="25" fillId="48" borderId="46"/>
    <xf numFmtId="172" fontId="25" fillId="48" borderId="46"/>
    <xf numFmtId="172" fontId="25" fillId="48" borderId="46"/>
    <xf numFmtId="0" fontId="25" fillId="48" borderId="46"/>
    <xf numFmtId="172" fontId="25" fillId="48" borderId="46"/>
    <xf numFmtId="172" fontId="25" fillId="47" borderId="46"/>
    <xf numFmtId="172" fontId="25" fillId="48" borderId="46"/>
    <xf numFmtId="172" fontId="25" fillId="48" borderId="46"/>
    <xf numFmtId="172" fontId="25" fillId="48" borderId="46"/>
    <xf numFmtId="172" fontId="25" fillId="48" borderId="46"/>
    <xf numFmtId="172" fontId="25" fillId="48" borderId="46"/>
    <xf numFmtId="179" fontId="182" fillId="132" borderId="41">
      <alignment horizontal="center" vertical="center"/>
    </xf>
    <xf numFmtId="179"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58" borderId="41">
      <alignment horizontal="center" vertical="center"/>
    </xf>
    <xf numFmtId="172" fontId="182" fillId="58" borderId="41">
      <alignment horizontal="center" vertical="center"/>
    </xf>
    <xf numFmtId="0"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0"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2" fontId="182" fillId="132" borderId="41">
      <alignment horizontal="center" vertical="center"/>
    </xf>
    <xf numFmtId="179" fontId="179" fillId="48" borderId="41">
      <alignment horizontal="right" vertical="center"/>
    </xf>
    <xf numFmtId="179"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72" fontId="179" fillId="48" borderId="41">
      <alignment horizontal="right" vertical="center"/>
    </xf>
    <xf numFmtId="180" fontId="179" fillId="48" borderId="41">
      <alignment horizontal="right" vertical="center"/>
    </xf>
    <xf numFmtId="180" fontId="179" fillId="48" borderId="41">
      <alignment horizontal="right" vertical="center"/>
    </xf>
    <xf numFmtId="172" fontId="179" fillId="48" borderId="41">
      <alignment horizontal="right" vertical="center"/>
    </xf>
    <xf numFmtId="191" fontId="179" fillId="48" borderId="41">
      <alignment horizontal="right" vertical="center"/>
    </xf>
    <xf numFmtId="180" fontId="179" fillId="48" borderId="41">
      <alignment horizontal="right" vertical="center"/>
    </xf>
    <xf numFmtId="180" fontId="179" fillId="48" borderId="41">
      <alignment horizontal="right" vertical="center"/>
    </xf>
    <xf numFmtId="172" fontId="179" fillId="47" borderId="41">
      <alignment horizontal="right" vertical="center"/>
    </xf>
    <xf numFmtId="191" fontId="179" fillId="48" borderId="41">
      <alignment horizontal="right" vertical="center"/>
    </xf>
    <xf numFmtId="172" fontId="179" fillId="47" borderId="41">
      <alignment horizontal="right" vertical="center"/>
    </xf>
    <xf numFmtId="180" fontId="179" fillId="48" borderId="41">
      <alignment horizontal="right" vertical="center"/>
    </xf>
    <xf numFmtId="180" fontId="179" fillId="48" borderId="41">
      <alignment horizontal="right" vertical="center"/>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168"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231" fontId="179" fillId="48" borderId="41">
      <alignment horizontal="right" vertical="center" indent="1"/>
    </xf>
    <xf numFmtId="179" fontId="25" fillId="48" borderId="0"/>
    <xf numFmtId="0" fontId="25" fillId="48" borderId="0"/>
    <xf numFmtId="172" fontId="25" fillId="48" borderId="0"/>
    <xf numFmtId="172" fontId="25" fillId="48" borderId="0"/>
    <xf numFmtId="172" fontId="25" fillId="48" borderId="0"/>
    <xf numFmtId="172" fontId="25" fillId="48" borderId="0"/>
    <xf numFmtId="172" fontId="25" fillId="48" borderId="0"/>
    <xf numFmtId="0" fontId="25" fillId="48" borderId="0"/>
    <xf numFmtId="172" fontId="25" fillId="48" borderId="0"/>
    <xf numFmtId="172" fontId="25" fillId="48" borderId="0"/>
    <xf numFmtId="172" fontId="25" fillId="48" borderId="0"/>
    <xf numFmtId="172" fontId="25" fillId="48" borderId="0"/>
    <xf numFmtId="0" fontId="25" fillId="48" borderId="0"/>
    <xf numFmtId="172" fontId="25" fillId="48" borderId="0"/>
    <xf numFmtId="172" fontId="25" fillId="48" borderId="0"/>
    <xf numFmtId="172" fontId="25" fillId="48" borderId="0"/>
    <xf numFmtId="0" fontId="25" fillId="48" borderId="0"/>
    <xf numFmtId="172" fontId="25" fillId="48" borderId="0"/>
    <xf numFmtId="172" fontId="25" fillId="47" borderId="0"/>
    <xf numFmtId="172" fontId="25" fillId="48" borderId="0"/>
    <xf numFmtId="172" fontId="25" fillId="48" borderId="0"/>
    <xf numFmtId="172" fontId="25" fillId="48" borderId="0"/>
    <xf numFmtId="172" fontId="25" fillId="48" borderId="0"/>
    <xf numFmtId="172" fontId="25" fillId="48" borderId="0"/>
    <xf numFmtId="179" fontId="183" fillId="48" borderId="41">
      <alignment horizontal="left" vertical="center"/>
    </xf>
    <xf numFmtId="179"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7" borderId="41">
      <alignment horizontal="left" vertical="center"/>
    </xf>
    <xf numFmtId="172" fontId="183" fillId="47" borderId="41">
      <alignment horizontal="left" vertical="center"/>
    </xf>
    <xf numFmtId="179" fontId="183" fillId="48" borderId="47">
      <alignment vertical="center"/>
    </xf>
    <xf numFmtId="172" fontId="183" fillId="47" borderId="47">
      <alignment vertical="center"/>
    </xf>
    <xf numFmtId="172" fontId="183" fillId="48" borderId="47">
      <alignment vertical="center"/>
    </xf>
    <xf numFmtId="172" fontId="183" fillId="48" borderId="47">
      <alignment vertical="center"/>
    </xf>
    <xf numFmtId="172" fontId="183" fillId="48" borderId="47">
      <alignment vertical="center"/>
    </xf>
    <xf numFmtId="172" fontId="183" fillId="48" borderId="47">
      <alignment vertical="center"/>
    </xf>
    <xf numFmtId="172" fontId="183" fillId="48" borderId="47">
      <alignment vertical="center"/>
    </xf>
    <xf numFmtId="172" fontId="183" fillId="47" borderId="47">
      <alignment vertical="center"/>
    </xf>
    <xf numFmtId="172" fontId="183" fillId="47" borderId="47">
      <alignment vertical="center"/>
    </xf>
    <xf numFmtId="172" fontId="183" fillId="47" borderId="47">
      <alignment vertical="center"/>
    </xf>
    <xf numFmtId="179" fontId="184" fillId="48" borderId="48">
      <alignment vertical="center"/>
    </xf>
    <xf numFmtId="172" fontId="184" fillId="47" borderId="48">
      <alignment vertical="center"/>
    </xf>
    <xf numFmtId="172" fontId="184" fillId="48" borderId="48">
      <alignment vertical="center"/>
    </xf>
    <xf numFmtId="172" fontId="184" fillId="48" borderId="48">
      <alignment vertical="center"/>
    </xf>
    <xf numFmtId="172" fontId="184" fillId="48" borderId="48">
      <alignment vertical="center"/>
    </xf>
    <xf numFmtId="172" fontId="184" fillId="48" borderId="48">
      <alignment vertical="center"/>
    </xf>
    <xf numFmtId="172" fontId="184" fillId="48" borderId="48">
      <alignment vertical="center"/>
    </xf>
    <xf numFmtId="172" fontId="184" fillId="47" borderId="48">
      <alignment vertical="center"/>
    </xf>
    <xf numFmtId="172" fontId="184" fillId="47" borderId="48">
      <alignment vertical="center"/>
    </xf>
    <xf numFmtId="172" fontId="184" fillId="47" borderId="48">
      <alignment vertical="center"/>
    </xf>
    <xf numFmtId="179" fontId="183" fillId="48" borderId="41"/>
    <xf numFmtId="0" fontId="183" fillId="48" borderId="41">
      <alignment horizontal="left" indent="1"/>
    </xf>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alignment horizontal="left" indent="1"/>
    </xf>
    <xf numFmtId="172" fontId="183" fillId="48" borderId="41"/>
    <xf numFmtId="172" fontId="183" fillId="48" borderId="41"/>
    <xf numFmtId="172" fontId="183" fillId="47" borderId="41"/>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0" fontId="94" fillId="48" borderId="46"/>
    <xf numFmtId="179" fontId="185" fillId="133" borderId="41">
      <alignment horizontal="left" vertical="center"/>
    </xf>
    <xf numFmtId="0"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4" borderId="41">
      <alignment horizontal="left" vertical="center"/>
    </xf>
    <xf numFmtId="172" fontId="185" fillId="133" borderId="41">
      <alignment horizontal="left" vertical="center" indent="1"/>
    </xf>
    <xf numFmtId="179" fontId="185" fillId="133" borderId="41">
      <alignment horizontal="left" vertical="center"/>
    </xf>
    <xf numFmtId="0"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indent="1"/>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3" borderId="41">
      <alignment horizontal="left" vertical="center"/>
    </xf>
    <xf numFmtId="172" fontId="185" fillId="134" borderId="41">
      <alignment horizontal="left" vertical="center"/>
    </xf>
    <xf numFmtId="172" fontId="185" fillId="133" borderId="41">
      <alignment horizontal="left" vertical="center" indent="1"/>
    </xf>
    <xf numFmtId="179" fontId="181" fillId="48" borderId="41">
      <alignment horizontal="left" vertical="center"/>
    </xf>
    <xf numFmtId="0"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indent="1"/>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72" fontId="181" fillId="48" borderId="41">
      <alignment horizontal="left" vertical="center"/>
    </xf>
    <xf numFmtId="180" fontId="181" fillId="48" borderId="41">
      <alignment horizontal="left" vertical="center"/>
    </xf>
    <xf numFmtId="172" fontId="181" fillId="48" borderId="41">
      <alignment horizontal="left" vertical="center"/>
    </xf>
    <xf numFmtId="191" fontId="181" fillId="48" borderId="41">
      <alignment horizontal="left" vertical="center"/>
    </xf>
    <xf numFmtId="180" fontId="181" fillId="48" borderId="41">
      <alignment horizontal="left" vertical="center"/>
    </xf>
    <xf numFmtId="180" fontId="181" fillId="48" borderId="41">
      <alignment horizontal="left" vertical="center"/>
    </xf>
    <xf numFmtId="172" fontId="181" fillId="48" borderId="41">
      <alignment horizontal="left" vertical="center"/>
    </xf>
    <xf numFmtId="191" fontId="181" fillId="48" borderId="41">
      <alignment horizontal="left" vertical="center"/>
    </xf>
    <xf numFmtId="172" fontId="181" fillId="47" borderId="41">
      <alignment horizontal="left" vertical="center"/>
    </xf>
    <xf numFmtId="180" fontId="181" fillId="48" borderId="41">
      <alignment horizontal="left" vertical="center"/>
    </xf>
    <xf numFmtId="180" fontId="181" fillId="48" borderId="41">
      <alignment horizontal="left" vertical="center"/>
    </xf>
    <xf numFmtId="172" fontId="181" fillId="48" borderId="41">
      <alignment horizontal="left" vertical="center" indent="1"/>
    </xf>
    <xf numFmtId="0"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2" fontId="183" fillId="48" borderId="41">
      <alignment horizontal="left" vertical="center" wrapText="1" indent="1"/>
    </xf>
    <xf numFmtId="179" fontId="94" fillId="48" borderId="46"/>
    <xf numFmtId="172" fontId="94" fillId="48" borderId="46"/>
    <xf numFmtId="172" fontId="94" fillId="48" borderId="46"/>
    <xf numFmtId="172" fontId="94" fillId="47" borderId="46"/>
    <xf numFmtId="172" fontId="94" fillId="48" borderId="46"/>
    <xf numFmtId="172" fontId="94" fillId="47" borderId="46"/>
    <xf numFmtId="172" fontId="94" fillId="47" borderId="46"/>
    <xf numFmtId="172" fontId="94" fillId="48" borderId="46"/>
    <xf numFmtId="172" fontId="94" fillId="47" borderId="46"/>
    <xf numFmtId="172" fontId="94" fillId="48" borderId="46"/>
    <xf numFmtId="172" fontId="94" fillId="47" borderId="46"/>
    <xf numFmtId="172" fontId="94" fillId="47" borderId="46"/>
    <xf numFmtId="172" fontId="94" fillId="47" borderId="46"/>
    <xf numFmtId="172" fontId="94" fillId="48" borderId="46"/>
    <xf numFmtId="172" fontId="94" fillId="47" borderId="46"/>
    <xf numFmtId="172" fontId="94" fillId="47" borderId="46"/>
    <xf numFmtId="172" fontId="94" fillId="47" borderId="46"/>
    <xf numFmtId="172" fontId="94" fillId="47" borderId="46"/>
    <xf numFmtId="172" fontId="94" fillId="47" borderId="46"/>
    <xf numFmtId="172" fontId="94" fillId="47" borderId="46"/>
    <xf numFmtId="172" fontId="94" fillId="48" borderId="46"/>
    <xf numFmtId="179" fontId="182" fillId="122" borderId="41">
      <alignment horizontal="left" vertical="center"/>
    </xf>
    <xf numFmtId="0" fontId="186" fillId="135" borderId="49" applyNumberFormat="0" applyProtection="0">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122" borderId="41">
      <alignment horizontal="left" vertical="center"/>
    </xf>
    <xf numFmtId="172" fontId="182" fillId="59" borderId="41">
      <alignment horizontal="left" vertical="center"/>
    </xf>
    <xf numFmtId="172" fontId="182" fillId="48" borderId="41">
      <alignment horizontal="left" vertical="center" indent="1"/>
    </xf>
    <xf numFmtId="0" fontId="187" fillId="122" borderId="0">
      <alignment horizontal="center"/>
    </xf>
    <xf numFmtId="0" fontId="188" fillId="122" borderId="0">
      <alignment horizontal="center" vertical="center"/>
    </xf>
    <xf numFmtId="172" fontId="189" fillId="0" borderId="0" applyNumberFormat="0" applyFill="0" applyBorder="0" applyAlignment="0" applyProtection="0">
      <alignment vertical="top"/>
      <protection locked="0"/>
    </xf>
    <xf numFmtId="0" fontId="25" fillId="136" borderId="0">
      <alignment horizontal="center" wrapText="1"/>
    </xf>
    <xf numFmtId="0" fontId="190" fillId="122" borderId="0">
      <alignment horizontal="center"/>
    </xf>
    <xf numFmtId="49" fontId="191" fillId="0" borderId="11">
      <alignment horizontal="center" wrapText="1"/>
    </xf>
    <xf numFmtId="49" fontId="191" fillId="0" borderId="11">
      <alignment horizontal="center" wrapText="1"/>
    </xf>
    <xf numFmtId="49" fontId="191" fillId="0" borderId="11">
      <alignment horizontal="center" wrapText="1"/>
    </xf>
    <xf numFmtId="49" fontId="55" fillId="0" borderId="11">
      <alignment horizontal="center" wrapText="1"/>
    </xf>
    <xf numFmtId="49" fontId="55" fillId="0" borderId="11">
      <alignment horizontal="center" wrapText="1"/>
    </xf>
    <xf numFmtId="49" fontId="191" fillId="0" borderId="11">
      <alignment horizontal="center" wrapText="1"/>
    </xf>
    <xf numFmtId="49" fontId="191" fillId="0" borderId="11">
      <alignment horizontal="center" wrapText="1"/>
    </xf>
    <xf numFmtId="49" fontId="191" fillId="0" borderId="11">
      <alignment horizontal="center" wrapText="1"/>
    </xf>
    <xf numFmtId="49" fontId="192" fillId="0" borderId="50">
      <alignment horizontal="center" wrapText="1"/>
    </xf>
    <xf numFmtId="49" fontId="192" fillId="0" borderId="50">
      <alignment horizontal="center" wrapText="1"/>
    </xf>
    <xf numFmtId="49" fontId="192" fillId="0" borderId="10">
      <alignment horizontal="center" wrapText="1"/>
    </xf>
    <xf numFmtId="49" fontId="191" fillId="0" borderId="10">
      <alignment horizontal="center" wrapText="1"/>
    </xf>
    <xf numFmtId="49" fontId="191" fillId="0" borderId="10">
      <alignment horizontal="center" wrapText="1"/>
    </xf>
    <xf numFmtId="49" fontId="55" fillId="0" borderId="10">
      <alignment horizontal="center" wrapText="1"/>
    </xf>
    <xf numFmtId="49" fontId="55" fillId="0" borderId="10">
      <alignment horizontal="center" wrapText="1"/>
    </xf>
    <xf numFmtId="49" fontId="191" fillId="0" borderId="10">
      <alignment horizontal="center" wrapText="1"/>
    </xf>
    <xf numFmtId="49" fontId="191" fillId="0" borderId="10">
      <alignment horizontal="center" wrapText="1"/>
    </xf>
    <xf numFmtId="49" fontId="192" fillId="0" borderId="10">
      <alignment horizontal="center" wrapText="1"/>
    </xf>
    <xf numFmtId="167" fontId="193" fillId="0" borderId="0" applyBorder="0">
      <alignment horizontal="right"/>
    </xf>
    <xf numFmtId="167" fontId="193" fillId="0" borderId="11" applyAlignment="0">
      <alignment horizontal="right"/>
    </xf>
    <xf numFmtId="232" fontId="194" fillId="0" borderId="0"/>
    <xf numFmtId="0" fontId="195" fillId="0" borderId="0"/>
    <xf numFmtId="172" fontId="195"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232" fontId="194" fillId="0" borderId="0"/>
    <xf numFmtId="165" fontId="50" fillId="0" borderId="0" applyFont="0" applyFill="0" applyBorder="0" applyProtection="0">
      <alignment horizontal="right" vertical="top"/>
    </xf>
    <xf numFmtId="38"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 fontId="196" fillId="0" borderId="0">
      <alignment vertical="top"/>
    </xf>
    <xf numFmtId="0" fontId="197" fillId="0" borderId="0" applyFont="0" applyFill="0" applyBorder="0" applyAlignment="0" applyProtection="0">
      <alignment horizontal="right"/>
    </xf>
    <xf numFmtId="233" fontId="4" fillId="0" borderId="0" applyFont="0" applyFill="0" applyBorder="0" applyAlignment="0" applyProtection="0"/>
    <xf numFmtId="172" fontId="99" fillId="0" borderId="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99" fillId="0" borderId="0"/>
    <xf numFmtId="234"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5"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6"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172" fontId="99" fillId="0" borderId="0"/>
    <xf numFmtId="172" fontId="99" fillId="0" borderId="0"/>
    <xf numFmtId="172" fontId="99" fillId="0" borderId="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3" fontId="4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99" fillId="0" borderId="0"/>
    <xf numFmtId="233" fontId="198" fillId="0" borderId="0" applyFont="0" applyFill="0" applyBorder="0" applyAlignment="0" applyProtection="0"/>
    <xf numFmtId="233" fontId="25" fillId="0" borderId="0" applyFont="0" applyFill="0" applyBorder="0" applyAlignment="0" applyProtection="0"/>
    <xf numFmtId="43" fontId="4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198"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172" fontId="99" fillId="0" borderId="0"/>
    <xf numFmtId="4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172" fontId="99" fillId="0" borderId="0"/>
    <xf numFmtId="43" fontId="25" fillId="0" borderId="0" applyFont="0" applyFill="0" applyBorder="0" applyAlignment="0" applyProtection="0"/>
    <xf numFmtId="172" fontId="9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172" fontId="99" fillId="0" borderId="0"/>
    <xf numFmtId="236"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3" fontId="5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99" fillId="0" borderId="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172" fontId="99" fillId="0" borderId="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43" fontId="32" fillId="0" borderId="0" applyFont="0" applyFill="0" applyBorder="0" applyAlignment="0" applyProtection="0"/>
    <xf numFmtId="172" fontId="99" fillId="0" borderId="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43" fontId="32" fillId="0" borderId="0" applyFont="0" applyFill="0" applyBorder="0" applyAlignment="0" applyProtection="0"/>
    <xf numFmtId="172" fontId="9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9"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9"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43" fontId="25"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99" fillId="0" borderId="0"/>
    <xf numFmtId="43" fontId="199"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172" fontId="99" fillId="0" borderId="0"/>
    <xf numFmtId="233" fontId="25" fillId="0" borderId="0" applyFont="0" applyFill="0" applyBorder="0" applyAlignment="0" applyProtection="0"/>
    <xf numFmtId="172" fontId="99" fillId="0" borderId="0"/>
    <xf numFmtId="172" fontId="99" fillId="0" borderId="0"/>
    <xf numFmtId="172" fontId="99" fillId="0" borderId="0"/>
    <xf numFmtId="233" fontId="25"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7" fontId="200"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43" fontId="199"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8" fontId="25" fillId="0" borderId="0" applyFont="0" applyFill="0" applyBorder="0" applyAlignment="0" applyProtection="0"/>
    <xf numFmtId="238" fontId="25" fillId="0" borderId="0" applyFont="0" applyFill="0" applyBorder="0" applyAlignment="0" applyProtection="0"/>
    <xf numFmtId="4" fontId="25" fillId="0" borderId="0" applyFont="0" applyFill="0" applyBorder="0" applyAlignment="0" applyProtection="0"/>
    <xf numFmtId="172" fontId="99" fillId="0" borderId="0"/>
    <xf numFmtId="4" fontId="25" fillId="0" borderId="0"/>
    <xf numFmtId="172" fontId="99" fillId="0" borderId="0"/>
    <xf numFmtId="172" fontId="99" fillId="0" borderId="0"/>
    <xf numFmtId="172" fontId="99" fillId="0" borderId="0"/>
    <xf numFmtId="233" fontId="25" fillId="0" borderId="0" applyFont="0" applyFill="0" applyBorder="0" applyAlignment="0" applyProtection="0"/>
    <xf numFmtId="4"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3" fontId="199"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181" fontId="32" fillId="0" borderId="0" applyFont="0" applyFill="0" applyBorder="0" applyAlignment="0" applyProtection="0"/>
    <xf numFmtId="43" fontId="25" fillId="0" borderId="0" applyFont="0" applyFill="0" applyBorder="0" applyAlignment="0" applyProtection="0"/>
    <xf numFmtId="172" fontId="99" fillId="0" borderId="0"/>
    <xf numFmtId="43" fontId="32"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3" fontId="199" fillId="0" borderId="0" applyFont="0" applyFill="0" applyBorder="0" applyAlignment="0" applyProtection="0"/>
    <xf numFmtId="172" fontId="99" fillId="0" borderId="0"/>
    <xf numFmtId="172"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172" fontId="9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172" fontId="99" fillId="0" borderId="0"/>
    <xf numFmtId="239" fontId="25" fillId="0" borderId="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33" fontId="53"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23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172" fontId="99" fillId="0" borderId="0"/>
    <xf numFmtId="233" fontId="25" fillId="0" borderId="0" applyFont="0" applyFill="0" applyBorder="0" applyAlignment="0" applyProtection="0"/>
    <xf numFmtId="172" fontId="99" fillId="0" borderId="0"/>
    <xf numFmtId="172" fontId="99" fillId="0" borderId="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172" fontId="99" fillId="0" borderId="0"/>
    <xf numFmtId="172" fontId="99" fillId="0" borderId="0"/>
    <xf numFmtId="172" fontId="99" fillId="0" borderId="0"/>
    <xf numFmtId="4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43" fontId="44" fillId="0" borderId="0" applyFont="0" applyFill="0" applyBorder="0" applyAlignment="0" applyProtection="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172" fontId="99" fillId="0" borderId="0"/>
    <xf numFmtId="172" fontId="99" fillId="0" borderId="0"/>
    <xf numFmtId="233" fontId="25" fillId="0" borderId="0" applyFont="0" applyFill="0" applyBorder="0" applyAlignment="0" applyProtection="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201"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233" fontId="38"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40" fontId="25" fillId="0" borderId="0" applyFont="0" applyFill="0" applyBorder="0" applyAlignment="0" applyProtection="0"/>
    <xf numFmtId="172" fontId="99" fillId="0" borderId="0"/>
    <xf numFmtId="240"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43" fontId="4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81" fontId="32" fillId="0" borderId="0" applyFont="0" applyFill="0" applyBorder="0" applyAlignment="0" applyProtection="0"/>
    <xf numFmtId="233"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233" fontId="25" fillId="0" borderId="0" applyFont="0" applyFill="0" applyBorder="0" applyAlignment="0" applyProtection="0"/>
    <xf numFmtId="233" fontId="25" fillId="0" borderId="0" applyFont="0" applyFill="0" applyBorder="0" applyAlignment="0" applyProtection="0"/>
    <xf numFmtId="233" fontId="50"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43" fontId="25" fillId="0" borderId="0" applyFont="0" applyFill="0" applyBorder="0" applyAlignment="0" applyProtection="0"/>
    <xf numFmtId="172" fontId="99" fillId="0" borderId="0"/>
    <xf numFmtId="240" fontId="25" fillId="0" borderId="0" applyFont="0" applyFill="0" applyBorder="0" applyAlignment="0" applyProtection="0"/>
    <xf numFmtId="240" fontId="25" fillId="0" borderId="0" applyFont="0" applyFill="0" applyBorder="0" applyAlignment="0" applyProtection="0"/>
    <xf numFmtId="172" fontId="99" fillId="0" borderId="0"/>
    <xf numFmtId="172" fontId="99" fillId="0" borderId="0"/>
    <xf numFmtId="172" fontId="99" fillId="0" borderId="0"/>
    <xf numFmtId="172" fontId="99" fillId="0" borderId="0"/>
    <xf numFmtId="233" fontId="25" fillId="0" borderId="0" applyFont="0" applyFill="0" applyBorder="0" applyAlignment="0" applyProtection="0"/>
    <xf numFmtId="43" fontId="199" fillId="0" borderId="0" applyFont="0" applyFill="0" applyBorder="0" applyAlignment="0" applyProtection="0"/>
    <xf numFmtId="43" fontId="4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99" fillId="0" borderId="0"/>
    <xf numFmtId="43" fontId="44"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172" fontId="99" fillId="0" borderId="0"/>
    <xf numFmtId="233" fontId="25"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4"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172" fontId="99" fillId="0" borderId="0"/>
    <xf numFmtId="4" fontId="25" fillId="0" borderId="0"/>
    <xf numFmtId="43" fontId="44" fillId="0" borderId="0" applyFont="0" applyFill="0" applyBorder="0" applyAlignment="0" applyProtection="0"/>
    <xf numFmtId="43" fontId="43"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 fontId="25" fillId="0" borderId="0" applyFont="0" applyFill="0" applyBorder="0" applyAlignment="0" applyProtection="0"/>
    <xf numFmtId="4" fontId="25" fillId="0" borderId="0" applyFont="0" applyFill="0" applyBorder="0" applyAlignment="0" applyProtection="0"/>
    <xf numFmtId="172" fontId="99" fillId="0" borderId="0"/>
    <xf numFmtId="4"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9" fillId="0" borderId="0"/>
    <xf numFmtId="241" fontId="3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72" fontId="99" fillId="0" borderId="0"/>
    <xf numFmtId="4"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9" fillId="0" borderId="0"/>
    <xf numFmtId="4" fontId="25" fillId="0" borderId="0"/>
    <xf numFmtId="172" fontId="99" fillId="0" borderId="0"/>
    <xf numFmtId="43" fontId="4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3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2" fontId="99" fillId="0" borderId="0"/>
    <xf numFmtId="4"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2" fontId="99" fillId="0" borderId="0"/>
    <xf numFmtId="4" fontId="2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3" fontId="44" fillId="0" borderId="0" applyFont="0" applyFill="0" applyBorder="0" applyAlignment="0" applyProtection="0"/>
    <xf numFmtId="4" fontId="25" fillId="0" borderId="0"/>
    <xf numFmtId="4" fontId="25" fillId="0" borderId="0"/>
    <xf numFmtId="233" fontId="99" fillId="0" borderId="0" applyFont="0" applyFill="0" applyBorder="0" applyAlignment="0" applyProtection="0"/>
    <xf numFmtId="4" fontId="25" fillId="0" borderId="0"/>
    <xf numFmtId="172" fontId="99" fillId="0" borderId="0"/>
    <xf numFmtId="43" fontId="4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172" fontId="99" fillId="0" borderId="0"/>
    <xf numFmtId="172" fontId="99" fillId="0" borderId="0"/>
    <xf numFmtId="43" fontId="32" fillId="0" borderId="0" applyFont="0" applyFill="0" applyBorder="0" applyAlignment="0" applyProtection="0"/>
    <xf numFmtId="233" fontId="50"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42" fontId="202"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99" fillId="0" borderId="0"/>
    <xf numFmtId="234" fontId="25" fillId="0" borderId="0" applyFont="0" applyFill="0" applyBorder="0" applyAlignment="0" applyProtection="0"/>
    <xf numFmtId="234" fontId="25" fillId="0" borderId="0" applyFont="0" applyFill="0" applyBorder="0" applyAlignment="0" applyProtection="0"/>
    <xf numFmtId="233" fontId="25" fillId="0" borderId="0" applyFont="0" applyFill="0" applyBorder="0" applyAlignment="0" applyProtection="0"/>
    <xf numFmtId="243" fontId="25" fillId="0" borderId="0" applyFont="0" applyFill="0" applyBorder="0" applyAlignment="0" applyProtection="0"/>
    <xf numFmtId="172" fontId="99" fillId="0" borderId="0"/>
    <xf numFmtId="167" fontId="25" fillId="0" borderId="0" applyFont="0" applyFill="0" applyBorder="0" applyAlignment="0" applyProtection="0"/>
    <xf numFmtId="167"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234" fontId="25" fillId="0" borderId="0" applyFont="0" applyFill="0" applyBorder="0" applyAlignment="0" applyProtection="0"/>
    <xf numFmtId="234" fontId="25" fillId="0" borderId="0" applyFont="0" applyFill="0" applyBorder="0" applyAlignment="0" applyProtection="0"/>
    <xf numFmtId="43" fontId="25" fillId="0" borderId="0" applyFont="0" applyFill="0" applyBorder="0" applyAlignment="0" applyProtection="0"/>
    <xf numFmtId="234"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23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99" fillId="0" borderId="0" applyFont="0" applyFill="0" applyBorder="0" applyAlignment="0" applyProtection="0"/>
    <xf numFmtId="4" fontId="25"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99" fillId="0" borderId="0" applyFont="0" applyFill="0" applyBorder="0" applyAlignment="0" applyProtection="0"/>
    <xf numFmtId="4" fontId="25"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 fontId="25" fillId="0" borderId="0"/>
    <xf numFmtId="233" fontId="4" fillId="0" borderId="0" applyFont="0" applyFill="0" applyBorder="0" applyAlignment="0" applyProtection="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99" fillId="0" borderId="0" applyFont="0" applyFill="0" applyBorder="0" applyAlignment="0" applyProtection="0"/>
    <xf numFmtId="4" fontId="25" fillId="0" borderId="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6" fillId="0" borderId="0" applyFont="0" applyFill="0" applyBorder="0" applyAlignment="0" applyProtection="0"/>
    <xf numFmtId="233" fontId="25" fillId="0" borderId="0" applyFont="0" applyFill="0" applyBorder="0" applyAlignment="0" applyProtection="0"/>
    <xf numFmtId="4" fontId="25" fillId="0" borderId="0"/>
    <xf numFmtId="4" fontId="25" fillId="0" borderId="0"/>
    <xf numFmtId="233" fontId="99" fillId="0" borderId="0" applyFont="0" applyFill="0" applyBorder="0" applyAlignment="0" applyProtection="0"/>
    <xf numFmtId="172" fontId="99" fillId="0" borderId="0"/>
    <xf numFmtId="233" fontId="50" fillId="0" borderId="0" applyFont="0" applyFill="0" applyBorder="0" applyAlignment="0" applyProtection="0"/>
    <xf numFmtId="233" fontId="99" fillId="0" borderId="0" applyFont="0" applyFill="0" applyBorder="0" applyAlignment="0" applyProtection="0"/>
    <xf numFmtId="233" fontId="99" fillId="0" borderId="0" applyFont="0" applyFill="0" applyBorder="0" applyAlignment="0" applyProtection="0"/>
    <xf numFmtId="172" fontId="99" fillId="0" borderId="0"/>
    <xf numFmtId="233" fontId="50" fillId="0" borderId="0" applyFont="0" applyFill="0" applyBorder="0" applyAlignment="0" applyProtection="0"/>
    <xf numFmtId="233" fontId="50" fillId="0" borderId="0" applyFont="0" applyFill="0" applyBorder="0" applyAlignment="0" applyProtection="0"/>
    <xf numFmtId="233" fontId="99" fillId="0" borderId="0" applyFont="0" applyFill="0" applyBorder="0" applyAlignment="0" applyProtection="0"/>
    <xf numFmtId="233" fontId="99" fillId="0" borderId="0" applyFont="0" applyFill="0" applyBorder="0" applyAlignment="0" applyProtection="0"/>
    <xf numFmtId="172" fontId="99" fillId="0" borderId="0"/>
    <xf numFmtId="233" fontId="50" fillId="0" borderId="0" applyFont="0" applyFill="0" applyBorder="0" applyAlignment="0" applyProtection="0"/>
    <xf numFmtId="172" fontId="99" fillId="0" borderId="0"/>
    <xf numFmtId="172" fontId="99" fillId="0" borderId="0"/>
    <xf numFmtId="233" fontId="99"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53"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4" fontId="25"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25" fillId="0" borderId="0" applyFont="0" applyFill="0" applyBorder="0" applyAlignment="0" applyProtection="0"/>
    <xf numFmtId="233" fontId="50" fillId="0" borderId="0" applyFont="0" applyFill="0" applyBorder="0" applyAlignment="0" applyProtection="0"/>
    <xf numFmtId="233" fontId="25"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43" fontId="44" fillId="0" borderId="0" applyFont="0" applyFill="0" applyBorder="0" applyAlignment="0" applyProtection="0"/>
    <xf numFmtId="43" fontId="25" fillId="0" borderId="0" applyFont="0" applyFill="0" applyBorder="0" applyAlignment="0" applyProtection="0"/>
    <xf numFmtId="172" fontId="99" fillId="0" borderId="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43" fontId="44"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43" fontId="25" fillId="0" borderId="0" applyFont="0" applyFill="0" applyBorder="0" applyAlignment="0" applyProtection="0"/>
    <xf numFmtId="172" fontId="99" fillId="0" borderId="0"/>
    <xf numFmtId="172" fontId="99" fillId="0" borderId="0"/>
    <xf numFmtId="172" fontId="99" fillId="0" borderId="0"/>
    <xf numFmtId="172" fontId="99" fillId="0" borderId="0"/>
    <xf numFmtId="238" fontId="32" fillId="0" borderId="0" applyFont="0" applyFill="0" applyBorder="0" applyAlignment="0" applyProtection="0"/>
    <xf numFmtId="238" fontId="32" fillId="0" borderId="0" applyFont="0" applyFill="0" applyBorder="0" applyAlignment="0" applyProtection="0"/>
    <xf numFmtId="23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4" fontId="53" fillId="0" borderId="0" applyFont="0" applyFill="0" applyBorder="0" applyAlignment="0" applyProtection="0">
      <alignment vertical="top"/>
    </xf>
    <xf numFmtId="43" fontId="25"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172" fontId="99" fillId="0" borderId="0"/>
    <xf numFmtId="4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50" fillId="0" borderId="0" applyFont="0" applyFill="0" applyBorder="0" applyAlignment="0" applyProtection="0"/>
    <xf numFmtId="43" fontId="25"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203" fillId="0" borderId="0" applyFont="0" applyFill="0" applyBorder="0" applyAlignment="0" applyProtection="0"/>
    <xf numFmtId="43" fontId="4" fillId="0" borderId="0" applyFont="0" applyFill="0" applyBorder="0" applyAlignment="0" applyProtection="0"/>
    <xf numFmtId="23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99" fillId="0" borderId="0"/>
    <xf numFmtId="233" fontId="25" fillId="0" borderId="0" applyFont="0" applyFill="0" applyBorder="0" applyAlignment="0" applyProtection="0"/>
    <xf numFmtId="23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9" fillId="0" borderId="0"/>
    <xf numFmtId="3" fontId="196" fillId="0" borderId="0" applyFill="0" applyBorder="0">
      <alignment horizontal="right" vertical="top"/>
    </xf>
    <xf numFmtId="168" fontId="149" fillId="0" borderId="0" applyFont="0" applyFill="0" applyBorder="0">
      <alignment horizontal="right" vertical="top"/>
    </xf>
    <xf numFmtId="170" fontId="204" fillId="0" borderId="0">
      <alignment horizontal="right" vertical="top"/>
    </xf>
    <xf numFmtId="170" fontId="196" fillId="0" borderId="0" applyFill="0" applyBorder="0">
      <alignment horizontal="right" vertical="top"/>
    </xf>
    <xf numFmtId="3" fontId="196" fillId="0" borderId="0" applyFill="0" applyBorder="0">
      <alignment horizontal="right" vertical="top"/>
    </xf>
    <xf numFmtId="168" fontId="149" fillId="0" borderId="0" applyFont="0" applyFill="0" applyBorder="0">
      <alignment horizontal="right" vertical="top"/>
    </xf>
    <xf numFmtId="245" fontId="82" fillId="0" borderId="0" applyFont="0" applyFill="0" applyBorder="0" applyAlignment="0" applyProtection="0">
      <alignment horizontal="right" vertical="top"/>
    </xf>
    <xf numFmtId="170" fontId="196" fillId="0" borderId="0">
      <alignment horizontal="right" vertical="top"/>
    </xf>
    <xf numFmtId="246" fontId="50" fillId="0" borderId="0"/>
    <xf numFmtId="246" fontId="50" fillId="0" borderId="0"/>
    <xf numFmtId="246" fontId="50" fillId="0" borderId="0"/>
    <xf numFmtId="246" fontId="50" fillId="0" borderId="0"/>
    <xf numFmtId="246" fontId="50" fillId="0" borderId="0"/>
    <xf numFmtId="246" fontId="50" fillId="0" borderId="0"/>
    <xf numFmtId="3" fontId="25" fillId="137" borderId="0" applyFont="0" applyFill="0" applyBorder="0" applyAlignment="0" applyProtection="0"/>
    <xf numFmtId="0" fontId="205" fillId="0" borderId="0"/>
    <xf numFmtId="0" fontId="55" fillId="0" borderId="0"/>
    <xf numFmtId="0" fontId="55" fillId="0" borderId="0"/>
    <xf numFmtId="0" fontId="55" fillId="0" borderId="0"/>
    <xf numFmtId="180" fontId="55" fillId="0" borderId="0"/>
    <xf numFmtId="180" fontId="5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ill="0" applyBorder="0" applyAlignment="0" applyProtection="0"/>
    <xf numFmtId="3" fontId="43" fillId="0" borderId="0"/>
    <xf numFmtId="3" fontId="43" fillId="0" borderId="0"/>
    <xf numFmtId="3" fontId="43" fillId="0" borderId="0"/>
    <xf numFmtId="3" fontId="43" fillId="0" borderId="0"/>
    <xf numFmtId="3" fontId="43"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xf numFmtId="3" fontId="25" fillId="0" borderId="0"/>
    <xf numFmtId="172" fontId="99" fillId="0" borderId="0"/>
    <xf numFmtId="3" fontId="25" fillId="0" borderId="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122" fillId="0" borderId="0" applyFont="0" applyFill="0" applyBorder="0" applyAlignment="0" applyProtection="0"/>
    <xf numFmtId="0" fontId="205" fillId="0" borderId="0"/>
    <xf numFmtId="0" fontId="55" fillId="0" borderId="0"/>
    <xf numFmtId="172" fontId="206" fillId="0" borderId="0"/>
    <xf numFmtId="0" fontId="207" fillId="138" borderId="51" applyNumberFormat="0" applyFont="0" applyProtection="0"/>
    <xf numFmtId="0" fontId="4" fillId="8" borderId="8" applyNumberFormat="0" applyFont="0" applyAlignment="0" applyProtection="0"/>
    <xf numFmtId="172" fontId="208" fillId="0" borderId="0" applyNumberFormat="0" applyFont="0" applyFill="0" applyBorder="0" applyAlignment="0"/>
    <xf numFmtId="0" fontId="39" fillId="0" borderId="52">
      <alignment horizontal="right" vertical="top" wrapText="1"/>
    </xf>
    <xf numFmtId="0" fontId="209" fillId="0" borderId="53">
      <alignment horizontal="right" vertical="top" wrapText="1"/>
    </xf>
    <xf numFmtId="0" fontId="210" fillId="0" borderId="53">
      <alignment horizontal="right" vertical="top" wrapText="1"/>
    </xf>
    <xf numFmtId="0" fontId="209" fillId="0" borderId="53">
      <alignment horizontal="right" vertical="top" wrapText="1"/>
    </xf>
    <xf numFmtId="0" fontId="211" fillId="0" borderId="0" applyNumberFormat="0" applyAlignment="0">
      <alignment horizontal="left"/>
    </xf>
    <xf numFmtId="0" fontId="42" fillId="0" borderId="0" applyNumberFormat="0" applyAlignment="0"/>
    <xf numFmtId="0" fontId="42" fillId="38" borderId="54"/>
    <xf numFmtId="0" fontId="42" fillId="139" borderId="54"/>
    <xf numFmtId="194" fontId="212" fillId="0" borderId="0"/>
    <xf numFmtId="194" fontId="213" fillId="0" borderId="0"/>
    <xf numFmtId="179" fontId="195" fillId="0" borderId="0"/>
    <xf numFmtId="0" fontId="195" fillId="0" borderId="0"/>
    <xf numFmtId="179" fontId="195" fillId="0" borderId="0"/>
    <xf numFmtId="0" fontId="195" fillId="0" borderId="0"/>
    <xf numFmtId="247" fontId="214" fillId="0" borderId="41"/>
    <xf numFmtId="247" fontId="214" fillId="0" borderId="41"/>
    <xf numFmtId="225" fontId="25" fillId="0" borderId="0" applyFont="0" applyFill="0" applyBorder="0" applyAlignment="0" applyProtection="0"/>
    <xf numFmtId="225" fontId="25" fillId="0" borderId="0" applyFont="0" applyFill="0" applyBorder="0" applyAlignment="0" applyProtection="0"/>
    <xf numFmtId="172" fontId="99" fillId="0" borderId="0"/>
    <xf numFmtId="172" fontId="99" fillId="0" borderId="0"/>
    <xf numFmtId="0" fontId="197" fillId="0" borderId="0" applyFont="0" applyFill="0" applyBorder="0" applyAlignment="0" applyProtection="0">
      <alignment horizontal="right"/>
    </xf>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0" fontId="197" fillId="0" borderId="0" applyFont="0" applyFill="0" applyBorder="0" applyAlignment="0" applyProtection="0">
      <alignment horizontal="right"/>
    </xf>
    <xf numFmtId="249" fontId="32" fillId="0" borderId="0" applyFont="0" applyFill="0" applyBorder="0" applyAlignment="0" applyProtection="0"/>
    <xf numFmtId="248" fontId="25" fillId="0" borderId="0" applyFont="0" applyFill="0" applyBorder="0" applyAlignment="0" applyProtection="0"/>
    <xf numFmtId="249" fontId="4" fillId="0" borderId="0" applyFont="0" applyFill="0" applyBorder="0" applyAlignment="0" applyProtection="0"/>
    <xf numFmtId="248" fontId="25" fillId="0" borderId="0"/>
    <xf numFmtId="249" fontId="4" fillId="0" borderId="0" applyFont="0" applyFill="0" applyBorder="0" applyAlignment="0" applyProtection="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166" fontId="25" fillId="0" borderId="0" applyFont="0" applyFill="0" applyBorder="0" applyAlignment="0" applyProtection="0"/>
    <xf numFmtId="250" fontId="43" fillId="0" borderId="0"/>
    <xf numFmtId="250" fontId="43" fillId="0" borderId="0"/>
    <xf numFmtId="249" fontId="42" fillId="0" borderId="0" applyFont="0" applyFill="0" applyBorder="0" applyAlignment="0" applyProtection="0"/>
    <xf numFmtId="250" fontId="43" fillId="0" borderId="0"/>
    <xf numFmtId="250" fontId="43"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0" fontId="25" fillId="0" borderId="0"/>
    <xf numFmtId="248" fontId="25" fillId="0" borderId="0" applyFont="0" applyFill="0" applyBorder="0" applyAlignment="0" applyProtection="0"/>
    <xf numFmtId="249" fontId="4" fillId="0" borderId="0" applyFont="0" applyFill="0" applyBorder="0" applyAlignment="0" applyProtection="0"/>
    <xf numFmtId="248" fontId="25" fillId="0" borderId="0"/>
    <xf numFmtId="249" fontId="4" fillId="0" borderId="0" applyFont="0" applyFill="0" applyBorder="0" applyAlignment="0" applyProtection="0"/>
    <xf numFmtId="191" fontId="25" fillId="0" borderId="0"/>
    <xf numFmtId="251" fontId="25" fillId="0" borderId="0" applyFill="0" applyBorder="0" applyAlignment="0" applyProtection="0"/>
    <xf numFmtId="0"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0" fontId="25" fillId="0" borderId="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4" fontId="43" fillId="0" borderId="0"/>
    <xf numFmtId="254" fontId="43" fillId="0" borderId="0"/>
    <xf numFmtId="254" fontId="43" fillId="0" borderId="0"/>
    <xf numFmtId="254" fontId="43" fillId="0" borderId="0"/>
    <xf numFmtId="254" fontId="43" fillId="0" borderId="0"/>
    <xf numFmtId="254" fontId="43" fillId="0" borderId="0"/>
    <xf numFmtId="255"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6" fontId="25" fillId="0" borderId="0" applyFont="0" applyFill="0" applyBorder="0" applyAlignment="0" applyProtection="0"/>
    <xf numFmtId="172" fontId="99" fillId="0" borderId="0"/>
    <xf numFmtId="257" fontId="43" fillId="0" borderId="0"/>
    <xf numFmtId="257" fontId="42" fillId="0" borderId="0"/>
    <xf numFmtId="257" fontId="43" fillId="0" borderId="0"/>
    <xf numFmtId="258" fontId="42" fillId="0" borderId="0"/>
    <xf numFmtId="164" fontId="43" fillId="0" borderId="0"/>
    <xf numFmtId="172" fontId="99" fillId="0" borderId="0"/>
    <xf numFmtId="0" fontId="215" fillId="58" borderId="26" applyNumberFormat="0" applyAlignment="0" applyProtection="0"/>
    <xf numFmtId="0" fontId="216" fillId="59" borderId="25" applyNumberFormat="0" applyAlignment="0" applyProtection="0"/>
    <xf numFmtId="0" fontId="123" fillId="40" borderId="0" applyNumberFormat="0" applyBorder="0" applyAlignment="0" applyProtection="0"/>
    <xf numFmtId="2"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192" fillId="0" borderId="0" applyNumberFormat="0">
      <alignment horizontal="right"/>
    </xf>
    <xf numFmtId="0" fontId="62" fillId="0" borderId="0">
      <protection locked="0"/>
    </xf>
    <xf numFmtId="191" fontId="62" fillId="0" borderId="0">
      <protection locked="0"/>
    </xf>
    <xf numFmtId="180" fontId="62" fillId="0" borderId="0">
      <protection locked="0"/>
    </xf>
    <xf numFmtId="180" fontId="62" fillId="0" borderId="0">
      <protection locked="0"/>
    </xf>
    <xf numFmtId="0" fontId="62" fillId="0" borderId="0">
      <protection locked="0"/>
    </xf>
    <xf numFmtId="0" fontId="62" fillId="0" borderId="0">
      <protection locked="0"/>
    </xf>
    <xf numFmtId="180" fontId="62" fillId="0" borderId="0">
      <protection locked="0"/>
    </xf>
    <xf numFmtId="180" fontId="62" fillId="0" borderId="0">
      <protection locked="0"/>
    </xf>
    <xf numFmtId="0" fontId="25" fillId="0" borderId="0" applyFont="0" applyFill="0" applyBorder="0" applyAlignment="0" applyProtection="0"/>
    <xf numFmtId="0" fontId="62" fillId="0" borderId="0">
      <protection locked="0"/>
    </xf>
    <xf numFmtId="180" fontId="62" fillId="0" borderId="0">
      <protection locked="0"/>
    </xf>
    <xf numFmtId="18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80" fontId="62" fillId="0" borderId="0">
      <protection locked="0"/>
    </xf>
    <xf numFmtId="180" fontId="62" fillId="0" borderId="0">
      <protection locked="0"/>
    </xf>
    <xf numFmtId="172" fontId="62" fillId="0" borderId="0">
      <protection locked="0"/>
    </xf>
    <xf numFmtId="172" fontId="62" fillId="0" borderId="0">
      <protection locked="0"/>
    </xf>
    <xf numFmtId="180" fontId="62" fillId="0" borderId="0">
      <protection locked="0"/>
    </xf>
    <xf numFmtId="180" fontId="62" fillId="0" borderId="0">
      <protection locked="0"/>
    </xf>
    <xf numFmtId="0" fontId="62" fillId="0" borderId="0">
      <protection locked="0"/>
    </xf>
    <xf numFmtId="180" fontId="62" fillId="0" borderId="0">
      <protection locked="0"/>
    </xf>
    <xf numFmtId="18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80" fontId="62" fillId="0" borderId="0">
      <protection locked="0"/>
    </xf>
    <xf numFmtId="180" fontId="62" fillId="0" borderId="0">
      <protection locked="0"/>
    </xf>
    <xf numFmtId="0" fontId="62" fillId="0" borderId="0">
      <protection locked="0"/>
    </xf>
    <xf numFmtId="172" fontId="62" fillId="0" borderId="0">
      <protection locked="0"/>
    </xf>
    <xf numFmtId="180" fontId="62" fillId="0" borderId="0">
      <protection locked="0"/>
    </xf>
    <xf numFmtId="180" fontId="62" fillId="0" borderId="0">
      <protection locked="0"/>
    </xf>
    <xf numFmtId="0" fontId="62" fillId="0" borderId="0">
      <protection locked="0"/>
    </xf>
    <xf numFmtId="0" fontId="62" fillId="0" borderId="0">
      <protection locked="0"/>
    </xf>
    <xf numFmtId="191" fontId="62" fillId="0" borderId="0">
      <protection locked="0"/>
    </xf>
    <xf numFmtId="180" fontId="62" fillId="0" borderId="0">
      <protection locked="0"/>
    </xf>
    <xf numFmtId="180" fontId="62" fillId="0" borderId="0">
      <protection locked="0"/>
    </xf>
    <xf numFmtId="0" fontId="62" fillId="0" borderId="0">
      <protection locked="0"/>
    </xf>
    <xf numFmtId="191" fontId="62" fillId="0" borderId="0">
      <protection locked="0"/>
    </xf>
    <xf numFmtId="0" fontId="62" fillId="0" borderId="0">
      <protection locked="0"/>
    </xf>
    <xf numFmtId="3" fontId="191" fillId="0" borderId="0">
      <alignment horizontal="right" vertical="center"/>
    </xf>
    <xf numFmtId="3" fontId="55" fillId="0" borderId="0">
      <alignment horizontal="right" vertical="center"/>
    </xf>
    <xf numFmtId="0" fontId="191" fillId="0" borderId="0" applyNumberFormat="0">
      <alignment horizontal="right" vertical="center"/>
    </xf>
    <xf numFmtId="0" fontId="55" fillId="0" borderId="0" applyNumberFormat="0">
      <alignment horizontal="right" vertical="center"/>
    </xf>
    <xf numFmtId="0" fontId="191" fillId="0" borderId="0" applyNumberFormat="0">
      <alignment horizontal="right" vertical="center"/>
    </xf>
    <xf numFmtId="0" fontId="191" fillId="0" borderId="0" applyNumberFormat="0">
      <alignment horizontal="center" vertical="center"/>
    </xf>
    <xf numFmtId="0" fontId="55" fillId="0" borderId="0" applyNumberFormat="0">
      <alignment horizontal="center" vertical="center"/>
    </xf>
    <xf numFmtId="0" fontId="191" fillId="0" borderId="0" applyNumberFormat="0">
      <alignment horizontal="center" vertical="center"/>
    </xf>
    <xf numFmtId="0" fontId="45" fillId="48" borderId="35" applyBorder="0">
      <protection locked="0"/>
    </xf>
    <xf numFmtId="0"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37" borderId="0" applyFont="0" applyFill="0" applyBorder="0" applyAlignment="0" applyProtection="0"/>
    <xf numFmtId="172" fontId="99"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172" fontId="99" fillId="0" borderId="0"/>
    <xf numFmtId="191" fontId="25" fillId="0" borderId="0" applyFont="0" applyFill="0" applyBorder="0" applyAlignment="0" applyProtection="0"/>
    <xf numFmtId="0" fontId="43" fillId="0" borderId="0"/>
    <xf numFmtId="172" fontId="99" fillId="0" borderId="0"/>
    <xf numFmtId="0" fontId="43" fillId="0" borderId="0"/>
    <xf numFmtId="172" fontId="99" fillId="0" borderId="0"/>
    <xf numFmtId="172" fontId="99" fillId="0" borderId="0"/>
    <xf numFmtId="172" fontId="99" fillId="0" borderId="0"/>
    <xf numFmtId="172" fontId="99"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62" fillId="0" borderId="0">
      <protection locked="0"/>
    </xf>
    <xf numFmtId="0" fontId="25" fillId="0" borderId="0" applyFont="0" applyFill="0" applyBorder="0" applyAlignment="0" applyProtection="0"/>
    <xf numFmtId="0" fontId="25" fillId="0" borderId="0" applyFont="0" applyFill="0" applyBorder="0" applyAlignment="0" applyProtection="0"/>
    <xf numFmtId="0" fontId="25" fillId="0" borderId="0"/>
    <xf numFmtId="180" fontId="25" fillId="0" borderId="0" applyFont="0" applyFill="0" applyBorder="0" applyAlignment="0" applyProtection="0"/>
    <xf numFmtId="180" fontId="25" fillId="0" borderId="0" applyFont="0" applyFill="0" applyBorder="0" applyAlignment="0" applyProtection="0"/>
    <xf numFmtId="172" fontId="99" fillId="0" borderId="0" applyNumberFormat="0" applyFill="0" applyBorder="0" applyAlignment="0" applyProtection="0"/>
    <xf numFmtId="172"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137"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137" borderId="0" applyFont="0" applyFill="0" applyBorder="0" applyAlignment="0" applyProtection="0"/>
    <xf numFmtId="0" fontId="25" fillId="0" borderId="0"/>
    <xf numFmtId="180"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97" fillId="0" borderId="0" applyFont="0" applyFill="0" applyBorder="0" applyAlignment="0" applyProtection="0"/>
    <xf numFmtId="172" fontId="99" fillId="0" borderId="0"/>
    <xf numFmtId="14" fontId="53" fillId="0" borderId="0" applyFill="0" applyBorder="0" applyAlignment="0"/>
    <xf numFmtId="172" fontId="99" fillId="0" borderId="0"/>
    <xf numFmtId="14" fontId="25" fillId="0" borderId="0"/>
    <xf numFmtId="259" fontId="25" fillId="0" borderId="0" applyFont="0" applyFill="0" applyBorder="0" applyAlignment="0" applyProtection="0">
      <alignment wrapText="1"/>
    </xf>
    <xf numFmtId="259" fontId="25" fillId="0" borderId="0" applyFont="0" applyFill="0" applyBorder="0" applyAlignment="0" applyProtection="0">
      <alignment wrapText="1"/>
    </xf>
    <xf numFmtId="260" fontId="33" fillId="0" borderId="0"/>
    <xf numFmtId="179" fontId="162" fillId="0" borderId="0" applyFont="0" applyFill="0" applyBorder="0" applyAlignment="0" applyProtection="0"/>
    <xf numFmtId="172" fontId="99" fillId="0" borderId="0"/>
    <xf numFmtId="15" fontId="217" fillId="0" borderId="0"/>
    <xf numFmtId="261" fontId="42" fillId="0" borderId="0" applyFont="0" applyFill="0" applyBorder="0" applyAlignment="0" applyProtection="0"/>
    <xf numFmtId="262" fontId="43" fillId="0" borderId="55">
      <alignment vertical="center"/>
    </xf>
    <xf numFmtId="263" fontId="50" fillId="0" borderId="0"/>
    <xf numFmtId="180" fontId="50" fillId="0" borderId="0"/>
    <xf numFmtId="263" fontId="50" fillId="0" borderId="0"/>
    <xf numFmtId="191" fontId="50"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91" fontId="50" fillId="0" borderId="0"/>
    <xf numFmtId="180" fontId="50" fillId="0" borderId="0"/>
    <xf numFmtId="180" fontId="50" fillId="0" borderId="0"/>
    <xf numFmtId="191" fontId="50" fillId="0" borderId="0"/>
    <xf numFmtId="191" fontId="50"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91" fontId="50" fillId="0" borderId="0"/>
    <xf numFmtId="180" fontId="50" fillId="0" borderId="0"/>
    <xf numFmtId="180" fontId="50" fillId="0" borderId="0"/>
    <xf numFmtId="263" fontId="50" fillId="0" borderId="0"/>
    <xf numFmtId="191" fontId="50" fillId="0" borderId="0"/>
    <xf numFmtId="191" fontId="50" fillId="0" borderId="0"/>
    <xf numFmtId="180" fontId="50" fillId="0" borderId="0"/>
    <xf numFmtId="180" fontId="50" fillId="0" borderId="0"/>
    <xf numFmtId="263"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91" fontId="50" fillId="0" borderId="0"/>
    <xf numFmtId="180" fontId="50" fillId="0" borderId="0"/>
    <xf numFmtId="180" fontId="50" fillId="0" borderId="0"/>
    <xf numFmtId="191" fontId="50" fillId="0" borderId="0"/>
    <xf numFmtId="191" fontId="50" fillId="0" borderId="0"/>
    <xf numFmtId="263" fontId="50" fillId="0" borderId="0"/>
    <xf numFmtId="180" fontId="50" fillId="0" borderId="0"/>
    <xf numFmtId="263" fontId="50" fillId="0" borderId="0"/>
    <xf numFmtId="172" fontId="99" fillId="0" borderId="0"/>
    <xf numFmtId="264" fontId="25" fillId="0" borderId="0" applyFont="0" applyFill="0" applyBorder="0" applyAlignment="0" applyProtection="0"/>
    <xf numFmtId="233" fontId="25" fillId="0" borderId="0" applyFont="0" applyFill="0" applyBorder="0" applyAlignment="0" applyProtection="0"/>
    <xf numFmtId="0" fontId="62" fillId="0" borderId="0">
      <protection locked="0"/>
    </xf>
    <xf numFmtId="167" fontId="218" fillId="0" borderId="0"/>
    <xf numFmtId="167" fontId="204" fillId="0" borderId="0"/>
    <xf numFmtId="4" fontId="117" fillId="0" borderId="0" applyFill="0" applyBorder="0" applyAlignment="0" applyProtection="0"/>
    <xf numFmtId="0" fontId="219" fillId="46" borderId="0" applyNumberFormat="0" applyBorder="0" applyAlignment="0" applyProtection="0"/>
    <xf numFmtId="167" fontId="50" fillId="0" borderId="0" applyBorder="0"/>
    <xf numFmtId="167" fontId="50" fillId="0" borderId="0" applyBorder="0"/>
    <xf numFmtId="167" fontId="50" fillId="0" borderId="33"/>
    <xf numFmtId="167" fontId="50" fillId="0" borderId="33"/>
    <xf numFmtId="0" fontId="197" fillId="0" borderId="56" applyNumberFormat="0" applyFont="0" applyFill="0" applyAlignment="0" applyProtection="0"/>
    <xf numFmtId="37" fontId="220" fillId="0" borderId="0"/>
    <xf numFmtId="172" fontId="99" fillId="0" borderId="0"/>
    <xf numFmtId="265" fontId="25" fillId="0" borderId="0">
      <alignment horizontal="right"/>
    </xf>
    <xf numFmtId="1" fontId="25" fillId="0" borderId="0">
      <alignment horizontal="right"/>
    </xf>
    <xf numFmtId="1" fontId="25" fillId="0" borderId="0">
      <alignment horizontal="right"/>
    </xf>
    <xf numFmtId="266" fontId="25" fillId="0" borderId="0">
      <alignment horizontal="right"/>
    </xf>
    <xf numFmtId="49" fontId="25" fillId="0" borderId="0">
      <alignment horizontal="left"/>
    </xf>
    <xf numFmtId="49" fontId="25" fillId="0" borderId="0">
      <alignment horizontal="right"/>
    </xf>
    <xf numFmtId="267" fontId="25" fillId="0" borderId="0">
      <alignment horizontal="left"/>
    </xf>
    <xf numFmtId="41"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43" fontId="25" fillId="0" borderId="0" applyFont="0" applyFill="0" applyBorder="0" applyAlignment="0" applyProtection="0"/>
    <xf numFmtId="0" fontId="221" fillId="58" borderId="26" applyNumberFormat="0" applyAlignment="0" applyProtection="0"/>
    <xf numFmtId="172" fontId="222" fillId="39" borderId="20" applyNumberFormat="0" applyAlignment="0" applyProtection="0"/>
    <xf numFmtId="179" fontId="223" fillId="140"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3" fillId="140"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2" fontId="224" fillId="141" borderId="0" applyNumberFormat="0" applyBorder="0" applyAlignment="0" applyProtection="0"/>
    <xf numFmtId="179" fontId="223" fillId="142"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3" fillId="142"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2" fontId="224" fillId="143" borderId="0" applyNumberFormat="0" applyBorder="0" applyAlignment="0" applyProtection="0"/>
    <xf numFmtId="179" fontId="223" fillId="142"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3" fillId="142"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172" fontId="224" fillId="144" borderId="0" applyNumberFormat="0" applyBorder="0" applyAlignment="0" applyProtection="0"/>
    <xf numFmtId="0" fontId="225" fillId="0" borderId="0">
      <protection locked="0"/>
    </xf>
    <xf numFmtId="0" fontId="225" fillId="0" borderId="0">
      <protection locked="0"/>
    </xf>
    <xf numFmtId="0" fontId="226" fillId="0" borderId="0" applyNumberFormat="0" applyFill="0" applyBorder="0" applyAlignment="0" applyProtection="0"/>
    <xf numFmtId="0" fontId="226" fillId="0" borderId="0" applyNumberFormat="0" applyFill="0" applyBorder="0" applyAlignment="0" applyProtection="0"/>
    <xf numFmtId="180" fontId="226" fillId="0" borderId="0" applyNumberFormat="0" applyFill="0" applyBorder="0" applyAlignment="0" applyProtection="0"/>
    <xf numFmtId="180" fontId="226" fillId="0" borderId="0" applyNumberFormat="0" applyFill="0" applyBorder="0" applyAlignment="0" applyProtection="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6" fillId="9" borderId="0" applyNumberFormat="0" applyBorder="0" applyAlignment="0" applyProtection="0"/>
    <xf numFmtId="0" fontId="107" fillId="9" borderId="0" applyNumberFormat="0" applyBorder="0" applyAlignment="0" applyProtection="0"/>
    <xf numFmtId="0" fontId="107" fillId="9" borderId="0"/>
    <xf numFmtId="0" fontId="107" fillId="9" borderId="0"/>
    <xf numFmtId="0" fontId="107" fillId="9" borderId="0"/>
    <xf numFmtId="0" fontId="107" fillId="9" borderId="0"/>
    <xf numFmtId="0" fontId="107" fillId="9" borderId="0"/>
    <xf numFmtId="0" fontId="107" fillId="9" borderId="0"/>
    <xf numFmtId="0" fontId="106" fillId="9" borderId="0"/>
    <xf numFmtId="0" fontId="106" fillId="9" borderId="0"/>
    <xf numFmtId="0" fontId="106" fillId="9"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7" fillId="9" borderId="0" applyNumberFormat="0" applyBorder="0" applyAlignment="0" applyProtection="0"/>
    <xf numFmtId="0" fontId="107" fillId="9" borderId="0"/>
    <xf numFmtId="0" fontId="107" fillId="9" borderId="0"/>
    <xf numFmtId="0" fontId="107" fillId="9" borderId="0"/>
    <xf numFmtId="0" fontId="20" fillId="9" borderId="0" applyNumberFormat="0" applyBorder="0" applyAlignment="0" applyProtection="0"/>
    <xf numFmtId="0" fontId="103" fillId="100" borderId="0"/>
    <xf numFmtId="0" fontId="103" fillId="100" borderId="0"/>
    <xf numFmtId="0" fontId="103" fillId="100" borderId="0"/>
    <xf numFmtId="0" fontId="20" fillId="9" borderId="0"/>
    <xf numFmtId="0" fontId="20" fillId="9" borderId="0"/>
    <xf numFmtId="0" fontId="20" fillId="9" borderId="0"/>
    <xf numFmtId="0" fontId="20" fillId="9" borderId="0"/>
    <xf numFmtId="0" fontId="20" fillId="9" borderId="0"/>
    <xf numFmtId="0" fontId="20" fillId="9" borderId="0"/>
    <xf numFmtId="0" fontId="107" fillId="9" borderId="0" applyNumberFormat="0" applyBorder="0" applyAlignment="0" applyProtection="0"/>
    <xf numFmtId="0" fontId="107" fillId="9" borderId="0"/>
    <xf numFmtId="0" fontId="107" fillId="9" borderId="0"/>
    <xf numFmtId="0" fontId="107" fillId="9" borderId="0"/>
    <xf numFmtId="0" fontId="103" fillId="100" borderId="0" applyNumberFormat="0" applyBorder="0" applyAlignment="0" applyProtection="0"/>
    <xf numFmtId="0" fontId="103" fillId="100" borderId="0"/>
    <xf numFmtId="0" fontId="103" fillId="100" borderId="0"/>
    <xf numFmtId="0" fontId="103" fillId="100" borderId="0"/>
    <xf numFmtId="0" fontId="107" fillId="9" borderId="0" applyNumberFormat="0" applyBorder="0" applyAlignment="0" applyProtection="0"/>
    <xf numFmtId="0" fontId="103" fillId="145" borderId="0"/>
    <xf numFmtId="0" fontId="103" fillId="145" borderId="0"/>
    <xf numFmtId="0" fontId="103" fillId="145" borderId="0"/>
    <xf numFmtId="0" fontId="107" fillId="9" borderId="0"/>
    <xf numFmtId="0" fontId="107" fillId="9"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6" fillId="13" borderId="0" applyNumberFormat="0" applyBorder="0" applyAlignment="0" applyProtection="0"/>
    <xf numFmtId="0" fontId="107" fillId="13" borderId="0" applyNumberFormat="0" applyBorder="0" applyAlignment="0" applyProtection="0"/>
    <xf numFmtId="0" fontId="107" fillId="13" borderId="0"/>
    <xf numFmtId="0" fontId="107" fillId="13" borderId="0"/>
    <xf numFmtId="0" fontId="107" fillId="13" borderId="0"/>
    <xf numFmtId="0" fontId="107" fillId="13" borderId="0"/>
    <xf numFmtId="0" fontId="107" fillId="13" borderId="0"/>
    <xf numFmtId="0" fontId="107" fillId="13" borderId="0"/>
    <xf numFmtId="0" fontId="106" fillId="13" borderId="0"/>
    <xf numFmtId="0" fontId="106" fillId="13" borderId="0"/>
    <xf numFmtId="0" fontId="106" fillId="13"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7" fillId="13" borderId="0" applyNumberFormat="0" applyBorder="0" applyAlignment="0" applyProtection="0"/>
    <xf numFmtId="0" fontId="107" fillId="13" borderId="0"/>
    <xf numFmtId="0" fontId="107" fillId="13" borderId="0"/>
    <xf numFmtId="0" fontId="107" fillId="13" borderId="0"/>
    <xf numFmtId="0" fontId="20" fillId="13" borderId="0" applyNumberFormat="0" applyBorder="0" applyAlignment="0" applyProtection="0"/>
    <xf numFmtId="0" fontId="103" fillId="107" borderId="0"/>
    <xf numFmtId="0" fontId="103" fillId="107" borderId="0"/>
    <xf numFmtId="0" fontId="103" fillId="107" borderId="0"/>
    <xf numFmtId="0" fontId="20" fillId="13" borderId="0"/>
    <xf numFmtId="0" fontId="20" fillId="13" borderId="0"/>
    <xf numFmtId="0" fontId="20" fillId="13" borderId="0"/>
    <xf numFmtId="0" fontId="20" fillId="13" borderId="0"/>
    <xf numFmtId="0" fontId="20" fillId="13" borderId="0"/>
    <xf numFmtId="0" fontId="20" fillId="13" borderId="0"/>
    <xf numFmtId="0" fontId="107" fillId="13" borderId="0" applyNumberFormat="0" applyBorder="0" applyAlignment="0" applyProtection="0"/>
    <xf numFmtId="0" fontId="107" fillId="13" borderId="0"/>
    <xf numFmtId="0" fontId="107" fillId="13" borderId="0"/>
    <xf numFmtId="0" fontId="107" fillId="13" borderId="0"/>
    <xf numFmtId="0" fontId="103" fillId="107" borderId="0" applyNumberFormat="0" applyBorder="0" applyAlignment="0" applyProtection="0"/>
    <xf numFmtId="0" fontId="103" fillId="107" borderId="0"/>
    <xf numFmtId="0" fontId="103" fillId="107" borderId="0"/>
    <xf numFmtId="0" fontId="103" fillId="107" borderId="0"/>
    <xf numFmtId="0" fontId="107" fillId="13" borderId="0" applyNumberFormat="0" applyBorder="0" applyAlignment="0" applyProtection="0"/>
    <xf numFmtId="0" fontId="103" fillId="92" borderId="0"/>
    <xf numFmtId="0" fontId="103" fillId="92" borderId="0"/>
    <xf numFmtId="0" fontId="103" fillId="92" borderId="0"/>
    <xf numFmtId="0" fontId="107" fillId="13" borderId="0"/>
    <xf numFmtId="0" fontId="107" fillId="13"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6" fillId="17" borderId="0" applyNumberFormat="0" applyBorder="0" applyAlignment="0" applyProtection="0"/>
    <xf numFmtId="0" fontId="107" fillId="17" borderId="0" applyNumberFormat="0" applyBorder="0" applyAlignment="0" applyProtection="0"/>
    <xf numFmtId="0" fontId="107" fillId="17" borderId="0"/>
    <xf numFmtId="0" fontId="107" fillId="17" borderId="0"/>
    <xf numFmtId="0" fontId="107" fillId="17" borderId="0"/>
    <xf numFmtId="0" fontId="107" fillId="17" borderId="0"/>
    <xf numFmtId="0" fontId="107" fillId="17" borderId="0"/>
    <xf numFmtId="0" fontId="107" fillId="17" borderId="0"/>
    <xf numFmtId="0" fontId="106" fillId="17" borderId="0"/>
    <xf numFmtId="0" fontId="106" fillId="17" borderId="0"/>
    <xf numFmtId="0" fontId="106" fillId="1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7" fillId="17" borderId="0" applyNumberFormat="0" applyBorder="0" applyAlignment="0" applyProtection="0"/>
    <xf numFmtId="0" fontId="107" fillId="17" borderId="0"/>
    <xf numFmtId="0" fontId="107" fillId="17" borderId="0"/>
    <xf numFmtId="0" fontId="107" fillId="17" borderId="0"/>
    <xf numFmtId="0" fontId="20" fillId="17" borderId="0" applyNumberFormat="0" applyBorder="0" applyAlignment="0" applyProtection="0"/>
    <xf numFmtId="0" fontId="103" fillId="113" borderId="0"/>
    <xf numFmtId="0" fontId="103" fillId="113" borderId="0"/>
    <xf numFmtId="0" fontId="103" fillId="113" borderId="0"/>
    <xf numFmtId="0" fontId="20" fillId="17" borderId="0"/>
    <xf numFmtId="0" fontId="20" fillId="17" borderId="0"/>
    <xf numFmtId="0" fontId="20" fillId="17" borderId="0"/>
    <xf numFmtId="0" fontId="20" fillId="17" borderId="0"/>
    <xf numFmtId="0" fontId="20" fillId="17" borderId="0"/>
    <xf numFmtId="0" fontId="20" fillId="17" borderId="0"/>
    <xf numFmtId="0" fontId="107" fillId="17" borderId="0" applyNumberFormat="0" applyBorder="0" applyAlignment="0" applyProtection="0"/>
    <xf numFmtId="0" fontId="107" fillId="17" borderId="0"/>
    <xf numFmtId="0" fontId="107" fillId="17" borderId="0"/>
    <xf numFmtId="0" fontId="107" fillId="17" borderId="0"/>
    <xf numFmtId="0" fontId="103" fillId="113" borderId="0" applyNumberFormat="0" applyBorder="0" applyAlignment="0" applyProtection="0"/>
    <xf numFmtId="0" fontId="103" fillId="113" borderId="0"/>
    <xf numFmtId="0" fontId="103" fillId="113" borderId="0"/>
    <xf numFmtId="0" fontId="103" fillId="113" borderId="0"/>
    <xf numFmtId="0" fontId="107" fillId="17" borderId="0" applyNumberFormat="0" applyBorder="0" applyAlignment="0" applyProtection="0"/>
    <xf numFmtId="0" fontId="103" fillId="93" borderId="0"/>
    <xf numFmtId="0" fontId="103" fillId="93" borderId="0"/>
    <xf numFmtId="0" fontId="103" fillId="93" borderId="0"/>
    <xf numFmtId="0" fontId="107" fillId="17" borderId="0"/>
    <xf numFmtId="0" fontId="107" fillId="1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6" fillId="21" borderId="0" applyNumberFormat="0" applyBorder="0" applyAlignment="0" applyProtection="0"/>
    <xf numFmtId="0" fontId="107" fillId="21" borderId="0" applyNumberFormat="0" applyBorder="0" applyAlignment="0" applyProtection="0"/>
    <xf numFmtId="0" fontId="107" fillId="21" borderId="0"/>
    <xf numFmtId="0" fontId="107" fillId="21" borderId="0"/>
    <xf numFmtId="0" fontId="107" fillId="21" borderId="0"/>
    <xf numFmtId="0" fontId="107" fillId="21" borderId="0"/>
    <xf numFmtId="0" fontId="107" fillId="21" borderId="0"/>
    <xf numFmtId="0" fontId="107" fillId="21" borderId="0"/>
    <xf numFmtId="0" fontId="106" fillId="21" borderId="0"/>
    <xf numFmtId="0" fontId="106" fillId="21" borderId="0"/>
    <xf numFmtId="0" fontId="106" fillId="21"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7" fillId="21" borderId="0" applyNumberFormat="0" applyBorder="0" applyAlignment="0" applyProtection="0"/>
    <xf numFmtId="0" fontId="107" fillId="21" borderId="0"/>
    <xf numFmtId="0" fontId="107" fillId="21" borderId="0"/>
    <xf numFmtId="0" fontId="107" fillId="21" borderId="0"/>
    <xf numFmtId="0" fontId="20" fillId="21" borderId="0" applyNumberFormat="0" applyBorder="0" applyAlignment="0" applyProtection="0"/>
    <xf numFmtId="0" fontId="103" fillId="87" borderId="0"/>
    <xf numFmtId="0" fontId="103" fillId="87" borderId="0"/>
    <xf numFmtId="0" fontId="103" fillId="87" borderId="0"/>
    <xf numFmtId="0" fontId="20" fillId="21" borderId="0"/>
    <xf numFmtId="0" fontId="20" fillId="21" borderId="0"/>
    <xf numFmtId="0" fontId="20" fillId="21" borderId="0"/>
    <xf numFmtId="0" fontId="20" fillId="21" borderId="0"/>
    <xf numFmtId="0" fontId="20" fillId="21" borderId="0"/>
    <xf numFmtId="0" fontId="20" fillId="21" borderId="0"/>
    <xf numFmtId="0" fontId="107" fillId="21" borderId="0" applyNumberFormat="0" applyBorder="0" applyAlignment="0" applyProtection="0"/>
    <xf numFmtId="0" fontId="107" fillId="21" borderId="0"/>
    <xf numFmtId="0" fontId="107" fillId="21" borderId="0"/>
    <xf numFmtId="0" fontId="107" fillId="21" borderId="0"/>
    <xf numFmtId="0" fontId="103" fillId="87" borderId="0" applyNumberFormat="0" applyBorder="0" applyAlignment="0" applyProtection="0"/>
    <xf numFmtId="0" fontId="103" fillId="87" borderId="0"/>
    <xf numFmtId="0" fontId="103" fillId="87" borderId="0"/>
    <xf numFmtId="0" fontId="103" fillId="87" borderId="0"/>
    <xf numFmtId="0" fontId="107" fillId="21" borderId="0" applyNumberFormat="0" applyBorder="0" applyAlignment="0" applyProtection="0"/>
    <xf numFmtId="0" fontId="103" fillId="146" borderId="0"/>
    <xf numFmtId="0" fontId="103" fillId="146" borderId="0"/>
    <xf numFmtId="0" fontId="103" fillId="146" borderId="0"/>
    <xf numFmtId="0" fontId="107" fillId="21" borderId="0"/>
    <xf numFmtId="0" fontId="107" fillId="21"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9" borderId="0" applyNumberFormat="0" applyBorder="0" applyAlignment="0" applyProtection="0"/>
    <xf numFmtId="0" fontId="107" fillId="25" borderId="0"/>
    <xf numFmtId="0" fontId="107" fillId="25" borderId="0"/>
    <xf numFmtId="0" fontId="107" fillId="25" borderId="0"/>
    <xf numFmtId="0" fontId="103" fillId="89" borderId="0"/>
    <xf numFmtId="0" fontId="103" fillId="89" borderId="0"/>
    <xf numFmtId="0" fontId="103" fillId="89" borderId="0"/>
    <xf numFmtId="0" fontId="103" fillId="89" borderId="0"/>
    <xf numFmtId="0" fontId="103" fillId="89" borderId="0"/>
    <xf numFmtId="0" fontId="103" fillId="89" borderId="0"/>
    <xf numFmtId="0" fontId="103" fillId="89" borderId="0" applyNumberFormat="0" applyBorder="0" applyAlignment="0" applyProtection="0"/>
    <xf numFmtId="0" fontId="107" fillId="25" borderId="0"/>
    <xf numFmtId="0" fontId="107" fillId="25" borderId="0"/>
    <xf numFmtId="0" fontId="107" fillId="25" borderId="0"/>
    <xf numFmtId="0" fontId="103" fillId="89" borderId="0"/>
    <xf numFmtId="0" fontId="103" fillId="89" borderId="0"/>
    <xf numFmtId="0" fontId="103" fillId="89" borderId="0"/>
    <xf numFmtId="0" fontId="103" fillId="89" borderId="0"/>
    <xf numFmtId="0" fontId="103" fillId="89" borderId="0"/>
    <xf numFmtId="0" fontId="103" fillId="89" borderId="0"/>
    <xf numFmtId="0" fontId="106" fillId="25" borderId="0" applyNumberFormat="0" applyBorder="0" applyAlignment="0" applyProtection="0"/>
    <xf numFmtId="0" fontId="107" fillId="25" borderId="0" applyNumberFormat="0" applyBorder="0" applyAlignment="0" applyProtection="0"/>
    <xf numFmtId="0" fontId="107" fillId="25" borderId="0"/>
    <xf numFmtId="0" fontId="107" fillId="25" borderId="0"/>
    <xf numFmtId="0" fontId="107" fillId="25" borderId="0"/>
    <xf numFmtId="0" fontId="106" fillId="25" borderId="0"/>
    <xf numFmtId="0" fontId="106" fillId="25" borderId="0"/>
    <xf numFmtId="0" fontId="106" fillId="25" borderId="0"/>
    <xf numFmtId="0" fontId="20" fillId="25" borderId="0" applyNumberFormat="0" applyBorder="0" applyAlignment="0" applyProtection="0"/>
    <xf numFmtId="0" fontId="20" fillId="25" borderId="0"/>
    <xf numFmtId="0" fontId="20" fillId="25" borderId="0"/>
    <xf numFmtId="0" fontId="20" fillId="25" borderId="0"/>
    <xf numFmtId="0" fontId="107" fillId="25" borderId="0" applyNumberFormat="0" applyBorder="0" applyAlignment="0" applyProtection="0"/>
    <xf numFmtId="0" fontId="107" fillId="25" borderId="0"/>
    <xf numFmtId="0" fontId="107" fillId="25"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6" fillId="29" borderId="0" applyNumberFormat="0" applyBorder="0" applyAlignment="0" applyProtection="0"/>
    <xf numFmtId="0" fontId="107" fillId="29" borderId="0" applyNumberFormat="0" applyBorder="0" applyAlignment="0" applyProtection="0"/>
    <xf numFmtId="0" fontId="107" fillId="29" borderId="0"/>
    <xf numFmtId="0" fontId="107" fillId="29" borderId="0"/>
    <xf numFmtId="0" fontId="107" fillId="29" borderId="0"/>
    <xf numFmtId="0" fontId="107" fillId="29" borderId="0"/>
    <xf numFmtId="0" fontId="107" fillId="29" borderId="0"/>
    <xf numFmtId="0" fontId="107" fillId="29" borderId="0"/>
    <xf numFmtId="0" fontId="106" fillId="29" borderId="0"/>
    <xf numFmtId="0" fontId="106" fillId="29" borderId="0"/>
    <xf numFmtId="0" fontId="106" fillId="2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7" fillId="29" borderId="0" applyNumberFormat="0" applyBorder="0" applyAlignment="0" applyProtection="0"/>
    <xf numFmtId="0" fontId="107" fillId="29" borderId="0"/>
    <xf numFmtId="0" fontId="107" fillId="29" borderId="0"/>
    <xf numFmtId="0" fontId="107" fillId="29" borderId="0"/>
    <xf numFmtId="0" fontId="20" fillId="29" borderId="0" applyNumberFormat="0" applyBorder="0" applyAlignment="0" applyProtection="0"/>
    <xf numFmtId="0" fontId="103" fillId="119" borderId="0"/>
    <xf numFmtId="0" fontId="103" fillId="119" borderId="0"/>
    <xf numFmtId="0" fontId="103" fillId="119" borderId="0"/>
    <xf numFmtId="0" fontId="20" fillId="29" borderId="0"/>
    <xf numFmtId="0" fontId="20" fillId="29" borderId="0"/>
    <xf numFmtId="0" fontId="20" fillId="29" borderId="0"/>
    <xf numFmtId="0" fontId="20" fillId="29" borderId="0"/>
    <xf numFmtId="0" fontId="20" fillId="29" borderId="0"/>
    <xf numFmtId="0" fontId="20" fillId="29" borderId="0"/>
    <xf numFmtId="0" fontId="107" fillId="29" borderId="0" applyNumberFormat="0" applyBorder="0" applyAlignment="0" applyProtection="0"/>
    <xf numFmtId="0" fontId="107" fillId="29" borderId="0"/>
    <xf numFmtId="0" fontId="107" fillId="29" borderId="0"/>
    <xf numFmtId="0" fontId="107" fillId="29" borderId="0"/>
    <xf numFmtId="0" fontId="103" fillId="119" borderId="0" applyNumberFormat="0" applyBorder="0" applyAlignment="0" applyProtection="0"/>
    <xf numFmtId="0" fontId="103" fillId="119" borderId="0"/>
    <xf numFmtId="0" fontId="103" fillId="119" borderId="0"/>
    <xf numFmtId="0" fontId="103" fillId="119" borderId="0"/>
    <xf numFmtId="0" fontId="107" fillId="29" borderId="0" applyNumberFormat="0" applyBorder="0" applyAlignment="0" applyProtection="0"/>
    <xf numFmtId="0" fontId="103" fillId="107" borderId="0"/>
    <xf numFmtId="0" fontId="103" fillId="107" borderId="0"/>
    <xf numFmtId="0" fontId="103" fillId="107" borderId="0"/>
    <xf numFmtId="0" fontId="107" fillId="29" borderId="0"/>
    <xf numFmtId="0" fontId="107" fillId="2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92" fillId="101" borderId="0" applyNumberFormat="0" applyBorder="0" applyAlignment="0" applyProtection="0"/>
    <xf numFmtId="0" fontId="92" fillId="101" borderId="0" applyNumberFormat="0" applyBorder="0" applyAlignment="0" applyProtection="0"/>
    <xf numFmtId="180" fontId="92" fillId="101" borderId="0" applyNumberFormat="0" applyBorder="0" applyAlignment="0" applyProtection="0"/>
    <xf numFmtId="180" fontId="92" fillId="101"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180" fontId="92" fillId="42" borderId="0" applyNumberFormat="0" applyBorder="0" applyAlignment="0" applyProtection="0"/>
    <xf numFmtId="180" fontId="92" fillId="42"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180" fontId="92" fillId="43" borderId="0" applyNumberFormat="0" applyBorder="0" applyAlignment="0" applyProtection="0"/>
    <xf numFmtId="180" fontId="92" fillId="4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0" fontId="92" fillId="82" borderId="0" applyNumberFormat="0" applyBorder="0" applyAlignment="0" applyProtection="0"/>
    <xf numFmtId="180" fontId="92" fillId="82"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0" fontId="92" fillId="41" borderId="0" applyNumberFormat="0" applyBorder="0" applyAlignment="0" applyProtection="0"/>
    <xf numFmtId="180" fontId="92" fillId="41"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180" fontId="92" fillId="45" borderId="0" applyNumberFormat="0" applyBorder="0" applyAlignment="0" applyProtection="0"/>
    <xf numFmtId="180" fontId="92" fillId="45" borderId="0" applyNumberFormat="0" applyBorder="0" applyAlignment="0" applyProtection="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0" fontId="227" fillId="0" borderId="0" applyNumberFormat="0" applyAlignment="0">
      <alignment horizontal="left"/>
    </xf>
    <xf numFmtId="269" fontId="25" fillId="0" borderId="0">
      <protection locked="0"/>
    </xf>
    <xf numFmtId="0" fontId="228" fillId="58" borderId="26" applyNumberFormat="0" applyAlignment="0" applyProtection="0"/>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8" fillId="5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180" fontId="228" fillId="5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180" fontId="228" fillId="58" borderId="26" applyNumberFormat="0" applyAlignment="0" applyProtection="0"/>
    <xf numFmtId="0" fontId="230" fillId="5" borderId="4" applyNumberFormat="0" applyAlignment="0" applyProtection="0"/>
    <xf numFmtId="0" fontId="230" fillId="5" borderId="4"/>
    <xf numFmtId="0" fontId="230" fillId="5" borderId="4"/>
    <xf numFmtId="0" fontId="230" fillId="5" borderId="4"/>
    <xf numFmtId="0" fontId="230" fillId="5" borderId="4"/>
    <xf numFmtId="0" fontId="230" fillId="5" borderId="4"/>
    <xf numFmtId="0" fontId="230" fillId="5" borderId="4"/>
    <xf numFmtId="0" fontId="231" fillId="5" borderId="4"/>
    <xf numFmtId="0" fontId="231" fillId="5" borderId="4"/>
    <xf numFmtId="0" fontId="231" fillId="5" borderId="4"/>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30" fillId="5" borderId="4" applyNumberFormat="0" applyAlignment="0" applyProtection="0"/>
    <xf numFmtId="0" fontId="230" fillId="5" borderId="4"/>
    <xf numFmtId="0" fontId="230" fillId="5" borderId="4"/>
    <xf numFmtId="0" fontId="230" fillId="5" borderId="4"/>
    <xf numFmtId="0" fontId="12" fillId="5" borderId="4" applyNumberFormat="0" applyAlignment="0" applyProtection="0"/>
    <xf numFmtId="0" fontId="229" fillId="68" borderId="26"/>
    <xf numFmtId="0" fontId="229" fillId="68" borderId="26"/>
    <xf numFmtId="0" fontId="229" fillId="68" borderId="26"/>
    <xf numFmtId="0" fontId="12" fillId="5" borderId="4"/>
    <xf numFmtId="0" fontId="12" fillId="5" borderId="4"/>
    <xf numFmtId="0" fontId="12" fillId="5" borderId="4"/>
    <xf numFmtId="0" fontId="12" fillId="5" borderId="4"/>
    <xf numFmtId="0" fontId="12" fillId="5" borderId="4"/>
    <xf numFmtId="0" fontId="12" fillId="5" borderId="4"/>
    <xf numFmtId="0" fontId="230" fillId="5" borderId="4" applyNumberFormat="0" applyAlignment="0" applyProtection="0"/>
    <xf numFmtId="0" fontId="230" fillId="5" borderId="4"/>
    <xf numFmtId="0" fontId="230" fillId="5" borderId="4"/>
    <xf numFmtId="0" fontId="230" fillId="5" borderId="4"/>
    <xf numFmtId="0" fontId="229" fillId="68" borderId="26" applyNumberFormat="0" applyAlignment="0" applyProtection="0"/>
    <xf numFmtId="0" fontId="229" fillId="68" borderId="26"/>
    <xf numFmtId="0" fontId="229" fillId="68" borderId="26"/>
    <xf numFmtId="0" fontId="229" fillId="68" borderId="26"/>
    <xf numFmtId="0" fontId="230" fillId="5" borderId="4" applyNumberFormat="0" applyAlignment="0" applyProtection="0"/>
    <xf numFmtId="0" fontId="229" fillId="147" borderId="26"/>
    <xf numFmtId="0" fontId="229" fillId="147" borderId="26"/>
    <xf numFmtId="0" fontId="229" fillId="147" borderId="26"/>
    <xf numFmtId="0" fontId="230" fillId="5" borderId="4"/>
    <xf numFmtId="0" fontId="230" fillId="5" borderId="4"/>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32" fillId="57" borderId="38" applyNumberFormat="0" applyProtection="0"/>
    <xf numFmtId="172" fontId="228" fillId="58" borderId="26" applyNumberFormat="0" applyAlignment="0" applyProtection="0"/>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270" fontId="43" fillId="0" borderId="29">
      <alignment horizontal="center"/>
    </xf>
    <xf numFmtId="0" fontId="233" fillId="0" borderId="57" applyNumberFormat="0" applyFill="0" applyAlignment="0" applyProtection="0"/>
    <xf numFmtId="0" fontId="234" fillId="0" borderId="0" applyNumberFormat="0" applyFill="0" applyBorder="0" applyAlignment="0" applyProtection="0"/>
    <xf numFmtId="0" fontId="235" fillId="48" borderId="35">
      <protection locked="0"/>
    </xf>
    <xf numFmtId="0" fontId="25" fillId="48" borderId="41"/>
    <xf numFmtId="0" fontId="25" fillId="122" borderId="0"/>
    <xf numFmtId="0" fontId="50" fillId="0" borderId="0"/>
    <xf numFmtId="0" fontId="50" fillId="0" borderId="0"/>
    <xf numFmtId="180" fontId="50" fillId="0" borderId="0"/>
    <xf numFmtId="180" fontId="50" fillId="0" borderId="0"/>
    <xf numFmtId="0" fontId="53" fillId="0" borderId="0">
      <alignment vertical="top"/>
    </xf>
    <xf numFmtId="249" fontId="236" fillId="0" borderId="0" applyFill="0" applyBorder="0" applyAlignment="0" applyProtection="0"/>
    <xf numFmtId="271"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0" fillId="0" borderId="0" applyFont="0" applyFill="0" applyBorder="0" applyAlignment="0" applyProtection="0"/>
    <xf numFmtId="272" fontId="25" fillId="0" borderId="0"/>
    <xf numFmtId="180" fontId="50"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0" fillId="0" borderId="0" applyFont="0" applyFill="0" applyBorder="0" applyAlignment="0" applyProtection="0"/>
    <xf numFmtId="272" fontId="25" fillId="0" borderId="0"/>
    <xf numFmtId="273"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272" fontId="25" fillId="0" borderId="0"/>
    <xf numFmtId="272" fontId="25" fillId="0" borderId="0"/>
    <xf numFmtId="172" fontId="25" fillId="0" borderId="0" applyFont="0" applyFill="0" applyBorder="0" applyAlignment="0" applyProtection="0"/>
    <xf numFmtId="272" fontId="25" fillId="0" borderId="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50" fillId="0" borderId="0" applyFont="0" applyFill="0" applyBorder="0" applyAlignment="0" applyProtection="0"/>
    <xf numFmtId="272" fontId="25" fillId="0" borderId="0"/>
    <xf numFmtId="272" fontId="25" fillId="0" borderId="0"/>
    <xf numFmtId="180" fontId="50" fillId="0" borderId="0" applyFont="0" applyFill="0" applyBorder="0" applyAlignment="0" applyProtection="0"/>
    <xf numFmtId="272" fontId="25" fillId="0" borderId="0"/>
    <xf numFmtId="272" fontId="25" fillId="0" borderId="0"/>
    <xf numFmtId="172" fontId="42" fillId="0" borderId="0" applyFont="0" applyFill="0" applyBorder="0" applyAlignment="0" applyProtection="0"/>
    <xf numFmtId="274" fontId="43" fillId="0" borderId="0"/>
    <xf numFmtId="274" fontId="43" fillId="0" borderId="0"/>
    <xf numFmtId="172" fontId="25" fillId="0" borderId="0" applyFont="0" applyFill="0" applyBorder="0" applyAlignment="0" applyProtection="0"/>
    <xf numFmtId="172" fontId="39" fillId="0" borderId="0" applyFont="0" applyFill="0" applyBorder="0" applyAlignment="0" applyProtection="0"/>
    <xf numFmtId="180" fontId="50"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83"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19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72" fontId="99" fillId="0" borderId="0"/>
    <xf numFmtId="172" fontId="50" fillId="0" borderId="0" applyFont="0" applyFill="0" applyBorder="0" applyAlignment="0" applyProtection="0"/>
    <xf numFmtId="172" fontId="50" fillId="0" borderId="0" applyFont="0" applyFill="0" applyBorder="0" applyAlignment="0" applyProtection="0"/>
    <xf numFmtId="180" fontId="50"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272" fontId="25" fillId="0" borderId="0"/>
    <xf numFmtId="272" fontId="25" fillId="0" borderId="0"/>
    <xf numFmtId="172" fontId="25" fillId="0" borderId="0" applyFont="0" applyFill="0" applyBorder="0" applyAlignment="0" applyProtection="0"/>
    <xf numFmtId="172"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272" fontId="50" fillId="0" borderId="0" applyFont="0" applyFill="0" applyBorder="0" applyAlignment="0" applyProtection="0"/>
    <xf numFmtId="272" fontId="50" fillId="0" borderId="0" applyFont="0" applyFill="0" applyBorder="0" applyAlignment="0" applyProtection="0"/>
    <xf numFmtId="180" fontId="50"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72" fontId="50" fillId="0" borderId="0" applyFont="0" applyFill="0" applyBorder="0" applyAlignment="0" applyProtection="0"/>
    <xf numFmtId="172" fontId="50" fillId="0" borderId="0" applyFont="0" applyFill="0" applyBorder="0" applyAlignment="0" applyProtection="0"/>
    <xf numFmtId="180" fontId="50"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0" fillId="0" borderId="0" applyFont="0" applyFill="0" applyBorder="0" applyAlignment="0" applyProtection="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172" fontId="25" fillId="0" borderId="0" applyFont="0" applyFill="0" applyBorder="0" applyAlignment="0" applyProtection="0"/>
    <xf numFmtId="194" fontId="54" fillId="0" borderId="0"/>
    <xf numFmtId="194" fontId="54" fillId="0" borderId="0"/>
    <xf numFmtId="194" fontId="237" fillId="0" borderId="0"/>
    <xf numFmtId="194" fontId="54" fillId="0" borderId="0"/>
    <xf numFmtId="194" fontId="54" fillId="0" borderId="0"/>
    <xf numFmtId="172" fontId="99" fillId="0" borderId="0"/>
    <xf numFmtId="172" fontId="238" fillId="0" borderId="0" applyNumberFormat="0" applyFill="0" applyBorder="0" applyAlignment="0" applyProtection="0"/>
    <xf numFmtId="191" fontId="23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39" fillId="0" borderId="0" applyNumberFormat="0" applyFill="0" applyBorder="0" applyAlignment="0" applyProtection="0"/>
    <xf numFmtId="172" fontId="238" fillId="0" borderId="0" applyNumberFormat="0" applyFill="0" applyBorder="0" applyAlignment="0" applyProtection="0"/>
    <xf numFmtId="172" fontId="238" fillId="0" borderId="0" applyNumberFormat="0" applyFill="0" applyBorder="0" applyAlignment="0" applyProtection="0"/>
    <xf numFmtId="0" fontId="238" fillId="0" borderId="0" applyNumberFormat="0" applyFill="0" applyBorder="0" applyAlignment="0" applyProtection="0"/>
    <xf numFmtId="172" fontId="99" fillId="0" borderId="0"/>
    <xf numFmtId="191" fontId="240" fillId="0" borderId="0" applyNumberFormat="0" applyFill="0" applyBorder="0" applyAlignment="0" applyProtection="0"/>
    <xf numFmtId="180" fontId="240" fillId="0" borderId="0" applyNumberFormat="0" applyFill="0" applyBorder="0" applyAlignment="0" applyProtection="0"/>
    <xf numFmtId="180" fontId="240" fillId="0" borderId="0" applyNumberFormat="0" applyFill="0" applyBorder="0" applyAlignment="0" applyProtection="0"/>
    <xf numFmtId="172" fontId="99" fillId="0" borderId="0"/>
    <xf numFmtId="172" fontId="240" fillId="0" borderId="0" applyNumberFormat="0" applyFill="0" applyBorder="0" applyAlignment="0" applyProtection="0"/>
    <xf numFmtId="180" fontId="240" fillId="0" borderId="0" applyNumberFormat="0" applyFill="0" applyBorder="0" applyAlignment="0" applyProtection="0"/>
    <xf numFmtId="180" fontId="240" fillId="0" borderId="0" applyNumberFormat="0" applyFill="0" applyBorder="0" applyAlignment="0" applyProtection="0"/>
    <xf numFmtId="172" fontId="238" fillId="0" borderId="0" applyNumberFormat="0" applyFill="0" applyBorder="0" applyAlignment="0" applyProtection="0"/>
    <xf numFmtId="172" fontId="238" fillId="0" borderId="0" applyNumberFormat="0" applyFill="0" applyBorder="0" applyAlignment="0" applyProtection="0"/>
    <xf numFmtId="180" fontId="240" fillId="0" borderId="0" applyNumberFormat="0" applyFill="0" applyBorder="0" applyAlignment="0" applyProtection="0"/>
    <xf numFmtId="172"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180" fontId="238" fillId="0" borderId="0" applyNumberFormat="0" applyFill="0" applyBorder="0" applyAlignment="0" applyProtection="0"/>
    <xf numFmtId="180" fontId="238" fillId="0" borderId="0" applyNumberFormat="0" applyFill="0" applyBorder="0" applyAlignment="0" applyProtection="0"/>
    <xf numFmtId="0" fontId="240" fillId="0" borderId="0" applyNumberFormat="0" applyFill="0" applyBorder="0" applyAlignment="0" applyProtection="0"/>
    <xf numFmtId="180" fontId="240" fillId="0" borderId="0" applyNumberFormat="0" applyFill="0" applyBorder="0" applyAlignment="0" applyProtection="0"/>
    <xf numFmtId="180" fontId="240" fillId="0" borderId="0" applyNumberFormat="0" applyFill="0" applyBorder="0" applyAlignment="0" applyProtection="0"/>
    <xf numFmtId="172" fontId="99" fillId="0" borderId="0"/>
    <xf numFmtId="172" fontId="99" fillId="0" borderId="0"/>
    <xf numFmtId="180" fontId="238" fillId="0" borderId="0" applyNumberFormat="0" applyFill="0" applyBorder="0" applyAlignment="0" applyProtection="0"/>
    <xf numFmtId="180" fontId="238" fillId="0" borderId="0" applyNumberFormat="0" applyFill="0" applyBorder="0" applyAlignment="0" applyProtection="0"/>
    <xf numFmtId="172" fontId="99" fillId="0" borderId="0"/>
    <xf numFmtId="172" fontId="99" fillId="0" borderId="0"/>
    <xf numFmtId="0" fontId="238" fillId="0" borderId="0" applyNumberFormat="0" applyFill="0" applyBorder="0" applyAlignment="0" applyProtection="0"/>
    <xf numFmtId="180" fontId="238" fillId="0" borderId="0" applyNumberFormat="0" applyFill="0" applyBorder="0" applyAlignment="0" applyProtection="0"/>
    <xf numFmtId="180" fontId="23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238" fillId="0" borderId="0" applyNumberFormat="0" applyFill="0" applyBorder="0" applyAlignment="0" applyProtection="0"/>
    <xf numFmtId="172" fontId="99" fillId="0" borderId="0"/>
    <xf numFmtId="172" fontId="99" fillId="0" borderId="0"/>
    <xf numFmtId="172" fontId="23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99" fillId="0" borderId="0"/>
    <xf numFmtId="172" fontId="23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99" fillId="0" borderId="0"/>
    <xf numFmtId="172" fontId="23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99" fillId="0" borderId="0"/>
    <xf numFmtId="172" fontId="23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172" fontId="99" fillId="0" borderId="0"/>
    <xf numFmtId="172" fontId="99" fillId="0" borderId="0"/>
    <xf numFmtId="0" fontId="23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38" fillId="0" borderId="0" applyNumberFormat="0" applyFill="0" applyBorder="0" applyAlignment="0" applyProtection="0"/>
    <xf numFmtId="0" fontId="238" fillId="0" borderId="0" applyNumberFormat="0" applyFill="0" applyBorder="0" applyAlignment="0" applyProtection="0"/>
    <xf numFmtId="172" fontId="99" fillId="0" borderId="0"/>
    <xf numFmtId="172" fontId="99" fillId="0" borderId="0"/>
    <xf numFmtId="172" fontId="239"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275" fontId="43" fillId="0" borderId="0" applyFont="0" applyFill="0" applyBorder="0" applyAlignment="0" applyProtection="0"/>
    <xf numFmtId="276" fontId="241" fillId="0" borderId="0" applyFont="0" applyFill="0" applyBorder="0" applyAlignment="0" applyProtection="0"/>
    <xf numFmtId="172" fontId="25" fillId="0" borderId="0"/>
    <xf numFmtId="179" fontId="42" fillId="0" borderId="0">
      <alignment vertical="center"/>
    </xf>
    <xf numFmtId="0" fontId="242" fillId="0" borderId="0" applyProtection="0"/>
    <xf numFmtId="0" fontId="62"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91" fontId="62" fillId="0" borderId="0">
      <protection locked="0"/>
    </xf>
    <xf numFmtId="180" fontId="62" fillId="0" borderId="0">
      <protection locked="0"/>
    </xf>
    <xf numFmtId="180" fontId="62" fillId="0" borderId="0">
      <protection locked="0"/>
    </xf>
    <xf numFmtId="0" fontId="44" fillId="0" borderId="0" applyProtection="0"/>
    <xf numFmtId="0" fontId="62"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91" fontId="62" fillId="0" borderId="0">
      <protection locked="0"/>
    </xf>
    <xf numFmtId="180" fontId="62" fillId="0" borderId="0">
      <protection locked="0"/>
    </xf>
    <xf numFmtId="180" fontId="62" fillId="0" borderId="0">
      <protection locked="0"/>
    </xf>
    <xf numFmtId="0" fontId="44" fillId="0" borderId="0" applyProtection="0"/>
    <xf numFmtId="0" fontId="62" fillId="0" borderId="0">
      <protection locked="0"/>
    </xf>
    <xf numFmtId="0" fontId="146"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91" fontId="62" fillId="0" borderId="0">
      <protection locked="0"/>
    </xf>
    <xf numFmtId="180" fontId="62" fillId="0" borderId="0">
      <protection locked="0"/>
    </xf>
    <xf numFmtId="180" fontId="62" fillId="0" borderId="0">
      <protection locked="0"/>
    </xf>
    <xf numFmtId="0" fontId="39" fillId="0" borderId="0" applyProtection="0"/>
    <xf numFmtId="0" fontId="244" fillId="0" borderId="0"/>
    <xf numFmtId="0" fontId="62"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172" fontId="62" fillId="0" borderId="0">
      <protection locked="0"/>
    </xf>
    <xf numFmtId="0" fontId="25" fillId="0" borderId="0" applyProtection="0"/>
    <xf numFmtId="0" fontId="220" fillId="0" borderId="0"/>
    <xf numFmtId="0" fontId="62"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72" fontId="25" fillId="0" borderId="0" applyProtection="0"/>
    <xf numFmtId="172" fontId="25" fillId="0" borderId="0" applyProtection="0"/>
    <xf numFmtId="180" fontId="62" fillId="0" borderId="0">
      <protection locked="0"/>
    </xf>
    <xf numFmtId="168" fontId="25" fillId="0" borderId="0" applyFont="0" applyFill="0" applyBorder="0" applyAlignment="0" applyProtection="0"/>
    <xf numFmtId="277" fontId="243"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172" fontId="62" fillId="0" borderId="0">
      <protection locked="0"/>
    </xf>
    <xf numFmtId="0" fontId="44" fillId="0" borderId="0" applyProtection="0"/>
    <xf numFmtId="0" fontId="220" fillId="0" borderId="0"/>
    <xf numFmtId="0" fontId="62"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72"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172" fontId="62" fillId="0" borderId="0">
      <protection locked="0"/>
    </xf>
    <xf numFmtId="0" fontId="44" fillId="0" borderId="0" applyProtection="0"/>
    <xf numFmtId="0" fontId="220" fillId="0" borderId="0"/>
    <xf numFmtId="0" fontId="62" fillId="0" borderId="0">
      <protection locked="0"/>
    </xf>
    <xf numFmtId="0" fontId="146"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80" fontId="62" fillId="0" borderId="0">
      <protection locked="0"/>
    </xf>
    <xf numFmtId="180" fontId="62" fillId="0" borderId="0">
      <protection locked="0"/>
    </xf>
    <xf numFmtId="168" fontId="25" fillId="0" borderId="0" applyFont="0" applyFill="0" applyBorder="0" applyAlignment="0" applyProtection="0"/>
    <xf numFmtId="277" fontId="243" fillId="0" borderId="0">
      <protection locked="0"/>
    </xf>
    <xf numFmtId="172" fontId="146" fillId="0" borderId="0">
      <protection locked="0"/>
    </xf>
    <xf numFmtId="168" fontId="25" fillId="0" borderId="0" applyFont="0" applyFill="0" applyBorder="0" applyAlignment="0" applyProtection="0"/>
    <xf numFmtId="180" fontId="62" fillId="0" borderId="0">
      <protection locked="0"/>
    </xf>
    <xf numFmtId="180" fontId="62" fillId="0" borderId="0">
      <protection locked="0"/>
    </xf>
    <xf numFmtId="172" fontId="146" fillId="0" borderId="0">
      <protection locked="0"/>
    </xf>
    <xf numFmtId="191" fontId="62" fillId="0" borderId="0">
      <protection locked="0"/>
    </xf>
    <xf numFmtId="180" fontId="62" fillId="0" borderId="0">
      <protection locked="0"/>
    </xf>
    <xf numFmtId="180" fontId="62" fillId="0" borderId="0">
      <protection locked="0"/>
    </xf>
    <xf numFmtId="172" fontId="146" fillId="0" borderId="0">
      <protection locked="0"/>
    </xf>
    <xf numFmtId="179" fontId="43" fillId="0" borderId="0"/>
    <xf numFmtId="172" fontId="43" fillId="0" borderId="0"/>
    <xf numFmtId="172" fontId="43" fillId="0" borderId="0"/>
    <xf numFmtId="191" fontId="43" fillId="0" borderId="0"/>
    <xf numFmtId="180" fontId="43" fillId="0" borderId="0"/>
    <xf numFmtId="180" fontId="43" fillId="0" borderId="0"/>
    <xf numFmtId="0" fontId="43" fillId="0" borderId="0"/>
    <xf numFmtId="180" fontId="43" fillId="0" borderId="0"/>
    <xf numFmtId="180" fontId="43" fillId="0" borderId="0"/>
    <xf numFmtId="172" fontId="43" fillId="0" borderId="0"/>
    <xf numFmtId="172" fontId="43" fillId="0" borderId="0"/>
    <xf numFmtId="180" fontId="43" fillId="0" borderId="0"/>
    <xf numFmtId="180" fontId="43" fillId="0" borderId="0"/>
    <xf numFmtId="191" fontId="43" fillId="0" borderId="0"/>
    <xf numFmtId="191" fontId="43" fillId="0" borderId="0"/>
    <xf numFmtId="180" fontId="43" fillId="0" borderId="0"/>
    <xf numFmtId="180" fontId="43" fillId="0" borderId="0"/>
    <xf numFmtId="180" fontId="43" fillId="0" borderId="0"/>
    <xf numFmtId="191" fontId="43" fillId="0" borderId="0"/>
    <xf numFmtId="180" fontId="43" fillId="0" borderId="0"/>
    <xf numFmtId="180" fontId="43" fillId="0" borderId="0"/>
    <xf numFmtId="278" fontId="25" fillId="0" borderId="0" applyFont="0" applyFill="0" applyBorder="0">
      <alignment horizontal="left"/>
    </xf>
    <xf numFmtId="179" fontId="62" fillId="0" borderId="0">
      <protection locked="0"/>
    </xf>
    <xf numFmtId="0" fontId="62" fillId="0" borderId="0">
      <protection locked="0"/>
    </xf>
    <xf numFmtId="172" fontId="62" fillId="0" borderId="0">
      <protection locked="0"/>
    </xf>
    <xf numFmtId="191" fontId="62" fillId="0" borderId="0">
      <protection locked="0"/>
    </xf>
    <xf numFmtId="180" fontId="62" fillId="0" borderId="0">
      <protection locked="0"/>
    </xf>
    <xf numFmtId="180" fontId="62" fillId="0" borderId="0">
      <protection locked="0"/>
    </xf>
    <xf numFmtId="0" fontId="62" fillId="0" borderId="0">
      <protection locked="0"/>
    </xf>
    <xf numFmtId="180" fontId="62" fillId="0" borderId="0">
      <protection locked="0"/>
    </xf>
    <xf numFmtId="180" fontId="62" fillId="0" borderId="0">
      <protection locked="0"/>
    </xf>
    <xf numFmtId="172" fontId="62" fillId="0" borderId="0">
      <protection locked="0"/>
    </xf>
    <xf numFmtId="172"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180" fontId="62" fillId="0" borderId="0">
      <protection locked="0"/>
    </xf>
    <xf numFmtId="180" fontId="62" fillId="0" borderId="0">
      <protection locked="0"/>
    </xf>
    <xf numFmtId="191" fontId="62" fillId="0" borderId="0">
      <protection locked="0"/>
    </xf>
    <xf numFmtId="191" fontId="62" fillId="0" borderId="0">
      <protection locked="0"/>
    </xf>
    <xf numFmtId="0" fontId="62" fillId="0" borderId="0">
      <protection locked="0"/>
    </xf>
    <xf numFmtId="180" fontId="62" fillId="0" borderId="0">
      <protection locked="0"/>
    </xf>
    <xf numFmtId="180" fontId="62" fillId="0" borderId="0">
      <protection locked="0"/>
    </xf>
    <xf numFmtId="0" fontId="245" fillId="0" borderId="0"/>
    <xf numFmtId="1" fontId="246" fillId="148" borderId="58" applyNumberFormat="0" applyBorder="0" applyAlignment="0">
      <alignment horizontal="centerContinuous" vertical="center"/>
      <protection locked="0"/>
    </xf>
    <xf numFmtId="172" fontId="247" fillId="0" borderId="0" applyNumberFormat="0" applyFill="0" applyBorder="0" applyAlignment="0" applyProtection="0"/>
    <xf numFmtId="279" fontId="62" fillId="0" borderId="0">
      <protection locked="0"/>
    </xf>
    <xf numFmtId="279" fontId="62" fillId="0" borderId="0">
      <protection locked="0"/>
    </xf>
    <xf numFmtId="279" fontId="62" fillId="0" borderId="0">
      <protection locked="0"/>
    </xf>
    <xf numFmtId="0" fontId="62" fillId="0" borderId="0">
      <protection locked="0"/>
    </xf>
    <xf numFmtId="3" fontId="162" fillId="0" borderId="0" applyFont="0" applyFill="0" applyBorder="0" applyAlignment="0" applyProtection="0"/>
    <xf numFmtId="3" fontId="248" fillId="0" borderId="0"/>
    <xf numFmtId="3" fontId="50" fillId="0" borderId="0" applyFont="0" applyFill="0" applyBorder="0" applyAlignment="0" applyProtection="0">
      <alignment vertical="top"/>
    </xf>
    <xf numFmtId="3" fontId="162" fillId="0" borderId="0" applyFont="0" applyFill="0" applyBorder="0" applyAlignment="0" applyProtection="0"/>
    <xf numFmtId="3" fontId="50" fillId="0" borderId="0" applyFont="0" applyFill="0" applyBorder="0" applyAlignment="0" applyProtection="0">
      <alignment vertical="top"/>
    </xf>
    <xf numFmtId="3" fontId="50" fillId="0" borderId="0" applyFont="0" applyFill="0" applyBorder="0" applyAlignment="0" applyProtection="0">
      <alignment vertical="top"/>
    </xf>
    <xf numFmtId="172" fontId="99" fillId="0" borderId="0"/>
    <xf numFmtId="172" fontId="99" fillId="0" borderId="0"/>
    <xf numFmtId="2" fontId="25" fillId="137" borderId="0" applyFont="0" applyFill="0" applyBorder="0" applyAlignment="0" applyProtection="0"/>
    <xf numFmtId="1" fontId="249" fillId="0" borderId="0" applyFont="0" applyFill="0" applyBorder="0" applyAlignment="0" applyProtection="0"/>
    <xf numFmtId="167" fontId="249" fillId="0" borderId="0" applyFont="0" applyFill="0" applyBorder="0" applyAlignment="0" applyProtection="0"/>
    <xf numFmtId="2" fontId="249" fillId="0" borderId="0" applyFont="0" applyFill="0" applyBorder="0" applyAlignment="0" applyProtection="0"/>
    <xf numFmtId="172" fontId="99"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137"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43" fillId="0" borderId="0"/>
    <xf numFmtId="2" fontId="43" fillId="0" borderId="0"/>
    <xf numFmtId="2" fontId="43" fillId="0" borderId="0"/>
    <xf numFmtId="2" fontId="43" fillId="0" borderId="0"/>
    <xf numFmtId="2" fontId="43" fillId="0" borderId="0"/>
    <xf numFmtId="2" fontId="43"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80" fontId="62" fillId="0" borderId="0">
      <protection locked="0"/>
    </xf>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137"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167" fontId="25" fillId="0" borderId="0" applyFill="0" applyBorder="0" applyAlignment="0" applyProtection="0"/>
    <xf numFmtId="0" fontId="220" fillId="0" borderId="0"/>
    <xf numFmtId="0" fontId="220" fillId="0" borderId="0"/>
    <xf numFmtId="191" fontId="220" fillId="0" borderId="0"/>
    <xf numFmtId="191" fontId="220" fillId="0" borderId="0"/>
    <xf numFmtId="180" fontId="220" fillId="0" borderId="0"/>
    <xf numFmtId="180" fontId="220" fillId="0" borderId="0"/>
    <xf numFmtId="0" fontId="220" fillId="0" borderId="0"/>
    <xf numFmtId="180" fontId="220" fillId="0" borderId="0"/>
    <xf numFmtId="180" fontId="220" fillId="0" borderId="0"/>
    <xf numFmtId="172" fontId="220" fillId="0" borderId="0"/>
    <xf numFmtId="172" fontId="220" fillId="0" borderId="0"/>
    <xf numFmtId="180" fontId="220" fillId="0" borderId="0"/>
    <xf numFmtId="180" fontId="220" fillId="0" borderId="0"/>
    <xf numFmtId="191" fontId="220" fillId="0" borderId="0"/>
    <xf numFmtId="191" fontId="220" fillId="0" borderId="0"/>
    <xf numFmtId="180" fontId="220" fillId="0" borderId="0"/>
    <xf numFmtId="180" fontId="220" fillId="0" borderId="0"/>
    <xf numFmtId="191" fontId="220" fillId="0" borderId="0"/>
    <xf numFmtId="191" fontId="220" fillId="0" borderId="0"/>
    <xf numFmtId="0" fontId="220" fillId="0" borderId="0"/>
    <xf numFmtId="180" fontId="220" fillId="0" borderId="0"/>
    <xf numFmtId="180" fontId="220" fillId="0" borderId="0"/>
    <xf numFmtId="0" fontId="54" fillId="0" borderId="0"/>
    <xf numFmtId="0" fontId="220" fillId="0" borderId="0"/>
    <xf numFmtId="0" fontId="55" fillId="0" borderId="0"/>
    <xf numFmtId="0" fontId="55" fillId="0" borderId="0"/>
    <xf numFmtId="180" fontId="55" fillId="0" borderId="0"/>
    <xf numFmtId="180" fontId="55" fillId="0" borderId="0"/>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145" fillId="0" borderId="0">
      <protection locked="0"/>
    </xf>
    <xf numFmtId="279" fontId="62" fillId="0" borderId="0">
      <protection locked="0"/>
    </xf>
    <xf numFmtId="279" fontId="62" fillId="0" borderId="0">
      <protection locked="0"/>
    </xf>
    <xf numFmtId="2" fontId="25" fillId="0" borderId="0" applyFont="0" applyFill="0" applyBorder="0" applyAlignment="0" applyProtection="0"/>
    <xf numFmtId="279" fontId="145" fillId="0" borderId="0">
      <protection locked="0"/>
    </xf>
    <xf numFmtId="279" fontId="145"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279" fontId="62" fillId="0" borderId="0">
      <protection locked="0"/>
    </xf>
    <xf numFmtId="172" fontId="25" fillId="0" borderId="0"/>
    <xf numFmtId="0" fontId="250" fillId="0" borderId="0" applyFill="0" applyBorder="0" applyProtection="0">
      <alignment horizontal="left"/>
    </xf>
    <xf numFmtId="0" fontId="238" fillId="0" borderId="0" applyNumberFormat="0" applyFill="0" applyBorder="0" applyAlignment="0" applyProtection="0"/>
    <xf numFmtId="0" fontId="251" fillId="122" borderId="41">
      <alignment horizontal="left"/>
    </xf>
    <xf numFmtId="168" fontId="252" fillId="0" borderId="0" applyProtection="0"/>
    <xf numFmtId="168" fontId="126" fillId="0" borderId="0" applyProtection="0"/>
    <xf numFmtId="168" fontId="253" fillId="0" borderId="0" applyProtection="0"/>
    <xf numFmtId="0" fontId="254" fillId="0" borderId="0"/>
    <xf numFmtId="0" fontId="34" fillId="0" borderId="0"/>
    <xf numFmtId="0" fontId="39" fillId="0" borderId="59"/>
    <xf numFmtId="0" fontId="39" fillId="0" borderId="59"/>
    <xf numFmtId="0" fontId="39" fillId="0" borderId="59"/>
    <xf numFmtId="0" fontId="39" fillId="0" borderId="59"/>
    <xf numFmtId="172" fontId="208" fillId="0" borderId="0">
      <alignment horizontal="centerContinuous"/>
    </xf>
    <xf numFmtId="0" fontId="90" fillId="122" borderId="0">
      <alignment horizontal="left"/>
    </xf>
    <xf numFmtId="0" fontId="42" fillId="0" borderId="0" applyNumberFormat="0">
      <protection locked="0"/>
    </xf>
    <xf numFmtId="172" fontId="99" fillId="0" borderId="0"/>
    <xf numFmtId="172" fontId="99" fillId="0" borderId="0"/>
    <xf numFmtId="0" fontId="143" fillId="46" borderId="0" applyNumberFormat="0" applyBorder="0" applyAlignment="0" applyProtection="0"/>
    <xf numFmtId="172" fontId="143" fillId="65" borderId="0" applyNumberFormat="0" applyBorder="0" applyAlignment="0" applyProtection="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9" fillId="2" borderId="0" applyNumberFormat="0" applyBorder="0" applyAlignment="0" applyProtection="0"/>
    <xf numFmtId="172" fontId="143"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3" fillId="46" borderId="0" applyNumberFormat="0" applyBorder="0" applyAlignment="0" applyProtection="0"/>
    <xf numFmtId="0" fontId="143" fillId="46" borderId="0" applyNumberFormat="0" applyBorder="0" applyAlignment="0" applyProtection="0"/>
    <xf numFmtId="172" fontId="255" fillId="149" borderId="0" applyNumberFormat="0" applyBorder="0" applyAlignment="0" applyProtection="0"/>
    <xf numFmtId="172" fontId="143"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143" fillId="149"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143"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0" fillId="46" borderId="0" applyNumberFormat="0" applyBorder="0" applyAlignment="0" applyProtection="0"/>
    <xf numFmtId="180" fontId="140" fillId="46" borderId="0" applyNumberFormat="0" applyBorder="0" applyAlignment="0" applyProtection="0"/>
    <xf numFmtId="180" fontId="140"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3" fillId="46"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6" fillId="149" borderId="0" applyNumberFormat="0" applyBorder="0" applyAlignment="0" applyProtection="0"/>
    <xf numFmtId="172" fontId="99" fillId="0" borderId="0"/>
    <xf numFmtId="180" fontId="143" fillId="46" borderId="0" applyNumberFormat="0" applyBorder="0" applyAlignment="0" applyProtection="0"/>
    <xf numFmtId="180" fontId="143" fillId="46" borderId="0" applyNumberFormat="0" applyBorder="0" applyAlignment="0" applyProtection="0"/>
    <xf numFmtId="172" fontId="99" fillId="0" borderId="0"/>
    <xf numFmtId="172" fontId="255" fillId="149" borderId="0" applyNumberFormat="0" applyBorder="0" applyAlignment="0" applyProtection="0"/>
    <xf numFmtId="0" fontId="143" fillId="46" borderId="0" applyNumberFormat="0" applyBorder="0" applyAlignment="0" applyProtection="0"/>
    <xf numFmtId="180" fontId="143" fillId="46" borderId="0" applyNumberFormat="0" applyBorder="0" applyAlignment="0" applyProtection="0"/>
    <xf numFmtId="180" fontId="143" fillId="46"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255" fillId="149" borderId="0" applyNumberFormat="0" applyBorder="0" applyAlignment="0" applyProtection="0"/>
    <xf numFmtId="172" fontId="99" fillId="0" borderId="0"/>
    <xf numFmtId="172" fontId="99" fillId="0" borderId="0"/>
    <xf numFmtId="172" fontId="255" fillId="149" borderId="0" applyNumberFormat="0" applyBorder="0" applyAlignment="0" applyProtection="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9" fillId="0" borderId="0"/>
    <xf numFmtId="172"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99" fillId="0" borderId="0"/>
    <xf numFmtId="172" fontId="99" fillId="0" borderId="0"/>
    <xf numFmtId="172" fontId="255" fillId="149" borderId="0" applyNumberFormat="0" applyBorder="0" applyAlignment="0" applyProtection="0"/>
    <xf numFmtId="172" fontId="99" fillId="0" borderId="0"/>
    <xf numFmtId="172" fontId="99" fillId="0" borderId="0"/>
    <xf numFmtId="172" fontId="255" fillId="149" borderId="0" applyNumberFormat="0" applyBorder="0" applyAlignment="0" applyProtection="0"/>
    <xf numFmtId="172" fontId="99" fillId="0" borderId="0"/>
    <xf numFmtId="172" fontId="99" fillId="0" borderId="0"/>
    <xf numFmtId="172" fontId="255" fillId="149" borderId="0" applyNumberFormat="0" applyBorder="0" applyAlignment="0" applyProtection="0"/>
    <xf numFmtId="172" fontId="99" fillId="0" borderId="0"/>
    <xf numFmtId="172" fontId="99" fillId="0" borderId="0"/>
    <xf numFmtId="172" fontId="143" fillId="149" borderId="0" applyNumberFormat="0" applyBorder="0" applyAlignment="0" applyProtection="0"/>
    <xf numFmtId="172" fontId="143" fillId="149" borderId="0" applyNumberFormat="0" applyBorder="0" applyAlignment="0" applyProtection="0"/>
    <xf numFmtId="172" fontId="99" fillId="0" borderId="0"/>
    <xf numFmtId="172" fontId="143" fillId="149" borderId="0" applyNumberFormat="0" applyBorder="0" applyAlignment="0" applyProtection="0"/>
    <xf numFmtId="172" fontId="143" fillId="149" borderId="0" applyNumberFormat="0" applyBorder="0" applyAlignment="0" applyProtection="0"/>
    <xf numFmtId="172" fontId="99" fillId="0" borderId="0"/>
    <xf numFmtId="172" fontId="143" fillId="149" borderId="0" applyNumberFormat="0" applyBorder="0" applyAlignment="0" applyProtection="0"/>
    <xf numFmtId="172" fontId="143" fillId="149" borderId="0" applyNumberFormat="0" applyBorder="0" applyAlignment="0" applyProtection="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143" fillId="149" borderId="0" applyNumberFormat="0" applyBorder="0" applyAlignment="0" applyProtection="0"/>
    <xf numFmtId="172" fontId="143" fillId="149" borderId="0" applyNumberFormat="0" applyBorder="0" applyAlignment="0" applyProtection="0"/>
    <xf numFmtId="172" fontId="99" fillId="0" borderId="0"/>
    <xf numFmtId="172" fontId="255" fillId="149" borderId="0" applyNumberFormat="0" applyBorder="0" applyAlignment="0" applyProtection="0"/>
    <xf numFmtId="172" fontId="99" fillId="0" borderId="0"/>
    <xf numFmtId="172" fontId="99" fillId="0" borderId="0"/>
    <xf numFmtId="172" fontId="255" fillId="149"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9" fillId="0" borderId="0"/>
    <xf numFmtId="172" fontId="99" fillId="0" borderId="0"/>
    <xf numFmtId="172" fontId="99"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9" fillId="0" borderId="0"/>
    <xf numFmtId="172" fontId="99" fillId="0" borderId="0"/>
    <xf numFmtId="172" fontId="99"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9" fillId="0" borderId="0"/>
    <xf numFmtId="172" fontId="99" fillId="0" borderId="0"/>
    <xf numFmtId="172" fontId="99"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43"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3" fillId="46" borderId="0" applyNumberFormat="0" applyBorder="0" applyAlignment="0" applyProtection="0"/>
    <xf numFmtId="172" fontId="99" fillId="0" borderId="0"/>
    <xf numFmtId="172" fontId="99" fillId="0" borderId="0"/>
    <xf numFmtId="172" fontId="99"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9" fillId="0" borderId="0"/>
    <xf numFmtId="172" fontId="256" fillId="149" borderId="0" applyNumberFormat="0" applyBorder="0" applyAlignment="0" applyProtection="0"/>
    <xf numFmtId="172" fontId="257" fillId="46" borderId="0" applyNumberFormat="0" applyBorder="0" applyAlignment="0" applyProtection="0"/>
    <xf numFmtId="172" fontId="257" fillId="46" borderId="0" applyNumberFormat="0" applyBorder="0" applyAlignment="0" applyProtection="0"/>
    <xf numFmtId="172" fontId="257" fillId="46" borderId="0" applyNumberFormat="0" applyBorder="0" applyAlignment="0" applyProtection="0"/>
    <xf numFmtId="172" fontId="257" fillId="46" borderId="0" applyNumberFormat="0" applyBorder="0" applyAlignment="0" applyProtection="0"/>
    <xf numFmtId="37" fontId="50" fillId="0" borderId="0" applyNumberFormat="0" applyFont="0" applyFill="0"/>
    <xf numFmtId="37" fontId="50" fillId="0" borderId="0" applyNumberFormat="0" applyFont="0" applyFill="0"/>
    <xf numFmtId="38" fontId="39" fillId="122" borderId="0" applyNumberFormat="0" applyBorder="0" applyAlignment="0" applyProtection="0"/>
    <xf numFmtId="38" fontId="39" fillId="122" borderId="0" applyNumberFormat="0" applyBorder="0" applyAlignment="0" applyProtection="0"/>
    <xf numFmtId="172" fontId="99" fillId="0" borderId="0"/>
    <xf numFmtId="38" fontId="39" fillId="122" borderId="0" applyNumberFormat="0" applyBorder="0" applyAlignment="0" applyProtection="0"/>
    <xf numFmtId="0" fontId="258" fillId="150" borderId="0">
      <alignment horizontal="right" vertical="top" textRotation="90" wrapText="1"/>
    </xf>
    <xf numFmtId="172" fontId="113" fillId="151" borderId="29" applyAlignment="0" applyProtection="0"/>
    <xf numFmtId="0" fontId="55" fillId="152" borderId="0" applyNumberFormat="0" applyFont="0" applyBorder="0" applyAlignment="0" applyProtection="0"/>
    <xf numFmtId="0" fontId="255" fillId="46" borderId="0" applyNumberFormat="0" applyBorder="0" applyAlignment="0" applyProtection="0"/>
    <xf numFmtId="172" fontId="99" fillId="0" borderId="0"/>
    <xf numFmtId="172" fontId="113" fillId="0" borderId="0"/>
    <xf numFmtId="172" fontId="113" fillId="0" borderId="0">
      <alignment horizontal="left" indent="1"/>
    </xf>
    <xf numFmtId="172" fontId="25" fillId="0" borderId="0">
      <alignment horizontal="left" indent="2"/>
    </xf>
    <xf numFmtId="172" fontId="25" fillId="0" borderId="0">
      <alignment horizontal="left" indent="3"/>
    </xf>
    <xf numFmtId="172" fontId="25" fillId="0" borderId="0">
      <alignment horizontal="left" indent="4"/>
    </xf>
    <xf numFmtId="172" fontId="99" fillId="0" borderId="0"/>
    <xf numFmtId="0" fontId="197" fillId="0" borderId="0" applyFont="0" applyFill="0" applyBorder="0" applyAlignment="0" applyProtection="0">
      <alignment horizontal="right"/>
    </xf>
    <xf numFmtId="168" fontId="25" fillId="0" borderId="0" applyProtection="0"/>
    <xf numFmtId="172" fontId="99" fillId="0" borderId="0"/>
    <xf numFmtId="0" fontId="259" fillId="0" borderId="0"/>
    <xf numFmtId="172" fontId="99" fillId="0" borderId="0"/>
    <xf numFmtId="0" fontId="260" fillId="0" borderId="0" applyProtection="0">
      <alignment horizontal="right"/>
    </xf>
    <xf numFmtId="0" fontId="148" fillId="0" borderId="0"/>
    <xf numFmtId="0" fontId="148" fillId="0" borderId="0"/>
    <xf numFmtId="191" fontId="148" fillId="0" borderId="0"/>
    <xf numFmtId="191" fontId="148" fillId="0" borderId="0"/>
    <xf numFmtId="180" fontId="148" fillId="0" borderId="0"/>
    <xf numFmtId="180" fontId="148" fillId="0" borderId="0"/>
    <xf numFmtId="0" fontId="148" fillId="0" borderId="0"/>
    <xf numFmtId="180" fontId="148" fillId="0" borderId="0"/>
    <xf numFmtId="180" fontId="148" fillId="0" borderId="0"/>
    <xf numFmtId="0" fontId="148" fillId="0" borderId="0"/>
    <xf numFmtId="172" fontId="148" fillId="0" borderId="0"/>
    <xf numFmtId="180" fontId="148" fillId="0" borderId="0"/>
    <xf numFmtId="180" fontId="148" fillId="0" borderId="0"/>
    <xf numFmtId="191" fontId="148" fillId="0" borderId="0"/>
    <xf numFmtId="191" fontId="148" fillId="0" borderId="0"/>
    <xf numFmtId="180" fontId="148" fillId="0" borderId="0"/>
    <xf numFmtId="180" fontId="148" fillId="0" borderId="0"/>
    <xf numFmtId="191" fontId="148" fillId="0" borderId="0"/>
    <xf numFmtId="191" fontId="148" fillId="0" borderId="0"/>
    <xf numFmtId="0" fontId="148" fillId="0" borderId="0"/>
    <xf numFmtId="180" fontId="148" fillId="0" borderId="0"/>
    <xf numFmtId="180" fontId="148" fillId="0" borderId="0"/>
    <xf numFmtId="179" fontId="148" fillId="0" borderId="0"/>
    <xf numFmtId="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72" fontId="99" fillId="0" borderId="0"/>
    <xf numFmtId="191"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72"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91"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72" fontId="99" fillId="0" borderId="0"/>
    <xf numFmtId="0"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72"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0"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91"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72" fontId="148" fillId="0" borderId="13" applyNumberFormat="0" applyAlignment="0" applyProtection="0">
      <alignment horizontal="left" vertical="center"/>
    </xf>
    <xf numFmtId="172"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91" fontId="148" fillId="0" borderId="13" applyNumberFormat="0" applyAlignment="0" applyProtection="0">
      <alignment horizontal="left" vertical="center"/>
    </xf>
    <xf numFmtId="191"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80" fontId="148" fillId="0" borderId="13" applyNumberFormat="0" applyAlignment="0" applyProtection="0">
      <alignment horizontal="left" vertical="center"/>
    </xf>
    <xf numFmtId="191" fontId="148" fillId="0" borderId="13" applyNumberFormat="0" applyAlignment="0" applyProtection="0">
      <alignment horizontal="left" vertical="center"/>
    </xf>
    <xf numFmtId="180" fontId="148" fillId="0" borderId="13" applyNumberFormat="0" applyAlignment="0" applyProtection="0">
      <alignment horizontal="left" vertical="center"/>
    </xf>
    <xf numFmtId="0" fontId="148" fillId="0" borderId="29">
      <alignment horizontal="left" vertical="center"/>
    </xf>
    <xf numFmtId="18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0" fontId="148" fillId="0" borderId="29">
      <alignment horizontal="left" vertical="center"/>
    </xf>
    <xf numFmtId="18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0" fontId="148" fillId="0" borderId="29">
      <alignment horizontal="left" vertical="center"/>
    </xf>
    <xf numFmtId="180" fontId="148" fillId="0" borderId="29">
      <alignment horizontal="left" vertical="center"/>
    </xf>
    <xf numFmtId="0" fontId="148" fillId="0" borderId="29">
      <alignment horizontal="left" vertical="center"/>
    </xf>
    <xf numFmtId="0" fontId="148" fillId="0" borderId="29">
      <alignment horizontal="left" vertical="center"/>
    </xf>
    <xf numFmtId="180" fontId="148" fillId="0" borderId="29">
      <alignment horizontal="left" vertical="center"/>
    </xf>
    <xf numFmtId="180" fontId="148" fillId="0" borderId="29">
      <alignment horizontal="left" vertical="center"/>
    </xf>
    <xf numFmtId="0" fontId="148" fillId="0" borderId="29">
      <alignment horizontal="left" vertical="center"/>
    </xf>
    <xf numFmtId="180" fontId="148" fillId="0" borderId="29">
      <alignment horizontal="left" vertical="center"/>
    </xf>
    <xf numFmtId="18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0" fontId="148" fillId="0" borderId="29">
      <alignment horizontal="left" vertical="center"/>
    </xf>
    <xf numFmtId="180" fontId="148" fillId="0" borderId="29">
      <alignment horizontal="left" vertical="center"/>
    </xf>
    <xf numFmtId="191" fontId="148" fillId="0" borderId="29">
      <alignment horizontal="left" vertical="center"/>
    </xf>
    <xf numFmtId="191" fontId="148" fillId="0" borderId="29">
      <alignment horizontal="left" vertical="center"/>
    </xf>
    <xf numFmtId="180" fontId="148" fillId="0" borderId="29">
      <alignment horizontal="left" vertical="center"/>
    </xf>
    <xf numFmtId="180" fontId="148" fillId="0" borderId="29">
      <alignment horizontal="left" vertical="center"/>
    </xf>
    <xf numFmtId="180" fontId="148" fillId="0" borderId="29">
      <alignment horizontal="left" vertical="center"/>
    </xf>
    <xf numFmtId="191" fontId="148" fillId="0" borderId="29">
      <alignment horizontal="left" vertical="center"/>
    </xf>
    <xf numFmtId="180" fontId="148" fillId="0" borderId="29">
      <alignment horizontal="left" vertical="center"/>
    </xf>
    <xf numFmtId="0" fontId="148" fillId="0" borderId="29">
      <alignment horizontal="left" vertical="center"/>
    </xf>
    <xf numFmtId="0" fontId="261" fillId="0" borderId="0">
      <alignment horizontal="center"/>
    </xf>
    <xf numFmtId="172" fontId="262" fillId="0" borderId="44" applyNumberFormat="0" applyFill="0" applyAlignment="0" applyProtection="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99" fillId="0" borderId="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6" fillId="0" borderId="1"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0"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263" fillId="0" borderId="60" applyNumberForma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4" fillId="0" borderId="6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ill="0" applyBorder="0" applyAlignment="0" applyProtection="0"/>
    <xf numFmtId="180" fontId="147" fillId="0" borderId="0" applyNumberFormat="0" applyFill="0" applyBorder="0" applyAlignment="0" applyProtection="0"/>
    <xf numFmtId="180" fontId="147" fillId="0" borderId="0" applyNumberFormat="0" applyFill="0" applyBorder="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147" fillId="0" borderId="0" applyNumberFormat="0" applyFont="0" applyFill="0" applyAlignment="0" applyProtection="0"/>
    <xf numFmtId="172" fontId="99" fillId="0" borderId="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0" fontId="147" fillId="0" borderId="0" applyNumberFormat="0" applyFon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2" fillId="0" borderId="44" applyNumberFormat="0" applyFill="0" applyAlignment="0" applyProtection="0"/>
    <xf numFmtId="180" fontId="262" fillId="0" borderId="44" applyNumberFormat="0" applyFill="0" applyAlignment="0" applyProtection="0"/>
    <xf numFmtId="180" fontId="262" fillId="0" borderId="44"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3" fillId="0" borderId="60" applyNumberFormat="0" applyFill="0" applyAlignment="0" applyProtection="0"/>
    <xf numFmtId="172" fontId="263" fillId="0" borderId="60" applyNumberFormat="0" applyFill="0" applyAlignment="0" applyProtection="0"/>
    <xf numFmtId="172" fontId="99" fillId="0" borderId="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147" fillId="0" borderId="0" applyNumberFormat="0" applyFon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180" fontId="147" fillId="0" borderId="0" applyNumberFormat="0" applyFill="0" applyBorder="0" applyAlignment="0" applyProtection="0"/>
    <xf numFmtId="180" fontId="147" fillId="0" borderId="0" applyNumberFormat="0" applyFill="0" applyBorder="0" applyAlignment="0" applyProtection="0"/>
    <xf numFmtId="172" fontId="147" fillId="0" borderId="0" applyNumberFormat="0" applyFill="0" applyBorder="0" applyAlignment="0" applyProtection="0"/>
    <xf numFmtId="172" fontId="147" fillId="0" borderId="0" applyNumberFormat="0" applyFill="0" applyBorder="0" applyAlignment="0" applyProtection="0"/>
    <xf numFmtId="180" fontId="147" fillId="0" borderId="0" applyNumberFormat="0" applyFill="0" applyBorder="0" applyAlignment="0" applyProtection="0"/>
    <xf numFmtId="180" fontId="147" fillId="0" borderId="0" applyNumberFormat="0" applyFill="0" applyBorder="0" applyAlignment="0" applyProtection="0"/>
    <xf numFmtId="0" fontId="147" fillId="0" borderId="0" applyNumberFormat="0" applyFill="0" applyBorder="0" applyAlignment="0" applyProtection="0"/>
    <xf numFmtId="180" fontId="147" fillId="0" borderId="0" applyNumberFormat="0" applyFill="0" applyBorder="0" applyAlignment="0" applyProtection="0"/>
    <xf numFmtId="180" fontId="147" fillId="0" borderId="0" applyNumberFormat="0" applyFill="0" applyBorder="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0" fontId="262" fillId="0" borderId="44" applyNumberFormat="0" applyFill="0" applyAlignment="0" applyProtection="0"/>
    <xf numFmtId="180" fontId="262" fillId="0" borderId="44" applyNumberFormat="0" applyFill="0" applyAlignment="0" applyProtection="0"/>
    <xf numFmtId="180"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80" fontId="262" fillId="0" borderId="44" applyNumberFormat="0" applyFill="0" applyAlignment="0" applyProtection="0"/>
    <xf numFmtId="180"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147" fillId="0" borderId="0" applyNumberFormat="0" applyFont="0" applyFill="0" applyAlignment="0" applyProtection="0"/>
    <xf numFmtId="0" fontId="262" fillId="0" borderId="44" applyNumberFormat="0" applyFill="0" applyAlignment="0" applyProtection="0"/>
    <xf numFmtId="180" fontId="262" fillId="0" borderId="44" applyNumberFormat="0" applyFill="0" applyAlignment="0" applyProtection="0"/>
    <xf numFmtId="180"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262" fillId="0" borderId="44" applyNumberFormat="0" applyFill="0" applyAlignment="0" applyProtection="0"/>
    <xf numFmtId="172" fontId="147" fillId="0" borderId="0" applyNumberFormat="0" applyFill="0" applyBorder="0" applyAlignment="0" applyProtection="0"/>
    <xf numFmtId="172" fontId="262" fillId="0" borderId="44" applyNumberFormat="0" applyFill="0" applyAlignment="0" applyProtection="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262" fillId="0" borderId="44" applyNumberFormat="0" applyFill="0" applyAlignment="0" applyProtection="0"/>
    <xf numFmtId="172" fontId="265" fillId="0" borderId="0" applyNumberFormat="0" applyFill="0" applyBorder="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0"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65" fillId="0" borderId="0" applyNumberFormat="0" applyFill="0" applyBorder="0" applyAlignment="0" applyProtection="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264" fillId="0" borderId="6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264" fillId="0" borderId="6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264" fillId="0" borderId="6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147" fillId="0" borderId="0" applyNumberFormat="0" applyFont="0" applyFill="0" applyAlignment="0" applyProtection="0"/>
    <xf numFmtId="172" fontId="264" fillId="0" borderId="6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147"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7"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2" fillId="0" borderId="44" applyNumberFormat="0" applyFill="0" applyAlignment="0" applyProtection="0"/>
    <xf numFmtId="172" fontId="99" fillId="0" borderId="0"/>
    <xf numFmtId="172" fontId="99" fillId="0" borderId="0"/>
    <xf numFmtId="172" fontId="99"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99" fillId="0" borderId="0"/>
    <xf numFmtId="172" fontId="266" fillId="0" borderId="60" applyNumberFormat="0" applyFill="0" applyAlignment="0" applyProtection="0"/>
    <xf numFmtId="172" fontId="265" fillId="0" borderId="0" applyNumberFormat="0" applyFill="0" applyBorder="0" applyAlignment="0" applyProtection="0"/>
    <xf numFmtId="172" fontId="265" fillId="0" borderId="0" applyNumberFormat="0" applyFill="0" applyBorder="0" applyAlignment="0" applyProtection="0"/>
    <xf numFmtId="172" fontId="265" fillId="0" borderId="0" applyNumberFormat="0" applyFill="0" applyBorder="0" applyAlignment="0" applyProtection="0"/>
    <xf numFmtId="172" fontId="265" fillId="0" borderId="0" applyNumberFormat="0" applyFill="0" applyBorder="0" applyAlignment="0" applyProtection="0"/>
    <xf numFmtId="172" fontId="267" fillId="0" borderId="22" applyNumberFormat="0" applyFill="0" applyAlignment="0" applyProtection="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99"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7" fillId="0" borderId="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8" fillId="0" borderId="22"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9" fillId="0" borderId="6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99" fillId="0" borderId="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0" fontId="148" fillId="0" borderId="0" applyNumberFormat="0" applyFon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7" fillId="0" borderId="22" applyNumberFormat="0" applyFill="0" applyAlignment="0" applyProtection="0"/>
    <xf numFmtId="180" fontId="267" fillId="0" borderId="22" applyNumberFormat="0" applyFill="0" applyAlignment="0" applyProtection="0"/>
    <xf numFmtId="180" fontId="267"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99" fillId="0" borderId="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148" fillId="0" borderId="0" applyNumberFormat="0" applyFont="0" applyFill="0" applyAlignment="0" applyProtection="0"/>
    <xf numFmtId="172" fontId="99" fillId="0" borderId="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0" fontId="267" fillId="0" borderId="22" applyNumberFormat="0" applyFill="0" applyAlignment="0" applyProtection="0"/>
    <xf numFmtId="180" fontId="267" fillId="0" borderId="22" applyNumberFormat="0" applyFill="0" applyAlignment="0" applyProtection="0"/>
    <xf numFmtId="180"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80" fontId="267" fillId="0" borderId="22" applyNumberFormat="0" applyFill="0" applyAlignment="0" applyProtection="0"/>
    <xf numFmtId="180"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148" fillId="0" borderId="0" applyNumberFormat="0" applyFont="0" applyFill="0" applyAlignment="0" applyProtection="0"/>
    <xf numFmtId="0" fontId="267" fillId="0" borderId="22" applyNumberFormat="0" applyFill="0" applyAlignment="0" applyProtection="0"/>
    <xf numFmtId="180" fontId="267" fillId="0" borderId="22" applyNumberFormat="0" applyFill="0" applyAlignment="0" applyProtection="0"/>
    <xf numFmtId="180"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267" fillId="0" borderId="22" applyNumberFormat="0" applyFill="0" applyAlignment="0" applyProtection="0"/>
    <xf numFmtId="172" fontId="148" fillId="0" borderId="0" applyNumberFormat="0" applyFill="0" applyBorder="0" applyAlignment="0" applyProtection="0"/>
    <xf numFmtId="172" fontId="267" fillId="0" borderId="22" applyNumberFormat="0" applyFill="0" applyAlignment="0" applyProtection="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267" fillId="0" borderId="22" applyNumberFormat="0" applyFill="0" applyAlignment="0" applyProtection="0"/>
    <xf numFmtId="172" fontId="83" fillId="0" borderId="0" applyNumberFormat="0" applyFill="0" applyBorder="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83" fillId="0" borderId="0" applyNumberFormat="0" applyFill="0" applyBorder="0" applyAlignment="0" applyProtection="0"/>
    <xf numFmtId="172" fontId="99" fillId="0" borderId="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269" fillId="0" borderId="62"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269" fillId="0" borderId="62"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269" fillId="0" borderId="62"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148" fillId="0" borderId="0" applyNumberFormat="0" applyFont="0" applyFill="0" applyAlignment="0" applyProtection="0"/>
    <xf numFmtId="172" fontId="269" fillId="0" borderId="62"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48"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7" fillId="0" borderId="22" applyNumberFormat="0" applyFill="0" applyAlignment="0" applyProtection="0"/>
    <xf numFmtId="172" fontId="99" fillId="0" borderId="0"/>
    <xf numFmtId="172" fontId="99" fillId="0" borderId="0"/>
    <xf numFmtId="172" fontId="99"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99" fillId="0" borderId="0"/>
    <xf numFmtId="172" fontId="270" fillId="0" borderId="22" applyNumberFormat="0" applyFill="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226" fillId="0" borderId="63" applyNumberFormat="0" applyFill="0" applyAlignment="0" applyProtection="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0"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99" fillId="0" borderId="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8" fillId="0" borderId="3" applyNumberFormat="0" applyFill="0" applyAlignment="0" applyProtection="0"/>
    <xf numFmtId="172" fontId="271" fillId="0" borderId="64"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26" fillId="0" borderId="63" applyNumberFormat="0" applyFill="0" applyAlignment="0" applyProtection="0"/>
    <xf numFmtId="0" fontId="226" fillId="0" borderId="63" applyNumberFormat="0" applyFill="0" applyAlignment="0" applyProtection="0"/>
    <xf numFmtId="172" fontId="272" fillId="0" borderId="65" applyNumberFormat="0" applyFill="0" applyAlignment="0" applyProtection="0"/>
    <xf numFmtId="172" fontId="271" fillId="0" borderId="64"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1" fillId="0" borderId="64"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1" fillId="0" borderId="64"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3" fillId="0" borderId="63" applyNumberFormat="0" applyFill="0" applyAlignment="0" applyProtection="0"/>
    <xf numFmtId="180" fontId="273" fillId="0" borderId="63" applyNumberFormat="0" applyFill="0" applyAlignment="0" applyProtection="0"/>
    <xf numFmtId="180" fontId="273"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26" fillId="0" borderId="6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99" fillId="0" borderId="0"/>
    <xf numFmtId="172" fontId="274" fillId="0" borderId="66" applyNumberFormat="0" applyFill="0" applyAlignment="0" applyProtection="0"/>
    <xf numFmtId="172" fontId="226" fillId="0" borderId="63" applyNumberFormat="0" applyFill="0" applyAlignment="0" applyProtection="0"/>
    <xf numFmtId="180" fontId="226" fillId="0" borderId="63" applyNumberFormat="0" applyFill="0" applyAlignment="0" applyProtection="0"/>
    <xf numFmtId="180" fontId="226" fillId="0" borderId="63" applyNumberFormat="0" applyFill="0" applyAlignment="0" applyProtection="0"/>
    <xf numFmtId="172" fontId="272" fillId="0" borderId="65" applyNumberFormat="0" applyFill="0" applyAlignment="0" applyProtection="0"/>
    <xf numFmtId="0" fontId="226" fillId="0" borderId="63" applyNumberFormat="0" applyFill="0" applyAlignment="0" applyProtection="0"/>
    <xf numFmtId="180" fontId="226" fillId="0" borderId="63" applyNumberFormat="0" applyFill="0" applyAlignment="0" applyProtection="0"/>
    <xf numFmtId="180" fontId="226" fillId="0" borderId="63"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2" fillId="0" borderId="65" applyNumberFormat="0" applyFill="0" applyAlignment="0" applyProtection="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6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6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6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64" applyNumberFormat="0" applyFill="0" applyAlignment="0" applyProtection="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1" fillId="0" borderId="64" applyNumberFormat="0" applyFill="0" applyAlignment="0" applyProtection="0"/>
    <xf numFmtId="172" fontId="271" fillId="0" borderId="6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6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6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6" fillId="0" borderId="63" applyNumberFormat="0" applyFill="0" applyAlignment="0" applyProtection="0"/>
    <xf numFmtId="172" fontId="99" fillId="0" borderId="0"/>
    <xf numFmtId="172" fontId="99" fillId="0" borderId="0"/>
    <xf numFmtId="172" fontId="99"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99" fillId="0" borderId="0"/>
    <xf numFmtId="172" fontId="274" fillId="0" borderId="66" applyNumberFormat="0" applyFill="0" applyAlignment="0" applyProtection="0"/>
    <xf numFmtId="172" fontId="275" fillId="0" borderId="67" applyNumberFormat="0" applyFill="0" applyAlignment="0" applyProtection="0"/>
    <xf numFmtId="172" fontId="275" fillId="0" borderId="67" applyNumberFormat="0" applyFill="0" applyAlignment="0" applyProtection="0"/>
    <xf numFmtId="172" fontId="275" fillId="0" borderId="67" applyNumberFormat="0" applyFill="0" applyAlignment="0" applyProtection="0"/>
    <xf numFmtId="172" fontId="275" fillId="0" borderId="67" applyNumberFormat="0" applyFill="0" applyAlignment="0" applyProtection="0"/>
    <xf numFmtId="172" fontId="226" fillId="0" borderId="0" applyNumberFormat="0" applyFill="0" applyBorder="0" applyAlignment="0" applyProtection="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99" fillId="0" borderId="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8" fillId="0" borderId="0" applyNumberFormat="0" applyFill="0" applyBorder="0" applyAlignment="0" applyProtection="0"/>
    <xf numFmtId="172" fontId="271"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26" fillId="0" borderId="0" applyNumberFormat="0" applyFill="0" applyBorder="0" applyAlignment="0" applyProtection="0"/>
    <xf numFmtId="0" fontId="226" fillId="0" borderId="0" applyNumberFormat="0" applyFill="0" applyBorder="0" applyAlignment="0" applyProtection="0"/>
    <xf numFmtId="172" fontId="272" fillId="0" borderId="0" applyNumberFormat="0" applyFill="0" applyBorder="0" applyAlignment="0" applyProtection="0"/>
    <xf numFmtId="172" fontId="271"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1"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1"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3" fillId="0" borderId="0" applyNumberFormat="0" applyFill="0" applyBorder="0" applyAlignment="0" applyProtection="0"/>
    <xf numFmtId="180" fontId="273" fillId="0" borderId="0" applyNumberFormat="0" applyFill="0" applyBorder="0" applyAlignment="0" applyProtection="0"/>
    <xf numFmtId="180" fontId="273"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26"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99" fillId="0" borderId="0"/>
    <xf numFmtId="172" fontId="274" fillId="0" borderId="0" applyNumberFormat="0" applyFill="0" applyBorder="0" applyAlignment="0" applyProtection="0"/>
    <xf numFmtId="172" fontId="226" fillId="0" borderId="0" applyNumberFormat="0" applyFill="0" applyBorder="0" applyAlignment="0" applyProtection="0"/>
    <xf numFmtId="180" fontId="226" fillId="0" borderId="0" applyNumberFormat="0" applyFill="0" applyBorder="0" applyAlignment="0" applyProtection="0"/>
    <xf numFmtId="180" fontId="226" fillId="0" borderId="0" applyNumberFormat="0" applyFill="0" applyBorder="0" applyAlignment="0" applyProtection="0"/>
    <xf numFmtId="172" fontId="272" fillId="0" borderId="0" applyNumberFormat="0" applyFill="0" applyBorder="0" applyAlignment="0" applyProtection="0"/>
    <xf numFmtId="0" fontId="226" fillId="0" borderId="0" applyNumberFormat="0" applyFill="0" applyBorder="0" applyAlignment="0" applyProtection="0"/>
    <xf numFmtId="180" fontId="226" fillId="0" borderId="0" applyNumberFormat="0" applyFill="0" applyBorder="0" applyAlignment="0" applyProtection="0"/>
    <xf numFmtId="180" fontId="226"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2" fillId="0" borderId="0" applyNumberFormat="0" applyFill="0" applyBorder="0" applyAlignment="0" applyProtection="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1" fillId="0" borderId="0" applyNumberFormat="0" applyFill="0" applyBorder="0" applyAlignment="0" applyProtection="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1" fillId="0" borderId="0" applyNumberFormat="0" applyFill="0" applyBorder="0" applyAlignment="0" applyProtection="0"/>
    <xf numFmtId="172" fontId="271"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72"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226"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6" fillId="0" borderId="0" applyNumberFormat="0" applyFill="0" applyBorder="0" applyAlignment="0" applyProtection="0"/>
    <xf numFmtId="172" fontId="99" fillId="0" borderId="0"/>
    <xf numFmtId="172" fontId="99" fillId="0" borderId="0"/>
    <xf numFmtId="172" fontId="99"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99" fillId="0" borderId="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6" fillId="124" borderId="0" applyNumberFormat="0" applyBorder="0" applyAlignment="0">
      <protection hidden="1"/>
    </xf>
    <xf numFmtId="172" fontId="276" fillId="124" borderId="0" applyNumberFormat="0" applyBorder="0" applyAlignment="0">
      <protection hidden="1"/>
    </xf>
    <xf numFmtId="195" fontId="225" fillId="0" borderId="0">
      <protection locked="0"/>
    </xf>
    <xf numFmtId="195" fontId="277" fillId="0" borderId="0">
      <protection locked="0"/>
    </xf>
    <xf numFmtId="281" fontId="82" fillId="0" borderId="0">
      <protection locked="0"/>
    </xf>
    <xf numFmtId="0" fontId="225" fillId="0" borderId="0">
      <protection locked="0"/>
    </xf>
    <xf numFmtId="180" fontId="225" fillId="0" borderId="0">
      <protection locked="0"/>
    </xf>
    <xf numFmtId="180" fontId="225" fillId="0" borderId="0">
      <protection locked="0"/>
    </xf>
    <xf numFmtId="0" fontId="225" fillId="0" borderId="0">
      <protection locked="0"/>
    </xf>
    <xf numFmtId="282" fontId="25" fillId="0" borderId="0">
      <protection locked="0"/>
    </xf>
    <xf numFmtId="172" fontId="147" fillId="0" borderId="0" applyProtection="0"/>
    <xf numFmtId="172" fontId="147" fillId="0" borderId="0" applyProtection="0"/>
    <xf numFmtId="172" fontId="147" fillId="0" borderId="0" applyProtection="0"/>
    <xf numFmtId="172" fontId="147" fillId="0" borderId="0" applyProtection="0"/>
    <xf numFmtId="172" fontId="147" fillId="0" borderId="0" applyProtection="0"/>
    <xf numFmtId="195" fontId="225" fillId="0" borderId="0">
      <protection locked="0"/>
    </xf>
    <xf numFmtId="281" fontId="82" fillId="0" borderId="0">
      <protection locked="0"/>
    </xf>
    <xf numFmtId="0" fontId="225" fillId="0" borderId="0">
      <protection locked="0"/>
    </xf>
    <xf numFmtId="180" fontId="225" fillId="0" borderId="0">
      <protection locked="0"/>
    </xf>
    <xf numFmtId="180" fontId="225" fillId="0" borderId="0">
      <protection locked="0"/>
    </xf>
    <xf numFmtId="0" fontId="225" fillId="0" borderId="0">
      <protection locked="0"/>
    </xf>
    <xf numFmtId="282" fontId="25"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72" fontId="278" fillId="0" borderId="0"/>
    <xf numFmtId="172" fontId="44" fillId="0" borderId="0"/>
    <xf numFmtId="172" fontId="113" fillId="0" borderId="0"/>
    <xf numFmtId="172" fontId="279" fillId="0" borderId="0"/>
    <xf numFmtId="172" fontId="99" fillId="0" borderId="0"/>
    <xf numFmtId="0"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180" fontId="280" fillId="0" borderId="0" applyNumberFormat="0" applyFill="0" applyBorder="0" applyAlignment="0" applyProtection="0">
      <alignment vertical="top"/>
      <protection locked="0"/>
    </xf>
    <xf numFmtId="180" fontId="280" fillId="0" borderId="0" applyNumberFormat="0" applyFill="0" applyBorder="0" applyAlignment="0" applyProtection="0">
      <alignment vertical="top"/>
      <protection locked="0"/>
    </xf>
    <xf numFmtId="179" fontId="281"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72" fontId="281" fillId="0" borderId="0" applyNumberFormat="0" applyFill="0" applyBorder="0" applyAlignment="0" applyProtection="0">
      <alignment vertical="top"/>
      <protection locked="0"/>
    </xf>
    <xf numFmtId="191"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0" fontId="282" fillId="0" borderId="0" applyNumberFormat="0" applyFill="0" applyBorder="0" applyAlignment="0" applyProtection="0">
      <alignment vertical="top"/>
      <protection locked="0"/>
    </xf>
    <xf numFmtId="180"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28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91" fontId="283" fillId="0" borderId="0" applyNumberFormat="0" applyFill="0" applyBorder="0" applyAlignment="0" applyProtection="0">
      <alignment vertical="top"/>
      <protection locked="0"/>
    </xf>
    <xf numFmtId="191"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3" fillId="0" borderId="0" applyNumberFormat="0" applyFill="0" applyBorder="0" applyAlignment="0" applyProtection="0">
      <alignment vertical="top"/>
      <protection locked="0"/>
    </xf>
    <xf numFmtId="191"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79" fontId="285" fillId="0" borderId="0" applyNumberFormat="0" applyFill="0" applyBorder="0" applyAlignment="0" applyProtection="0">
      <alignment vertical="top"/>
      <protection locked="0"/>
    </xf>
    <xf numFmtId="172" fontId="285" fillId="0" borderId="0" applyNumberFormat="0" applyFill="0" applyBorder="0" applyAlignment="0" applyProtection="0">
      <alignment vertical="top"/>
      <protection locked="0"/>
    </xf>
    <xf numFmtId="172" fontId="285"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72" fontId="285"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79" fontId="287" fillId="0" borderId="0" applyNumberFormat="0" applyFill="0" applyBorder="0" applyAlignment="0" applyProtection="0">
      <alignment vertical="top"/>
      <protection locked="0"/>
    </xf>
    <xf numFmtId="172" fontId="99" fillId="0" borderId="0"/>
    <xf numFmtId="172" fontId="288" fillId="0" borderId="24" applyNumberFormat="0" applyFill="0" applyAlignment="0" applyProtection="0"/>
    <xf numFmtId="172" fontId="25" fillId="0" borderId="0">
      <alignment horizontal="center"/>
    </xf>
    <xf numFmtId="37" fontId="113" fillId="0" borderId="0"/>
    <xf numFmtId="0" fontId="117" fillId="0" borderId="0">
      <protection locked="0"/>
    </xf>
    <xf numFmtId="0" fontId="30"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90" fillId="0" borderId="0" applyNumberFormat="0" applyFill="0" applyBorder="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91" fontId="291"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191" fontId="298"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Protection="0">
      <alignment vertical="top"/>
    </xf>
    <xf numFmtId="0" fontId="29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2" fontId="299"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72" fontId="293" fillId="0" borderId="0" applyNumberFormat="0" applyFill="0" applyBorder="0" applyAlignment="0" applyProtection="0">
      <alignment vertical="top"/>
      <protection locked="0"/>
    </xf>
    <xf numFmtId="172"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91" fontId="35"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91" fontId="35" fillId="0" borderId="0" applyNumberFormat="0" applyFill="0" applyBorder="0" applyAlignment="0" applyProtection="0">
      <alignment vertical="top"/>
      <protection locked="0"/>
    </xf>
    <xf numFmtId="172"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72"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80" fontId="293" fillId="0" borderId="0" applyNumberFormat="0" applyFill="0" applyBorder="0" applyAlignment="0" applyProtection="0">
      <alignment vertical="top"/>
      <protection locked="0"/>
    </xf>
    <xf numFmtId="172"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9" fontId="301"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53" fillId="0" borderId="0"/>
    <xf numFmtId="172" fontId="302" fillId="0" borderId="0"/>
    <xf numFmtId="172" fontId="99" fillId="0" borderId="0"/>
    <xf numFmtId="0" fontId="50" fillId="0" borderId="0" applyNumberFormat="0" applyFont="0" applyFill="0">
      <alignment horizontal="left" vertical="top" wrapText="1"/>
    </xf>
    <xf numFmtId="168" fontId="82" fillId="0" borderId="0" applyFont="0" applyFill="0" applyBorder="0" applyAlignment="0" applyProtection="0"/>
    <xf numFmtId="168" fontId="82" fillId="0" borderId="0" applyFont="0" applyFill="0" applyBorder="0" applyAlignment="0" applyProtection="0"/>
    <xf numFmtId="168" fontId="50" fillId="0" borderId="0" applyFont="0" applyFill="0" applyBorder="0" applyAlignment="0" applyProtection="0"/>
    <xf numFmtId="168" fontId="82" fillId="0" borderId="0" applyFont="0" applyFill="0" applyBorder="0" applyAlignment="0" applyProtection="0"/>
    <xf numFmtId="168" fontId="50" fillId="0" borderId="0" applyFont="0" applyFill="0" applyBorder="0" applyAlignment="0" applyProtection="0"/>
    <xf numFmtId="168" fontId="83"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50" fillId="0" borderId="0" applyFont="0" applyFill="0" applyBorder="0" applyAlignment="0" applyProtection="0"/>
    <xf numFmtId="3" fontId="82"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23" fillId="40" borderId="0" applyNumberFormat="0" applyBorder="0" applyAlignment="0" applyProtection="0"/>
    <xf numFmtId="0" fontId="123" fillId="40" borderId="0" applyNumberFormat="0" applyBorder="0" applyAlignment="0" applyProtection="0"/>
    <xf numFmtId="180" fontId="123" fillId="40" borderId="0" applyNumberFormat="0" applyBorder="0" applyAlignment="0" applyProtection="0"/>
    <xf numFmtId="180" fontId="123" fillId="40" borderId="0" applyNumberFormat="0" applyBorder="0" applyAlignment="0" applyProtection="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303" fillId="3" borderId="0" applyNumberFormat="0" applyBorder="0" applyAlignment="0" applyProtection="0"/>
    <xf numFmtId="0" fontId="304" fillId="3" borderId="0" applyNumberFormat="0" applyBorder="0" applyAlignment="0" applyProtection="0"/>
    <xf numFmtId="0" fontId="304" fillId="3" borderId="0"/>
    <xf numFmtId="0" fontId="304" fillId="3" borderId="0"/>
    <xf numFmtId="0" fontId="304" fillId="3" borderId="0"/>
    <xf numFmtId="0" fontId="304" fillId="3" borderId="0"/>
    <xf numFmtId="0" fontId="304" fillId="3" borderId="0"/>
    <xf numFmtId="0" fontId="304" fillId="3" borderId="0"/>
    <xf numFmtId="0" fontId="303" fillId="3" borderId="0"/>
    <xf numFmtId="0" fontId="303" fillId="3" borderId="0"/>
    <xf numFmtId="0" fontId="303" fillId="3"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304" fillId="3" borderId="0" applyNumberFormat="0" applyBorder="0" applyAlignment="0" applyProtection="0"/>
    <xf numFmtId="0" fontId="304" fillId="3" borderId="0"/>
    <xf numFmtId="0" fontId="304" fillId="3" borderId="0"/>
    <xf numFmtId="0" fontId="304" fillId="3" borderId="0"/>
    <xf numFmtId="0" fontId="10" fillId="3" borderId="0" applyNumberFormat="0" applyBorder="0" applyAlignment="0" applyProtection="0"/>
    <xf numFmtId="0" fontId="126" fillId="64" borderId="0"/>
    <xf numFmtId="0" fontId="126" fillId="64" borderId="0"/>
    <xf numFmtId="0" fontId="126" fillId="64" borderId="0"/>
    <xf numFmtId="0" fontId="10" fillId="3" borderId="0"/>
    <xf numFmtId="0" fontId="10" fillId="3" borderId="0"/>
    <xf numFmtId="0" fontId="10" fillId="3" borderId="0"/>
    <xf numFmtId="0" fontId="10" fillId="3" borderId="0"/>
    <xf numFmtId="0" fontId="10" fillId="3" borderId="0"/>
    <xf numFmtId="0" fontId="10" fillId="3" borderId="0"/>
    <xf numFmtId="0" fontId="304" fillId="3" borderId="0" applyNumberFormat="0" applyBorder="0" applyAlignment="0" applyProtection="0"/>
    <xf numFmtId="0" fontId="304" fillId="3" borderId="0"/>
    <xf numFmtId="0" fontId="304" fillId="3" borderId="0"/>
    <xf numFmtId="0" fontId="304" fillId="3" borderId="0"/>
    <xf numFmtId="0" fontId="126" fillId="64" borderId="0" applyNumberFormat="0" applyBorder="0" applyAlignment="0" applyProtection="0"/>
    <xf numFmtId="0" fontId="126" fillId="64" borderId="0"/>
    <xf numFmtId="0" fontId="126" fillId="64" borderId="0"/>
    <xf numFmtId="0" fontId="126" fillId="64" borderId="0"/>
    <xf numFmtId="0" fontId="304" fillId="3" borderId="0" applyNumberFormat="0" applyBorder="0" applyAlignment="0" applyProtection="0"/>
    <xf numFmtId="0" fontId="126" fillId="153" borderId="0"/>
    <xf numFmtId="0" fontId="126" fillId="153" borderId="0"/>
    <xf numFmtId="0" fontId="126" fillId="153" borderId="0"/>
    <xf numFmtId="0" fontId="304" fillId="3" borderId="0"/>
    <xf numFmtId="0" fontId="304" fillId="3"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2" fontId="305" fillId="0" borderId="0"/>
    <xf numFmtId="0" fontId="228" fillId="5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0" fontId="39" fillId="48" borderId="41" applyNumberFormat="0" applyBorder="0" applyAlignment="0" applyProtection="0"/>
    <xf numFmtId="10" fontId="39" fillId="154"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72" fontId="228" fillId="68" borderId="26" applyNumberFormat="0" applyAlignment="0" applyProtection="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8" fillId="58" borderId="26" applyNumberFormat="0" applyAlignment="0" applyProtection="0"/>
    <xf numFmtId="172" fontId="99" fillId="0" borderId="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8" fillId="58" borderId="26" applyNumberFormat="0" applyAlignment="0" applyProtection="0"/>
    <xf numFmtId="172" fontId="99" fillId="0" borderId="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9" fillId="58" borderId="26" applyNumberFormat="0" applyAlignment="0" applyProtection="0"/>
    <xf numFmtId="172" fontId="12" fillId="5" borderId="4" applyNumberFormat="0" applyAlignment="0" applyProtection="0"/>
    <xf numFmtId="0" fontId="228" fillId="58" borderId="26"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1" fillId="96" borderId="26" applyNumberFormat="0" applyAlignment="0" applyProtection="0"/>
    <xf numFmtId="172" fontId="221" fillId="96" borderId="26" applyNumberFormat="0" applyAlignment="0" applyProtection="0"/>
    <xf numFmtId="172" fontId="99" fillId="0" borderId="0"/>
    <xf numFmtId="172" fontId="221" fillId="96" borderId="26"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12" fillId="5" borderId="4" applyNumberFormat="0" applyAlignment="0" applyProtection="0"/>
    <xf numFmtId="0" fontId="12" fillId="5" borderId="4" applyNumberFormat="0" applyAlignment="0" applyProtection="0"/>
    <xf numFmtId="180" fontId="12" fillId="5" borderId="4" applyNumberFormat="0" applyAlignment="0" applyProtection="0"/>
    <xf numFmtId="180" fontId="229" fillId="58" borderId="26" applyNumberFormat="0" applyAlignment="0" applyProtection="0"/>
    <xf numFmtId="0" fontId="228" fillId="58" borderId="26" applyNumberFormat="0" applyAlignment="0" applyProtection="0"/>
    <xf numFmtId="180" fontId="12" fillId="5" borderId="4" applyNumberFormat="0" applyAlignment="0" applyProtection="0"/>
    <xf numFmtId="0" fontId="229" fillId="58" borderId="26" applyNumberFormat="0" applyAlignment="0" applyProtection="0"/>
    <xf numFmtId="172" fontId="12" fillId="5" borderId="4" applyNumberFormat="0" applyAlignment="0" applyProtection="0"/>
    <xf numFmtId="0" fontId="228" fillId="58" borderId="26" applyNumberFormat="0" applyAlignment="0" applyProtection="0"/>
    <xf numFmtId="172" fontId="99" fillId="0" borderId="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80" fontId="12" fillId="5" borderId="4" applyNumberFormat="0" applyAlignment="0" applyProtection="0"/>
    <xf numFmtId="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0" fontId="229" fillId="58" borderId="26" applyNumberFormat="0" applyAlignment="0" applyProtection="0"/>
    <xf numFmtId="0" fontId="228" fillId="58" borderId="26"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80" fontId="12" fillId="5" borderId="4" applyNumberFormat="0" applyAlignment="0" applyProtection="0"/>
    <xf numFmtId="0" fontId="307" fillId="5" borderId="4" applyNumberFormat="0" applyAlignment="0" applyProtection="0"/>
    <xf numFmtId="0" fontId="307" fillId="5" borderId="4" applyNumberFormat="0" applyAlignment="0" applyProtection="0"/>
    <xf numFmtId="0" fontId="307" fillId="5" borderId="4" applyNumberFormat="0" applyAlignment="0" applyProtection="0"/>
    <xf numFmtId="180" fontId="12" fillId="5" borderId="4" applyNumberFormat="0" applyAlignment="0" applyProtection="0"/>
    <xf numFmtId="180" fontId="12" fillId="5" borderId="4" applyNumberFormat="0" applyAlignment="0" applyProtection="0"/>
    <xf numFmtId="0" fontId="307" fillId="5" borderId="4" applyNumberFormat="0" applyAlignment="0" applyProtection="0"/>
    <xf numFmtId="0" fontId="229" fillId="58" borderId="26" applyNumberFormat="0" applyAlignment="0" applyProtection="0"/>
    <xf numFmtId="0" fontId="228" fillId="58" borderId="26"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91" fontId="228" fillId="58" borderId="26" applyNumberFormat="0" applyAlignment="0" applyProtection="0"/>
    <xf numFmtId="0" fontId="228" fillId="58" borderId="26"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91" fontId="228" fillId="58" borderId="26" applyNumberFormat="0" applyAlignment="0" applyProtection="0"/>
    <xf numFmtId="0" fontId="228" fillId="58" borderId="26"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91" fontId="228" fillId="58" borderId="26"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91" fontId="228" fillId="58" borderId="26"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6" fillId="58" borderId="26" applyNumberFormat="0" applyAlignment="0" applyProtection="0"/>
    <xf numFmtId="172" fontId="306" fillId="58" borderId="26" applyNumberFormat="0" applyAlignment="0" applyProtection="0"/>
    <xf numFmtId="172" fontId="99" fillId="0" borderId="0"/>
    <xf numFmtId="172" fontId="12" fillId="5" borderId="4" applyNumberFormat="0" applyAlignment="0" applyProtection="0"/>
    <xf numFmtId="172" fontId="308" fillId="118" borderId="26"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0" fontId="229" fillId="58" borderId="26" applyNumberFormat="0" applyAlignment="0" applyProtection="0"/>
    <xf numFmtId="172" fontId="221" fillId="96" borderId="26" applyNumberFormat="0" applyAlignment="0" applyProtection="0"/>
    <xf numFmtId="172" fontId="308" fillId="118" borderId="26" applyNumberFormat="0" applyAlignment="0" applyProtection="0"/>
    <xf numFmtId="172" fontId="221" fillId="96" borderId="26" applyNumberFormat="0" applyAlignment="0" applyProtection="0"/>
    <xf numFmtId="172" fontId="221" fillId="96" borderId="26" applyNumberFormat="0" applyAlignment="0" applyProtection="0"/>
    <xf numFmtId="0" fontId="229" fillId="58" borderId="26" applyNumberFormat="0" applyAlignment="0" applyProtection="0"/>
    <xf numFmtId="172" fontId="12" fillId="5" borderId="4"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221" fillId="96" borderId="26" applyNumberFormat="0" applyAlignment="0" applyProtection="0"/>
    <xf numFmtId="172" fontId="12" fillId="5" borderId="4"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1" fillId="96" borderId="26" applyNumberFormat="0" applyAlignment="0" applyProtection="0"/>
    <xf numFmtId="172" fontId="308" fillId="118"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228" fillId="58" borderId="26"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1" fillId="96" borderId="26" applyNumberFormat="0" applyAlignment="0" applyProtection="0"/>
    <xf numFmtId="172" fontId="221" fillId="96" borderId="26" applyNumberFormat="0" applyAlignment="0" applyProtection="0"/>
    <xf numFmtId="172" fontId="99" fillId="0" borderId="0"/>
    <xf numFmtId="172" fontId="309" fillId="56" borderId="68"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221" fillId="96"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221" fillId="96" borderId="26" applyNumberFormat="0" applyAlignment="0" applyProtection="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2"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221" fillId="96"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221" fillId="96"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221" fillId="96"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8" fillId="118" borderId="26" applyNumberFormat="0" applyAlignment="0" applyProtection="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308" fillId="118" borderId="26" applyNumberFormat="0" applyAlignment="0" applyProtection="0"/>
    <xf numFmtId="172" fontId="308" fillId="11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221" fillId="96"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221" fillId="96"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6" fillId="5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306" fillId="5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06" fillId="58" borderId="26" applyNumberFormat="0" applyAlignment="0" applyProtection="0"/>
    <xf numFmtId="172" fontId="306" fillId="58" borderId="26"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9" fillId="58" borderId="26" applyNumberFormat="0" applyAlignment="0" applyProtection="0"/>
    <xf numFmtId="172" fontId="306" fillId="58" borderId="26" applyNumberFormat="0" applyAlignment="0" applyProtection="0"/>
    <xf numFmtId="0" fontId="229" fillId="58" borderId="26" applyNumberFormat="0" applyAlignment="0" applyProtection="0"/>
    <xf numFmtId="0" fontId="229" fillId="58" borderId="26" applyNumberFormat="0" applyAlignment="0" applyProtection="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8" fillId="58" borderId="26" applyNumberFormat="0" applyAlignment="0" applyProtection="0"/>
    <xf numFmtId="172" fontId="99" fillId="0" borderId="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172" fontId="99" fillId="0" borderId="0"/>
    <xf numFmtId="172" fontId="99" fillId="0" borderId="0"/>
    <xf numFmtId="180" fontId="228" fillId="58" borderId="26" applyNumberFormat="0" applyAlignment="0" applyProtection="0"/>
    <xf numFmtId="172" fontId="99" fillId="0" borderId="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99" fillId="0" borderId="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9"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28" fillId="58" borderId="26" applyNumberFormat="0" applyAlignment="0" applyProtection="0"/>
    <xf numFmtId="172" fontId="99" fillId="0" borderId="0"/>
    <xf numFmtId="172" fontId="99" fillId="0" borderId="0"/>
    <xf numFmtId="180" fontId="228" fillId="58" borderId="26" applyNumberFormat="0" applyAlignment="0" applyProtection="0"/>
    <xf numFmtId="172" fontId="99" fillId="0" borderId="0"/>
    <xf numFmtId="172" fontId="12" fillId="5" borderId="4" applyNumberFormat="0" applyAlignment="0" applyProtection="0"/>
    <xf numFmtId="172"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99" fillId="0" borderId="0"/>
    <xf numFmtId="172" fontId="309" fillId="56" borderId="68"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306"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306"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306"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72" fontId="306"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0" fontId="228" fillId="58" borderId="26" applyNumberFormat="0" applyAlignment="0" applyProtection="0"/>
    <xf numFmtId="180" fontId="228" fillId="58" borderId="26" applyNumberFormat="0" applyAlignment="0" applyProtection="0"/>
    <xf numFmtId="181" fontId="54" fillId="155" borderId="0"/>
    <xf numFmtId="172" fontId="99" fillId="0" borderId="0"/>
    <xf numFmtId="172" fontId="99" fillId="0" borderId="0"/>
    <xf numFmtId="0" fontId="310" fillId="51" borderId="0" applyNumberFormat="0" applyBorder="0" applyProtection="0"/>
    <xf numFmtId="172" fontId="123" fillId="40" borderId="0" applyNumberFormat="0" applyBorder="0" applyAlignment="0" applyProtection="0"/>
    <xf numFmtId="0" fontId="31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113" fillId="136" borderId="0">
      <alignment horizontal="center"/>
    </xf>
    <xf numFmtId="0" fontId="25" fillId="122" borderId="41">
      <alignment horizontal="centerContinuous" wrapText="1"/>
    </xf>
    <xf numFmtId="0" fontId="312" fillId="156" borderId="0">
      <alignment horizontal="center" wrapText="1"/>
    </xf>
    <xf numFmtId="172" fontId="313" fillId="0" borderId="0"/>
    <xf numFmtId="179" fontId="314" fillId="0" borderId="0" applyNumberFormat="0" applyFill="0" applyBorder="0" applyAlignment="0" applyProtection="0">
      <alignment vertical="top"/>
      <protection locked="0"/>
    </xf>
    <xf numFmtId="172" fontId="315" fillId="37" borderId="16" applyNumberFormat="0" applyFont="0" applyAlignment="0" applyProtection="0"/>
    <xf numFmtId="172" fontId="101" fillId="101" borderId="0" applyNumberFormat="0" applyBorder="0" applyAlignment="0" applyProtection="0"/>
    <xf numFmtId="172" fontId="101" fillId="42" borderId="0" applyNumberFormat="0" applyBorder="0" applyAlignment="0" applyProtection="0"/>
    <xf numFmtId="172" fontId="101" fillId="43" borderId="0" applyNumberFormat="0" applyBorder="0" applyAlignment="0" applyProtection="0"/>
    <xf numFmtId="172" fontId="101" fillId="82" borderId="0" applyNumberFormat="0" applyBorder="0" applyAlignment="0" applyProtection="0"/>
    <xf numFmtId="172" fontId="101" fillId="41" borderId="0" applyNumberFormat="0" applyBorder="0" applyAlignment="0" applyProtection="0"/>
    <xf numFmtId="172" fontId="101" fillId="45" borderId="0" applyNumberFormat="0" applyBorder="0" applyAlignment="0" applyProtection="0"/>
    <xf numFmtId="172" fontId="316" fillId="46" borderId="0" applyNumberFormat="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283" fontId="113" fillId="0" borderId="0"/>
    <xf numFmtId="283" fontId="113" fillId="0" borderId="0"/>
    <xf numFmtId="191" fontId="113" fillId="0" borderId="0"/>
    <xf numFmtId="191" fontId="113" fillId="0" borderId="0"/>
    <xf numFmtId="180" fontId="113" fillId="0" borderId="0"/>
    <xf numFmtId="180" fontId="113" fillId="0" borderId="0"/>
    <xf numFmtId="283" fontId="113" fillId="0" borderId="0"/>
    <xf numFmtId="180" fontId="113" fillId="0" borderId="0"/>
    <xf numFmtId="180" fontId="113" fillId="0" borderId="0"/>
    <xf numFmtId="172" fontId="113" fillId="0" borderId="0"/>
    <xf numFmtId="172" fontId="113" fillId="0" borderId="0"/>
    <xf numFmtId="180" fontId="113" fillId="0" borderId="0"/>
    <xf numFmtId="180" fontId="113" fillId="0" borderId="0"/>
    <xf numFmtId="191" fontId="113" fillId="0" borderId="0"/>
    <xf numFmtId="191" fontId="113" fillId="0" borderId="0"/>
    <xf numFmtId="180" fontId="113" fillId="0" borderId="0"/>
    <xf numFmtId="180" fontId="113" fillId="0" borderId="0"/>
    <xf numFmtId="191" fontId="113" fillId="0" borderId="0"/>
    <xf numFmtId="191" fontId="113" fillId="0" borderId="0"/>
    <xf numFmtId="283" fontId="113" fillId="0" borderId="0"/>
    <xf numFmtId="180" fontId="113" fillId="0" borderId="0"/>
    <xf numFmtId="180" fontId="113" fillId="0" borderId="0"/>
    <xf numFmtId="172" fontId="99" fillId="0" borderId="0"/>
    <xf numFmtId="172" fontId="317" fillId="59" borderId="25" applyNumberFormat="0" applyAlignment="0" applyProtection="0"/>
    <xf numFmtId="0" fontId="161" fillId="0" borderId="24" applyNumberFormat="0" applyFill="0" applyAlignment="0" applyProtection="0"/>
    <xf numFmtId="0" fontId="33" fillId="35" borderId="0">
      <alignment horizontal="right"/>
    </xf>
    <xf numFmtId="284" fontId="25" fillId="0" borderId="0" applyFont="0" applyFill="0" applyBorder="0" applyAlignment="0" applyProtection="0"/>
    <xf numFmtId="284"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3" fontId="25" fillId="0" borderId="0" applyFont="0" applyFill="0" applyBorder="0" applyAlignment="0" applyProtection="0"/>
    <xf numFmtId="0" fontId="318" fillId="0" borderId="24" applyNumberFormat="0" applyFill="0" applyAlignment="0" applyProtection="0"/>
    <xf numFmtId="0" fontId="319" fillId="39" borderId="20" applyNumberFormat="0" applyAlignment="0" applyProtection="0"/>
    <xf numFmtId="0" fontId="135" fillId="39" borderId="20" applyNumberFormat="0" applyAlignment="0" applyProtection="0"/>
    <xf numFmtId="179" fontId="320" fillId="0" borderId="0" applyNumberFormat="0" applyFill="0" applyBorder="0" applyAlignment="0" applyProtection="0">
      <alignment vertical="top"/>
      <protection locked="0"/>
    </xf>
    <xf numFmtId="0" fontId="147" fillId="0" borderId="0" applyNumberFormat="0" applyFont="0" applyFill="0" applyAlignment="0" applyProtection="0"/>
    <xf numFmtId="0" fontId="148" fillId="0" borderId="0" applyNumberFormat="0" applyFon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68" fontId="321" fillId="0" borderId="0"/>
    <xf numFmtId="172" fontId="322" fillId="0" borderId="0" applyNumberFormat="0" applyFill="0" applyBorder="0">
      <alignment horizontal="right"/>
    </xf>
    <xf numFmtId="172" fontId="99" fillId="0" borderId="0"/>
    <xf numFmtId="0" fontId="39" fillId="0" borderId="10">
      <alignment horizontal="left" vertical="top" wrapText="1"/>
    </xf>
    <xf numFmtId="0" fontId="39" fillId="0" borderId="10">
      <alignment horizontal="left" vertical="top" wrapText="1"/>
    </xf>
    <xf numFmtId="172" fontId="43" fillId="0" borderId="0"/>
    <xf numFmtId="0" fontId="220" fillId="0" borderId="69"/>
    <xf numFmtId="0" fontId="323" fillId="122" borderId="29">
      <alignment wrapText="1"/>
    </xf>
    <xf numFmtId="0" fontId="323" fillId="122" borderId="30"/>
    <xf numFmtId="0" fontId="323" fillId="122" borderId="10"/>
    <xf numFmtId="0" fontId="39" fillId="122" borderId="70">
      <alignment horizontal="center" wrapText="1"/>
    </xf>
    <xf numFmtId="179" fontId="324"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2" fontId="324"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9" fontId="325" fillId="0" borderId="0" applyNumberFormat="0" applyFill="0" applyBorder="0" applyAlignment="0" applyProtection="0">
      <alignment vertical="top"/>
      <protection locked="0"/>
    </xf>
    <xf numFmtId="285" fontId="54" fillId="0" borderId="0" applyFont="0" applyFill="0" applyBorder="0" applyAlignment="0" applyProtection="0"/>
    <xf numFmtId="285" fontId="54" fillId="0" borderId="0" applyFont="0" applyFill="0" applyBorder="0" applyAlignment="0" applyProtection="0"/>
    <xf numFmtId="286" fontId="42" fillId="0" borderId="0" applyFont="0" applyFill="0" applyBorder="0" applyAlignment="0" applyProtection="0"/>
    <xf numFmtId="286" fontId="42" fillId="0" borderId="0" applyFont="0" applyFill="0" applyBorder="0" applyAlignment="0" applyProtection="0"/>
    <xf numFmtId="286" fontId="42" fillId="0" borderId="0" applyFont="0" applyFill="0" applyBorder="0" applyAlignment="0" applyProtection="0"/>
    <xf numFmtId="286" fontId="42" fillId="0" borderId="0" applyFont="0" applyFill="0" applyBorder="0" applyAlignment="0" applyProtection="0"/>
    <xf numFmtId="172" fontId="99" fillId="0" borderId="0"/>
    <xf numFmtId="172" fontId="99" fillId="0" borderId="0"/>
    <xf numFmtId="172" fontId="99" fillId="0" borderId="0"/>
    <xf numFmtId="172" fontId="99" fillId="0" borderId="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168" fontId="170" fillId="0" borderId="0" applyProtection="0"/>
    <xf numFmtId="172" fontId="161" fillId="0" borderId="24" applyNumberFormat="0" applyFill="0" applyAlignment="0" applyProtection="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99" fillId="0" borderId="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15" fillId="0" borderId="6" applyNumberFormat="0" applyFill="0" applyAlignment="0" applyProtection="0"/>
    <xf numFmtId="172" fontId="328" fillId="0" borderId="71"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61" fillId="0" borderId="24" applyNumberFormat="0" applyFill="0" applyAlignment="0" applyProtection="0"/>
    <xf numFmtId="0" fontId="161" fillId="0" borderId="24" applyNumberFormat="0" applyFill="0" applyAlignment="0" applyProtection="0"/>
    <xf numFmtId="172" fontId="329" fillId="0" borderId="24" applyNumberFormat="0" applyFill="0" applyAlignment="0" applyProtection="0"/>
    <xf numFmtId="172" fontId="328" fillId="0" borderId="71"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8" fillId="0" borderId="71"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8" fillId="0" borderId="71"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67" fillId="0" borderId="24" applyNumberFormat="0" applyFill="0" applyAlignment="0" applyProtection="0"/>
    <xf numFmtId="180" fontId="167" fillId="0" borderId="24" applyNumberFormat="0" applyFill="0" applyAlignment="0" applyProtection="0"/>
    <xf numFmtId="180" fontId="167"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161"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99" fillId="0" borderId="0"/>
    <xf numFmtId="172" fontId="50" fillId="118" borderId="72" applyNumberFormat="0" applyFont="0" applyAlignment="0" applyProtection="0"/>
    <xf numFmtId="172" fontId="161" fillId="0" borderId="24" applyNumberFormat="0" applyFill="0" applyAlignment="0" applyProtection="0"/>
    <xf numFmtId="180" fontId="161" fillId="0" borderId="24" applyNumberFormat="0" applyFill="0" applyAlignment="0" applyProtection="0"/>
    <xf numFmtId="180" fontId="161" fillId="0" borderId="24" applyNumberFormat="0" applyFill="0" applyAlignment="0" applyProtection="0"/>
    <xf numFmtId="172" fontId="329" fillId="0" borderId="24" applyNumberFormat="0" applyFill="0" applyAlignment="0" applyProtection="0"/>
    <xf numFmtId="0" fontId="161" fillId="0" borderId="24" applyNumberFormat="0" applyFill="0" applyAlignment="0" applyProtection="0"/>
    <xf numFmtId="180" fontId="161" fillId="0" borderId="24" applyNumberFormat="0" applyFill="0" applyAlignment="0" applyProtection="0"/>
    <xf numFmtId="180" fontId="161"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9" fillId="0" borderId="24" applyNumberFormat="0" applyFill="0" applyAlignment="0" applyProtection="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9" fillId="0" borderId="2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9" fillId="0" borderId="2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9" fillId="0" borderId="2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0" borderId="71" applyNumberFormat="0" applyFill="0" applyAlignment="0" applyProtection="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328" fillId="0" borderId="71" applyNumberFormat="0" applyFill="0" applyAlignment="0" applyProtection="0"/>
    <xf numFmtId="172" fontId="328" fillId="0" borderId="71"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29" fillId="0" borderId="2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9" fillId="0" borderId="24"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16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1" fillId="0" borderId="24" applyNumberFormat="0" applyFill="0" applyAlignment="0" applyProtection="0"/>
    <xf numFmtId="172" fontId="99" fillId="0" borderId="0"/>
    <xf numFmtId="172" fontId="99" fillId="0" borderId="0"/>
    <xf numFmtId="172" fontId="99"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99" fillId="0" borderId="0"/>
    <xf numFmtId="172" fontId="50" fillId="118" borderId="72" applyNumberFormat="0" applyFont="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81" fontId="331" fillId="157" borderId="0"/>
    <xf numFmtId="172" fontId="99" fillId="0" borderId="0"/>
    <xf numFmtId="172" fontId="99" fillId="0" borderId="0"/>
    <xf numFmtId="179" fontId="332" fillId="0" borderId="30">
      <alignment horizontal="left"/>
      <protection locked="0"/>
    </xf>
    <xf numFmtId="179" fontId="332" fillId="0" borderId="30">
      <alignment horizontal="left"/>
      <protection locked="0"/>
    </xf>
    <xf numFmtId="191" fontId="332" fillId="0" borderId="30">
      <alignment horizontal="left"/>
      <protection locked="0"/>
    </xf>
    <xf numFmtId="191" fontId="332" fillId="0" borderId="30">
      <alignment horizontal="left"/>
      <protection locked="0"/>
    </xf>
    <xf numFmtId="180" fontId="332" fillId="0" borderId="30">
      <alignment horizontal="left"/>
      <protection locked="0"/>
    </xf>
    <xf numFmtId="180" fontId="332" fillId="0" borderId="30">
      <alignment horizontal="left"/>
      <protection locked="0"/>
    </xf>
    <xf numFmtId="0" fontId="332" fillId="0" borderId="30">
      <alignment horizontal="left"/>
      <protection locked="0"/>
    </xf>
    <xf numFmtId="180" fontId="332" fillId="0" borderId="30">
      <alignment horizontal="left"/>
      <protection locked="0"/>
    </xf>
    <xf numFmtId="180" fontId="332" fillId="0" borderId="30">
      <alignment horizontal="left"/>
      <protection locked="0"/>
    </xf>
    <xf numFmtId="172" fontId="332" fillId="0" borderId="30">
      <alignment horizontal="left"/>
      <protection locked="0"/>
    </xf>
    <xf numFmtId="172" fontId="332" fillId="0" borderId="30">
      <alignment horizontal="left"/>
      <protection locked="0"/>
    </xf>
    <xf numFmtId="180" fontId="332" fillId="0" borderId="30">
      <alignment horizontal="left"/>
      <protection locked="0"/>
    </xf>
    <xf numFmtId="180" fontId="332" fillId="0" borderId="30">
      <alignment horizontal="left"/>
      <protection locked="0"/>
    </xf>
    <xf numFmtId="191" fontId="332" fillId="0" borderId="30">
      <alignment horizontal="left"/>
      <protection locked="0"/>
    </xf>
    <xf numFmtId="191" fontId="332" fillId="0" borderId="30">
      <alignment horizontal="left"/>
      <protection locked="0"/>
    </xf>
    <xf numFmtId="180" fontId="332" fillId="0" borderId="30">
      <alignment horizontal="left"/>
      <protection locked="0"/>
    </xf>
    <xf numFmtId="180" fontId="332" fillId="0" borderId="30">
      <alignment horizontal="left"/>
      <protection locked="0"/>
    </xf>
    <xf numFmtId="191" fontId="332" fillId="0" borderId="30">
      <alignment horizontal="left"/>
      <protection locked="0"/>
    </xf>
    <xf numFmtId="191" fontId="332" fillId="0" borderId="30">
      <alignment horizontal="left"/>
      <protection locked="0"/>
    </xf>
    <xf numFmtId="0" fontId="332" fillId="0" borderId="30">
      <alignment horizontal="left"/>
      <protection locked="0"/>
    </xf>
    <xf numFmtId="180" fontId="332" fillId="0" borderId="30">
      <alignment horizontal="left"/>
      <protection locked="0"/>
    </xf>
    <xf numFmtId="180" fontId="332" fillId="0" borderId="30">
      <alignment horizontal="left"/>
      <protection locked="0"/>
    </xf>
    <xf numFmtId="172" fontId="99" fillId="0" borderId="0"/>
    <xf numFmtId="172" fontId="333" fillId="0" borderId="0" applyNumberFormat="0" applyFill="0" applyBorder="0" applyAlignment="0" applyProtection="0"/>
    <xf numFmtId="0" fontId="334" fillId="0" borderId="0"/>
    <xf numFmtId="2" fontId="335" fillId="0" borderId="0">
      <alignment horizontal="centerContinuous" wrapText="1"/>
    </xf>
    <xf numFmtId="0" fontId="336" fillId="0" borderId="0" applyNumberFormat="0" applyFill="0" applyBorder="0" applyProtection="0"/>
    <xf numFmtId="0" fontId="336"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6" fillId="0" borderId="0" applyNumberFormat="0" applyFill="0" applyBorder="0" applyProtection="0"/>
    <xf numFmtId="0" fontId="336"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180" fontId="340" fillId="0" borderId="0" applyNumberFormat="0" applyFill="0" applyBorder="0" applyAlignment="0" applyProtection="0">
      <alignment vertical="top"/>
      <protection locked="0"/>
    </xf>
    <xf numFmtId="180" fontId="340" fillId="0" borderId="0" applyNumberFormat="0" applyFill="0" applyBorder="0" applyAlignment="0" applyProtection="0">
      <alignment vertical="top"/>
      <protection locked="0"/>
    </xf>
    <xf numFmtId="172" fontId="25" fillId="0" borderId="0">
      <alignment horizontal="center"/>
    </xf>
    <xf numFmtId="287" fontId="162" fillId="0" borderId="0" applyFont="0" applyFill="0" applyBorder="0" applyAlignment="0" applyProtection="0"/>
    <xf numFmtId="288" fontId="341" fillId="0" borderId="0" applyFont="0" applyFill="0" applyBorder="0" applyAlignment="0" applyProtection="0"/>
    <xf numFmtId="172" fontId="99" fillId="0" borderId="0"/>
    <xf numFmtId="0" fontId="32" fillId="37" borderId="16" applyNumberFormat="0" applyFont="0" applyAlignment="0" applyProtection="0"/>
    <xf numFmtId="1" fontId="50" fillId="0" borderId="0" applyNumberFormat="0" applyAlignment="0">
      <alignment horizontal="center"/>
    </xf>
    <xf numFmtId="1" fontId="50" fillId="0" borderId="0" applyNumberFormat="0" applyAlignment="0">
      <alignment horizontal="center"/>
    </xf>
    <xf numFmtId="289" fontId="342" fillId="0" borderId="0" applyNumberFormat="0">
      <alignment horizontal="centerContinuous"/>
    </xf>
    <xf numFmtId="290" fontId="25" fillId="0" borderId="0" applyFill="0" applyBorder="0" applyAlignment="0" applyProtection="0"/>
    <xf numFmtId="172" fontId="99" fillId="0" borderId="0"/>
    <xf numFmtId="41" fontId="25" fillId="0" borderId="0" applyFont="0" applyFill="0" applyBorder="0" applyAlignment="0" applyProtection="0"/>
    <xf numFmtId="172" fontId="99" fillId="0" borderId="0"/>
    <xf numFmtId="175" fontId="25"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91" fontId="25" fillId="0" borderId="0" applyFont="0" applyFill="0" applyBorder="0" applyAlignment="0" applyProtection="0"/>
    <xf numFmtId="291" fontId="25"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92" fontId="25" fillId="0" borderId="0" applyFont="0" applyFill="0" applyBorder="0" applyAlignment="0" applyProtection="0"/>
    <xf numFmtId="292" fontId="25"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50"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8" fontId="50" fillId="0" borderId="0" applyFont="0" applyFill="0" applyBorder="0" applyAlignment="0" applyProtection="0"/>
    <xf numFmtId="233" fontId="25"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8" fontId="50" fillId="0" borderId="0" applyFont="0" applyFill="0" applyBorder="0" applyAlignment="0" applyProtection="0"/>
    <xf numFmtId="238" fontId="50" fillId="0" borderId="0" applyFont="0" applyFill="0" applyBorder="0" applyAlignment="0" applyProtection="0"/>
    <xf numFmtId="233" fontId="251"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50"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233" fontId="343" fillId="0" borderId="0" applyFont="0" applyFill="0" applyBorder="0" applyAlignment="0" applyProtection="0"/>
    <xf numFmtId="176" fontId="25" fillId="0" borderId="0" applyFont="0" applyFill="0" applyBorder="0" applyAlignment="0" applyProtection="0"/>
    <xf numFmtId="293" fontId="25" fillId="0" borderId="0" applyFont="0" applyFill="0" applyBorder="0" applyAlignment="0" applyProtection="0"/>
    <xf numFmtId="284" fontId="25" fillId="0" borderId="0" applyFont="0" applyFill="0" applyBorder="0" applyAlignment="0" applyProtection="0"/>
    <xf numFmtId="294" fontId="25" fillId="0" borderId="0" applyFont="0" applyFill="0" applyBorder="0" applyAlignment="0" applyProtection="0"/>
    <xf numFmtId="295" fontId="305" fillId="0" borderId="0"/>
    <xf numFmtId="236" fontId="50" fillId="0" borderId="0" applyFont="0" applyFill="0" applyBorder="0" applyAlignment="0" applyProtection="0">
      <alignment vertical="top"/>
    </xf>
    <xf numFmtId="236" fontId="162" fillId="0" borderId="0" applyFont="0" applyFill="0" applyBorder="0" applyAlignment="0" applyProtection="0"/>
    <xf numFmtId="236" fontId="50" fillId="0" borderId="0" applyFont="0" applyFill="0" applyBorder="0" applyAlignment="0" applyProtection="0">
      <alignment vertical="top"/>
    </xf>
    <xf numFmtId="236" fontId="50" fillId="0" borderId="0" applyFont="0" applyFill="0" applyBorder="0" applyAlignment="0" applyProtection="0">
      <alignment vertical="top"/>
    </xf>
    <xf numFmtId="196" fontId="86" fillId="0" borderId="0"/>
    <xf numFmtId="296" fontId="25" fillId="0" borderId="0" applyFont="0" applyFill="0" applyBorder="0" applyAlignment="0" applyProtection="0"/>
    <xf numFmtId="297" fontId="25"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49" fontId="25" fillId="0" borderId="0" applyFont="0" applyFill="0" applyBorder="0" applyAlignment="0" applyProtection="0"/>
    <xf numFmtId="298" fontId="25" fillId="0" borderId="0" applyFont="0" applyFill="0" applyBorder="0" applyAlignment="0" applyProtection="0"/>
    <xf numFmtId="297" fontId="25" fillId="0" borderId="0" applyFont="0" applyFill="0" applyBorder="0" applyAlignment="0" applyProtection="0"/>
    <xf numFmtId="299" fontId="62" fillId="0" borderId="0">
      <protection locked="0"/>
    </xf>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300" fontId="43" fillId="0" borderId="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300" fontId="43" fillId="0" borderId="0"/>
    <xf numFmtId="300" fontId="43" fillId="0" borderId="0"/>
    <xf numFmtId="300" fontId="43" fillId="0" borderId="0"/>
    <xf numFmtId="300" fontId="43" fillId="0" borderId="0" applyFill="0" applyBorder="0" applyAlignment="0" applyProtection="0"/>
    <xf numFmtId="300" fontId="43" fillId="0" borderId="0"/>
    <xf numFmtId="300" fontId="43" fillId="0" borderId="0"/>
    <xf numFmtId="300" fontId="43"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xf numFmtId="255" fontId="25" fillId="0" borderId="0"/>
    <xf numFmtId="255" fontId="25" fillId="0" borderId="0"/>
    <xf numFmtId="253" fontId="25" fillId="0" borderId="0" applyFont="0" applyFill="0" applyBorder="0" applyAlignment="0" applyProtection="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0" fontId="25" fillId="0" borderId="0" applyFont="0" applyFill="0" applyBorder="0" applyAlignment="0" applyProtection="0"/>
    <xf numFmtId="0" fontId="25" fillId="0" borderId="0" applyFont="0" applyFill="0" applyBorder="0" applyAlignment="0" applyProtection="0"/>
    <xf numFmtId="301" fontId="25" fillId="0" borderId="0" applyFont="0" applyFill="0" applyBorder="0" applyAlignment="0" applyProtection="0"/>
    <xf numFmtId="302" fontId="25" fillId="0" borderId="0" applyFont="0" applyFill="0" applyBorder="0" applyAlignment="0" applyProtection="0"/>
    <xf numFmtId="303" fontId="62" fillId="0" borderId="0">
      <protection locked="0"/>
    </xf>
    <xf numFmtId="303" fontId="62" fillId="0" borderId="0">
      <protection locked="0"/>
    </xf>
    <xf numFmtId="303" fontId="62" fillId="0" borderId="0">
      <protection locked="0"/>
    </xf>
    <xf numFmtId="304" fontId="62" fillId="0" borderId="0">
      <protection locked="0"/>
    </xf>
    <xf numFmtId="304" fontId="62" fillId="0" borderId="0">
      <protection locked="0"/>
    </xf>
    <xf numFmtId="304" fontId="62" fillId="0" borderId="0">
      <protection locked="0"/>
    </xf>
    <xf numFmtId="3" fontId="99" fillId="0" borderId="0" applyFont="0"/>
    <xf numFmtId="305" fontId="25" fillId="0" borderId="0"/>
    <xf numFmtId="306" fontId="25" fillId="0" borderId="0">
      <alignment horizontal="right"/>
    </xf>
    <xf numFmtId="307" fontId="39" fillId="154" borderId="0">
      <alignment horizontal="center"/>
    </xf>
    <xf numFmtId="269" fontId="25" fillId="0" borderId="0"/>
    <xf numFmtId="0" fontId="344" fillId="0" borderId="0" applyNumberFormat="0">
      <alignment horizontal="right"/>
    </xf>
    <xf numFmtId="308" fontId="192" fillId="0" borderId="0"/>
    <xf numFmtId="308" fontId="192" fillId="0" borderId="0"/>
    <xf numFmtId="308" fontId="192" fillId="0" borderId="0"/>
    <xf numFmtId="0" fontId="197" fillId="0" borderId="0" applyFont="0" applyFill="0" applyBorder="0" applyAlignment="0" applyProtection="0">
      <alignment horizontal="right"/>
    </xf>
    <xf numFmtId="172" fontId="99" fillId="0" borderId="0"/>
    <xf numFmtId="168" fontId="136" fillId="0" borderId="0" applyFill="0" applyBorder="0"/>
    <xf numFmtId="172" fontId="99" fillId="0" borderId="0"/>
    <xf numFmtId="39" fontId="42" fillId="0" borderId="0"/>
    <xf numFmtId="0" fontId="345" fillId="0" borderId="44" applyNumberFormat="0" applyFill="0" applyAlignment="0" applyProtection="0"/>
    <xf numFmtId="0" fontId="346" fillId="0" borderId="22" applyNumberFormat="0" applyFill="0" applyAlignment="0" applyProtection="0"/>
    <xf numFmtId="0" fontId="347" fillId="0" borderId="63" applyNumberFormat="0" applyFill="0" applyAlignment="0" applyProtection="0"/>
    <xf numFmtId="0" fontId="347" fillId="0" borderId="0" applyNumberFormat="0" applyFill="0" applyBorder="0" applyAlignment="0" applyProtection="0"/>
    <xf numFmtId="0" fontId="348" fillId="0" borderId="0"/>
    <xf numFmtId="179" fontId="42" fillId="0"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50" fillId="4" borderId="0" applyNumberFormat="0" applyBorder="0" applyAlignment="0" applyProtection="0"/>
    <xf numFmtId="0" fontId="351" fillId="4" borderId="0" applyNumberFormat="0" applyBorder="0" applyAlignment="0" applyProtection="0"/>
    <xf numFmtId="0" fontId="351" fillId="4" borderId="0"/>
    <xf numFmtId="0" fontId="351" fillId="4" borderId="0"/>
    <xf numFmtId="0" fontId="351" fillId="4" borderId="0"/>
    <xf numFmtId="0" fontId="351" fillId="4" borderId="0"/>
    <xf numFmtId="0" fontId="351" fillId="4" borderId="0"/>
    <xf numFmtId="0" fontId="351" fillId="4" borderId="0"/>
    <xf numFmtId="0" fontId="350" fillId="4" borderId="0"/>
    <xf numFmtId="0" fontId="350" fillId="4" borderId="0"/>
    <xf numFmtId="0" fontId="350" fillId="4"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51" fillId="4" borderId="0" applyNumberFormat="0" applyBorder="0" applyAlignment="0" applyProtection="0"/>
    <xf numFmtId="0" fontId="351" fillId="4" borderId="0"/>
    <xf numFmtId="0" fontId="351" fillId="4" borderId="0"/>
    <xf numFmtId="0" fontId="351" fillId="4" borderId="0"/>
    <xf numFmtId="0" fontId="11" fillId="4" borderId="0" applyNumberFormat="0" applyBorder="0" applyAlignment="0" applyProtection="0"/>
    <xf numFmtId="0" fontId="349" fillId="147" borderId="0"/>
    <xf numFmtId="0" fontId="349" fillId="147" borderId="0"/>
    <xf numFmtId="0" fontId="349" fillId="147" borderId="0"/>
    <xf numFmtId="0" fontId="11" fillId="4" borderId="0"/>
    <xf numFmtId="0" fontId="11" fillId="4" borderId="0"/>
    <xf numFmtId="0" fontId="11" fillId="4" borderId="0"/>
    <xf numFmtId="0" fontId="11" fillId="4" borderId="0"/>
    <xf numFmtId="0" fontId="11" fillId="4" borderId="0"/>
    <xf numFmtId="0" fontId="11" fillId="4" borderId="0"/>
    <xf numFmtId="0" fontId="351" fillId="4" borderId="0" applyNumberFormat="0" applyBorder="0" applyAlignment="0" applyProtection="0"/>
    <xf numFmtId="0" fontId="351" fillId="4" borderId="0"/>
    <xf numFmtId="0" fontId="351" fillId="4" borderId="0"/>
    <xf numFmtId="0" fontId="351" fillId="4" borderId="0"/>
    <xf numFmtId="0" fontId="349" fillId="147" borderId="0" applyNumberFormat="0" applyBorder="0" applyAlignment="0" applyProtection="0"/>
    <xf numFmtId="0" fontId="349" fillId="147" borderId="0"/>
    <xf numFmtId="0" fontId="349" fillId="147" borderId="0"/>
    <xf numFmtId="0" fontId="349" fillId="147" borderId="0"/>
    <xf numFmtId="0" fontId="351" fillId="4" borderId="0" applyNumberFormat="0" applyBorder="0" applyAlignment="0" applyProtection="0"/>
    <xf numFmtId="0" fontId="352" fillId="147" borderId="0"/>
    <xf numFmtId="0" fontId="352" fillId="147" borderId="0"/>
    <xf numFmtId="0" fontId="352" fillId="147" borderId="0"/>
    <xf numFmtId="0" fontId="351" fillId="4" borderId="0"/>
    <xf numFmtId="0" fontId="351" fillId="4"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172" fontId="353" fillId="147" borderId="0" applyNumberFormat="0" applyBorder="0" applyAlignment="0" applyProtection="0"/>
    <xf numFmtId="191"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99" fillId="0" borderId="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11" fillId="4" borderId="0" applyNumberFormat="0" applyBorder="0" applyAlignment="0" applyProtection="0"/>
    <xf numFmtId="172" fontId="328"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3" fillId="38" borderId="0" applyNumberFormat="0" applyBorder="0" applyAlignment="0" applyProtection="0"/>
    <xf numFmtId="0" fontId="353" fillId="38" borderId="0" applyNumberFormat="0" applyBorder="0" applyAlignment="0" applyProtection="0"/>
    <xf numFmtId="172" fontId="354" fillId="118" borderId="0" applyNumberFormat="0" applyBorder="0" applyAlignment="0" applyProtection="0"/>
    <xf numFmtId="172" fontId="328"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28" fillId="118"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28"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49" fillId="38" borderId="0" applyNumberFormat="0" applyBorder="0" applyAlignment="0" applyProtection="0"/>
    <xf numFmtId="180" fontId="349" fillId="38" borderId="0" applyNumberFormat="0" applyBorder="0" applyAlignment="0" applyProtection="0"/>
    <xf numFmtId="180" fontId="349"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53" fillId="3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99" fillId="0" borderId="0"/>
    <xf numFmtId="172" fontId="355" fillId="117" borderId="0" applyNumberFormat="0" applyBorder="0" applyAlignment="0" applyProtection="0"/>
    <xf numFmtId="172" fontId="353" fillId="38" borderId="0" applyNumberFormat="0" applyBorder="0" applyAlignment="0" applyProtection="0"/>
    <xf numFmtId="180" fontId="353" fillId="38" borderId="0" applyNumberFormat="0" applyBorder="0" applyAlignment="0" applyProtection="0"/>
    <xf numFmtId="180" fontId="353" fillId="38" borderId="0" applyNumberFormat="0" applyBorder="0" applyAlignment="0" applyProtection="0"/>
    <xf numFmtId="172" fontId="354" fillId="118" borderId="0" applyNumberFormat="0" applyBorder="0" applyAlignment="0" applyProtection="0"/>
    <xf numFmtId="0" fontId="353" fillId="38" borderId="0" applyNumberFormat="0" applyBorder="0" applyAlignment="0" applyProtection="0"/>
    <xf numFmtId="180" fontId="353" fillId="38" borderId="0" applyNumberFormat="0" applyBorder="0" applyAlignment="0" applyProtection="0"/>
    <xf numFmtId="180" fontId="353" fillId="3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54" fillId="118" borderId="0" applyNumberFormat="0" applyBorder="0" applyAlignment="0" applyProtection="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54"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54"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54"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28" fillId="118" borderId="0" applyNumberFormat="0" applyBorder="0" applyAlignment="0" applyProtection="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28" fillId="118" borderId="0" applyNumberFormat="0" applyBorder="0" applyAlignment="0" applyProtection="0"/>
    <xf numFmtId="172" fontId="328"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54"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54" fillId="118"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53"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3" fillId="38" borderId="0" applyNumberFormat="0" applyBorder="0" applyAlignment="0" applyProtection="0"/>
    <xf numFmtId="172" fontId="99" fillId="0" borderId="0"/>
    <xf numFmtId="172" fontId="99" fillId="0" borderId="0"/>
    <xf numFmtId="172" fontId="99"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99" fillId="0" borderId="0"/>
    <xf numFmtId="172" fontId="355" fillId="117" borderId="0" applyNumberFormat="0" applyBorder="0" applyAlignment="0" applyProtection="0"/>
    <xf numFmtId="172" fontId="356" fillId="38" borderId="0" applyNumberFormat="0" applyBorder="0" applyAlignment="0" applyProtection="0"/>
    <xf numFmtId="172" fontId="356" fillId="38" borderId="0" applyNumberFormat="0" applyBorder="0" applyAlignment="0" applyProtection="0"/>
    <xf numFmtId="172" fontId="356" fillId="38" borderId="0" applyNumberFormat="0" applyBorder="0" applyAlignment="0" applyProtection="0"/>
    <xf numFmtId="172" fontId="356" fillId="38" borderId="0" applyNumberFormat="0" applyBorder="0" applyAlignment="0" applyProtection="0"/>
    <xf numFmtId="0" fontId="357" fillId="38" borderId="0" applyNumberFormat="0" applyBorder="0" applyAlignment="0" applyProtection="0"/>
    <xf numFmtId="0" fontId="358" fillId="158" borderId="0" applyNumberFormat="0" applyBorder="0" applyProtection="0"/>
    <xf numFmtId="172" fontId="353" fillId="38" borderId="0" applyNumberFormat="0" applyBorder="0" applyAlignment="0" applyProtection="0"/>
    <xf numFmtId="172" fontId="359" fillId="122" borderId="46" applyNumberFormat="0" applyFont="0" applyFill="0" applyAlignment="0" applyProtection="0">
      <alignment horizontal="center"/>
    </xf>
    <xf numFmtId="172" fontId="360" fillId="0" borderId="0">
      <alignment horizontal="left"/>
    </xf>
    <xf numFmtId="37" fontId="361" fillId="0" borderId="0"/>
    <xf numFmtId="172" fontId="99" fillId="0" borderId="0"/>
    <xf numFmtId="0" fontId="42" fillId="0" borderId="0"/>
    <xf numFmtId="172" fontId="42" fillId="0" borderId="0"/>
    <xf numFmtId="180" fontId="42" fillId="0" borderId="0"/>
    <xf numFmtId="180" fontId="42" fillId="0" borderId="0"/>
    <xf numFmtId="309" fontId="362" fillId="0" borderId="30">
      <alignment horizontal="center"/>
      <protection locked="0"/>
    </xf>
    <xf numFmtId="310" fontId="25" fillId="0" borderId="0"/>
    <xf numFmtId="172" fontId="99" fillId="0" borderId="0"/>
    <xf numFmtId="0" fontId="44" fillId="0" borderId="0"/>
    <xf numFmtId="0" fontId="44" fillId="0" borderId="0"/>
    <xf numFmtId="172" fontId="44" fillId="0" borderId="0"/>
    <xf numFmtId="172" fontId="44" fillId="0" borderId="0"/>
    <xf numFmtId="172" fontId="44" fillId="0" borderId="0"/>
    <xf numFmtId="172" fontId="42" fillId="0" borderId="0"/>
    <xf numFmtId="172" fontId="44" fillId="0" borderId="0"/>
    <xf numFmtId="172" fontId="44" fillId="0" borderId="0"/>
    <xf numFmtId="172" fontId="44" fillId="0" borderId="0"/>
    <xf numFmtId="0" fontId="44" fillId="0" borderId="0"/>
    <xf numFmtId="0" fontId="55" fillId="0" borderId="0"/>
    <xf numFmtId="179" fontId="25" fillId="0" borderId="0"/>
    <xf numFmtId="0" fontId="55" fillId="0" borderId="0"/>
    <xf numFmtId="0" fontId="55" fillId="0" borderId="0"/>
    <xf numFmtId="191" fontId="55" fillId="0" borderId="0"/>
    <xf numFmtId="191" fontId="55" fillId="0" borderId="0"/>
    <xf numFmtId="180" fontId="55" fillId="0" borderId="0"/>
    <xf numFmtId="180" fontId="55" fillId="0" borderId="0"/>
    <xf numFmtId="0" fontId="55" fillId="0" borderId="0"/>
    <xf numFmtId="180" fontId="55" fillId="0" borderId="0"/>
    <xf numFmtId="180" fontId="55" fillId="0" borderId="0"/>
    <xf numFmtId="172" fontId="55" fillId="0" borderId="0"/>
    <xf numFmtId="172" fontId="55" fillId="0" borderId="0"/>
    <xf numFmtId="180" fontId="55" fillId="0" borderId="0"/>
    <xf numFmtId="180" fontId="55" fillId="0" borderId="0"/>
    <xf numFmtId="191" fontId="55" fillId="0" borderId="0"/>
    <xf numFmtId="191" fontId="55" fillId="0" borderId="0"/>
    <xf numFmtId="180" fontId="55" fillId="0" borderId="0"/>
    <xf numFmtId="180" fontId="55" fillId="0" borderId="0"/>
    <xf numFmtId="191" fontId="55" fillId="0" borderId="0"/>
    <xf numFmtId="191" fontId="55" fillId="0" borderId="0"/>
    <xf numFmtId="0" fontId="55" fillId="0" borderId="0"/>
    <xf numFmtId="180" fontId="55" fillId="0" borderId="0"/>
    <xf numFmtId="180" fontId="55" fillId="0" borderId="0"/>
    <xf numFmtId="0" fontId="363" fillId="0" borderId="0"/>
    <xf numFmtId="0" fontId="136" fillId="0" borderId="0"/>
    <xf numFmtId="234" fontId="364" fillId="0" borderId="0"/>
    <xf numFmtId="191" fontId="136" fillId="0" borderId="0"/>
    <xf numFmtId="0" fontId="136" fillId="0" borderId="0"/>
    <xf numFmtId="234" fontId="364" fillId="0" borderId="0"/>
    <xf numFmtId="0" fontId="112" fillId="0" borderId="0"/>
    <xf numFmtId="172" fontId="99" fillId="0" borderId="0"/>
    <xf numFmtId="191" fontId="136" fillId="0" borderId="0"/>
    <xf numFmtId="191" fontId="136" fillId="0" borderId="0"/>
    <xf numFmtId="0" fontId="50" fillId="0" borderId="0"/>
    <xf numFmtId="191" fontId="136" fillId="0" borderId="0"/>
    <xf numFmtId="191" fontId="136" fillId="0" borderId="0"/>
    <xf numFmtId="191" fontId="136" fillId="0" borderId="0"/>
    <xf numFmtId="191" fontId="136" fillId="0" borderId="0"/>
    <xf numFmtId="0" fontId="363" fillId="0" borderId="0"/>
    <xf numFmtId="0" fontId="136" fillId="0" borderId="0"/>
    <xf numFmtId="172" fontId="99" fillId="0" borderId="0"/>
    <xf numFmtId="172" fontId="54" fillId="0" borderId="0"/>
    <xf numFmtId="0" fontId="112" fillId="0" borderId="0"/>
    <xf numFmtId="172" fontId="136" fillId="0" borderId="0"/>
    <xf numFmtId="172" fontId="54" fillId="0" borderId="0"/>
    <xf numFmtId="0" fontId="112" fillId="0" borderId="0"/>
    <xf numFmtId="0" fontId="112" fillId="0" borderId="0"/>
    <xf numFmtId="172" fontId="54" fillId="0" borderId="0"/>
    <xf numFmtId="172" fontId="54" fillId="0" borderId="0"/>
    <xf numFmtId="172" fontId="54" fillId="0" borderId="0"/>
    <xf numFmtId="0" fontId="54" fillId="0" borderId="0"/>
    <xf numFmtId="0" fontId="54" fillId="0" borderId="0"/>
    <xf numFmtId="172" fontId="54" fillId="0" borderId="0"/>
    <xf numFmtId="172" fontId="54" fillId="0" borderId="0"/>
    <xf numFmtId="172" fontId="54" fillId="0" borderId="0"/>
    <xf numFmtId="179" fontId="195" fillId="0" borderId="0"/>
    <xf numFmtId="0" fontId="195" fillId="0" borderId="0"/>
    <xf numFmtId="179" fontId="195" fillId="0" borderId="0"/>
    <xf numFmtId="0" fontId="195" fillId="0" borderId="0"/>
    <xf numFmtId="179" fontId="195" fillId="0" borderId="0"/>
    <xf numFmtId="0" fontId="195" fillId="0" borderId="0"/>
    <xf numFmtId="179" fontId="195" fillId="0" borderId="0"/>
    <xf numFmtId="0" fontId="195" fillId="0" borderId="0"/>
    <xf numFmtId="172" fontId="99" fillId="0" borderId="0"/>
    <xf numFmtId="172" fontId="99" fillId="0" borderId="0"/>
    <xf numFmtId="0" fontId="199" fillId="0" borderId="0"/>
    <xf numFmtId="172" fontId="99" fillId="0" borderId="0"/>
    <xf numFmtId="172" fontId="99" fillId="0" borderId="0"/>
    <xf numFmtId="172" fontId="99" fillId="0" borderId="0"/>
    <xf numFmtId="172" fontId="25" fillId="0" borderId="0"/>
    <xf numFmtId="0" fontId="199" fillId="0" borderId="0"/>
    <xf numFmtId="0" fontId="199" fillId="0" borderId="0"/>
    <xf numFmtId="0" fontId="199" fillId="0" borderId="0"/>
    <xf numFmtId="0" fontId="25" fillId="0" borderId="0"/>
    <xf numFmtId="172" fontId="4" fillId="0" borderId="0"/>
    <xf numFmtId="172" fontId="4" fillId="0" borderId="0"/>
    <xf numFmtId="0" fontId="25" fillId="0" borderId="0"/>
    <xf numFmtId="172" fontId="50" fillId="0" borderId="0"/>
    <xf numFmtId="172" fontId="4" fillId="0" borderId="0"/>
    <xf numFmtId="172" fontId="4" fillId="0" borderId="0"/>
    <xf numFmtId="172" fontId="4" fillId="0" borderId="0"/>
    <xf numFmtId="172" fontId="25" fillId="0" borderId="0"/>
    <xf numFmtId="0" fontId="25" fillId="0" borderId="0"/>
    <xf numFmtId="0" fontId="25" fillId="0" borderId="0"/>
    <xf numFmtId="172" fontId="99" fillId="0" borderId="0"/>
    <xf numFmtId="172" fontId="99" fillId="0" borderId="0"/>
    <xf numFmtId="180" fontId="50" fillId="0" borderId="0"/>
    <xf numFmtId="172" fontId="25" fillId="0" borderId="0"/>
    <xf numFmtId="172" fontId="25" fillId="0" borderId="0"/>
    <xf numFmtId="180" fontId="50" fillId="0" borderId="0"/>
    <xf numFmtId="180" fontId="50" fillId="0" borderId="0"/>
    <xf numFmtId="172" fontId="99" fillId="0" borderId="0"/>
    <xf numFmtId="172" fontId="99" fillId="0" borderId="0"/>
    <xf numFmtId="180" fontId="50" fillId="0" borderId="0"/>
    <xf numFmtId="172" fontId="4" fillId="0" borderId="0"/>
    <xf numFmtId="0" fontId="199" fillId="0" borderId="0"/>
    <xf numFmtId="0" fontId="199" fillId="0" borderId="0"/>
    <xf numFmtId="172" fontId="99" fillId="0" borderId="0"/>
    <xf numFmtId="172" fontId="99" fillId="0" borderId="0"/>
    <xf numFmtId="180" fontId="343" fillId="0" borderId="0"/>
    <xf numFmtId="0" fontId="199" fillId="0" borderId="0"/>
    <xf numFmtId="172" fontId="4" fillId="0" borderId="0"/>
    <xf numFmtId="172" fontId="4" fillId="0" borderId="0"/>
    <xf numFmtId="180" fontId="343" fillId="0" borderId="0"/>
    <xf numFmtId="0" fontId="199" fillId="0" borderId="0"/>
    <xf numFmtId="0" fontId="199" fillId="0" borderId="0"/>
    <xf numFmtId="180" fontId="343" fillId="0" borderId="0"/>
    <xf numFmtId="0" fontId="199"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199" fillId="0" borderId="0"/>
    <xf numFmtId="172" fontId="4" fillId="0" borderId="0"/>
    <xf numFmtId="172" fontId="4" fillId="0" borderId="0"/>
    <xf numFmtId="0" fontId="199" fillId="0" borderId="0"/>
    <xf numFmtId="172" fontId="4" fillId="0" borderId="0"/>
    <xf numFmtId="172" fontId="4" fillId="0" borderId="0"/>
    <xf numFmtId="0" fontId="199" fillId="0" borderId="0"/>
    <xf numFmtId="0" fontId="199" fillId="0" borderId="0"/>
    <xf numFmtId="172" fontId="4" fillId="0" borderId="0"/>
    <xf numFmtId="172" fontId="4" fillId="0" borderId="0"/>
    <xf numFmtId="0" fontId="199" fillId="0" borderId="0"/>
    <xf numFmtId="0" fontId="199" fillId="0" borderId="0"/>
    <xf numFmtId="0" fontId="199" fillId="0" borderId="0"/>
    <xf numFmtId="172" fontId="4" fillId="0" borderId="0"/>
    <xf numFmtId="0" fontId="199" fillId="0" borderId="0"/>
    <xf numFmtId="0" fontId="199" fillId="0" borderId="0"/>
    <xf numFmtId="172" fontId="4" fillId="0" borderId="0"/>
    <xf numFmtId="172" fontId="4" fillId="0" borderId="0"/>
    <xf numFmtId="0" fontId="199" fillId="0" borderId="0"/>
    <xf numFmtId="0" fontId="199" fillId="0" borderId="0"/>
    <xf numFmtId="0" fontId="199" fillId="0" borderId="0"/>
    <xf numFmtId="172" fontId="4" fillId="0" borderId="0"/>
    <xf numFmtId="0" fontId="199" fillId="0" borderId="0"/>
    <xf numFmtId="0" fontId="199" fillId="0" borderId="0"/>
    <xf numFmtId="172" fontId="4" fillId="0" borderId="0"/>
    <xf numFmtId="172" fontId="4" fillId="0" borderId="0"/>
    <xf numFmtId="0" fontId="199" fillId="0" borderId="0"/>
    <xf numFmtId="0" fontId="199" fillId="0" borderId="0"/>
    <xf numFmtId="0" fontId="199"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99" fillId="0" borderId="0"/>
    <xf numFmtId="172" fontId="4" fillId="0" borderId="0"/>
    <xf numFmtId="172" fontId="4" fillId="0" borderId="0"/>
    <xf numFmtId="172" fontId="99"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50"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50" fillId="0" borderId="0"/>
    <xf numFmtId="180" fontId="50" fillId="0" borderId="0"/>
    <xf numFmtId="0" fontId="25" fillId="0" borderId="0"/>
    <xf numFmtId="0" fontId="25" fillId="0" borderId="0"/>
    <xf numFmtId="0" fontId="25" fillId="0" borderId="0"/>
    <xf numFmtId="0" fontId="25" fillId="0" borderId="0"/>
    <xf numFmtId="194" fontId="42" fillId="0" borderId="0"/>
    <xf numFmtId="180" fontId="4" fillId="0" borderId="0"/>
    <xf numFmtId="0" fontId="365" fillId="0" borderId="0"/>
    <xf numFmtId="0" fontId="365" fillId="0" borderId="0"/>
    <xf numFmtId="0" fontId="365" fillId="0" borderId="0"/>
    <xf numFmtId="180" fontId="4" fillId="0" borderId="0"/>
    <xf numFmtId="0" fontId="50" fillId="0" borderId="0" applyBorder="0"/>
    <xf numFmtId="172" fontId="50" fillId="0" borderId="0"/>
    <xf numFmtId="180" fontId="50" fillId="0" borderId="0"/>
    <xf numFmtId="180" fontId="4" fillId="0" borderId="0"/>
    <xf numFmtId="0" fontId="365" fillId="0" borderId="0"/>
    <xf numFmtId="0" fontId="25" fillId="0" borderId="0" applyFill="0" applyBorder="0" applyAlignment="0" applyProtection="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4" fillId="0" borderId="0"/>
    <xf numFmtId="0" fontId="4" fillId="0" borderId="0"/>
    <xf numFmtId="0" fontId="4" fillId="0" borderId="0"/>
    <xf numFmtId="0" fontId="50" fillId="0" borderId="0" applyBorder="0"/>
    <xf numFmtId="172" fontId="50" fillId="0" borderId="0"/>
    <xf numFmtId="180" fontId="50" fillId="0" borderId="0"/>
    <xf numFmtId="0" fontId="4" fillId="0" borderId="0"/>
    <xf numFmtId="0" fontId="26" fillId="0" borderId="0"/>
    <xf numFmtId="0" fontId="36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72" fontId="99" fillId="0" borderId="0"/>
    <xf numFmtId="0" fontId="199" fillId="0" borderId="0"/>
    <xf numFmtId="172" fontId="4" fillId="0" borderId="0"/>
    <xf numFmtId="172" fontId="4" fillId="0" borderId="0"/>
    <xf numFmtId="0" fontId="199" fillId="0" borderId="0"/>
    <xf numFmtId="0" fontId="199" fillId="0" borderId="0"/>
    <xf numFmtId="0" fontId="25" fillId="0" borderId="0"/>
    <xf numFmtId="172" fontId="4" fillId="0" borderId="0"/>
    <xf numFmtId="172" fontId="4" fillId="0" borderId="0"/>
    <xf numFmtId="0" fontId="25" fillId="0" borderId="0"/>
    <xf numFmtId="0" fontId="25" fillId="0" borderId="0"/>
    <xf numFmtId="172" fontId="99" fillId="0" borderId="0"/>
    <xf numFmtId="172" fontId="99" fillId="0" borderId="0"/>
    <xf numFmtId="180" fontId="50" fillId="0" borderId="0"/>
    <xf numFmtId="311" fontId="44" fillId="0" borderId="0"/>
    <xf numFmtId="172" fontId="50" fillId="0" borderId="0"/>
    <xf numFmtId="180" fontId="50" fillId="0" borderId="0"/>
    <xf numFmtId="180" fontId="50" fillId="0" borderId="0"/>
    <xf numFmtId="172" fontId="44" fillId="0" borderId="0"/>
    <xf numFmtId="172" fontId="99" fillId="0" borderId="0"/>
    <xf numFmtId="172" fontId="99" fillId="0" borderId="0"/>
    <xf numFmtId="0" fontId="199" fillId="0" borderId="0"/>
    <xf numFmtId="0" fontId="50" fillId="0" borderId="0"/>
    <xf numFmtId="172" fontId="99" fillId="0" borderId="0"/>
    <xf numFmtId="172" fontId="99" fillId="0" borderId="0"/>
    <xf numFmtId="180" fontId="343" fillId="0" borderId="0"/>
    <xf numFmtId="172" fontId="99" fillId="0" borderId="0"/>
    <xf numFmtId="172" fontId="343" fillId="0" borderId="0"/>
    <xf numFmtId="180" fontId="343" fillId="0" borderId="0"/>
    <xf numFmtId="180" fontId="343" fillId="0" borderId="0"/>
    <xf numFmtId="172" fontId="99" fillId="0" borderId="0"/>
    <xf numFmtId="180" fontId="343" fillId="0" borderId="0"/>
    <xf numFmtId="180" fontId="343" fillId="0" borderId="0"/>
    <xf numFmtId="0" fontId="1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99" fillId="0" borderId="0"/>
    <xf numFmtId="172" fontId="4" fillId="0" borderId="0"/>
    <xf numFmtId="172" fontId="4" fillId="0" borderId="0"/>
    <xf numFmtId="172" fontId="99" fillId="0" borderId="0"/>
    <xf numFmtId="0" fontId="50" fillId="0" borderId="0" applyBorder="0"/>
    <xf numFmtId="172" fontId="50" fillId="0" borderId="0"/>
    <xf numFmtId="18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applyBorder="0"/>
    <xf numFmtId="180" fontId="50" fillId="0" borderId="0"/>
    <xf numFmtId="18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applyBorder="0"/>
    <xf numFmtId="172" fontId="50" fillId="0" borderId="0"/>
    <xf numFmtId="18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applyBorder="0"/>
    <xf numFmtId="172" fontId="50" fillId="0" borderId="0"/>
    <xf numFmtId="18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applyBorder="0"/>
    <xf numFmtId="172" fontId="50" fillId="0" borderId="0"/>
    <xf numFmtId="18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38"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199" fillId="0" borderId="0"/>
    <xf numFmtId="0" fontId="199" fillId="0" borderId="0"/>
    <xf numFmtId="0" fontId="199" fillId="0" borderId="0"/>
    <xf numFmtId="0" fontId="199" fillId="0" borderId="0"/>
    <xf numFmtId="0" fontId="25" fillId="0" borderId="0"/>
    <xf numFmtId="0" fontId="25" fillId="0" borderId="0"/>
    <xf numFmtId="0" fontId="25" fillId="0" borderId="0"/>
    <xf numFmtId="191" fontId="50" fillId="0" borderId="0"/>
    <xf numFmtId="180" fontId="50" fillId="0" borderId="0"/>
    <xf numFmtId="180" fontId="50" fillId="0" borderId="0"/>
    <xf numFmtId="172" fontId="4" fillId="0" borderId="0"/>
    <xf numFmtId="172" fontId="4" fillId="0" borderId="0"/>
    <xf numFmtId="172" fontId="4" fillId="0" borderId="0"/>
    <xf numFmtId="180" fontId="50" fillId="0" borderId="0"/>
    <xf numFmtId="172" fontId="99" fillId="0" borderId="0"/>
    <xf numFmtId="180" fontId="50" fillId="0" borderId="0"/>
    <xf numFmtId="180" fontId="50" fillId="0" borderId="0"/>
    <xf numFmtId="0" fontId="199" fillId="0" borderId="0"/>
    <xf numFmtId="0" fontId="25" fillId="0" borderId="0" applyNumberFormat="0" applyFill="0" applyBorder="0" applyAlignment="0" applyProtection="0"/>
    <xf numFmtId="0" fontId="343" fillId="0" borderId="0"/>
    <xf numFmtId="180" fontId="343" fillId="0" borderId="0"/>
    <xf numFmtId="180" fontId="343" fillId="0" borderId="0"/>
    <xf numFmtId="172" fontId="4" fillId="0" borderId="0"/>
    <xf numFmtId="172" fontId="4" fillId="0" borderId="0"/>
    <xf numFmtId="172" fontId="4"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0" fontId="199" fillId="0" borderId="0"/>
    <xf numFmtId="172" fontId="99"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xf numFmtId="172" fontId="50" fillId="0" borderId="0"/>
    <xf numFmtId="180" fontId="50" fillId="0" borderId="0"/>
    <xf numFmtId="0" fontId="50" fillId="0" borderId="0" applyBorder="0"/>
    <xf numFmtId="172" fontId="50" fillId="0" borderId="0"/>
    <xf numFmtId="180" fontId="50" fillId="0" borderId="0"/>
    <xf numFmtId="0" fontId="199" fillId="0" borderId="0"/>
    <xf numFmtId="0" fontId="199" fillId="0" borderId="0"/>
    <xf numFmtId="0" fontId="199" fillId="0" borderId="0"/>
    <xf numFmtId="172" fontId="50" fillId="0" borderId="0"/>
    <xf numFmtId="172" fontId="99" fillId="0" borderId="0"/>
    <xf numFmtId="172" fontId="99"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72" fontId="4" fillId="0" borderId="0"/>
    <xf numFmtId="172" fontId="4" fillId="0" borderId="0"/>
    <xf numFmtId="180" fontId="50" fillId="0" borderId="0"/>
    <xf numFmtId="0" fontId="25" fillId="0" borderId="0"/>
    <xf numFmtId="0" fontId="25" fillId="0" borderId="0"/>
    <xf numFmtId="180" fontId="50" fillId="0" borderId="0"/>
    <xf numFmtId="0" fontId="199" fillId="0" borderId="0"/>
    <xf numFmtId="0" fontId="26" fillId="0" borderId="0"/>
    <xf numFmtId="172" fontId="4" fillId="0" borderId="0"/>
    <xf numFmtId="172" fontId="4" fillId="0" borderId="0"/>
    <xf numFmtId="180" fontId="50" fillId="0" borderId="0"/>
    <xf numFmtId="191" fontId="50"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343"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172" fontId="99" fillId="0" borderId="0"/>
    <xf numFmtId="0" fontId="50" fillId="0" borderId="0" applyBorder="0"/>
    <xf numFmtId="172" fontId="50" fillId="0" borderId="0"/>
    <xf numFmtId="180" fontId="50" fillId="0" borderId="0"/>
    <xf numFmtId="0" fontId="50" fillId="0" borderId="0" applyBorder="0"/>
    <xf numFmtId="172" fontId="50" fillId="0" borderId="0"/>
    <xf numFmtId="180" fontId="50"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199" fillId="0" borderId="0"/>
    <xf numFmtId="0" fontId="199" fillId="0" borderId="0"/>
    <xf numFmtId="0" fontId="199" fillId="0" borderId="0"/>
    <xf numFmtId="0" fontId="199" fillId="0" borderId="0"/>
    <xf numFmtId="0" fontId="25" fillId="0" borderId="0"/>
    <xf numFmtId="0" fontId="199" fillId="0" borderId="0"/>
    <xf numFmtId="0" fontId="199" fillId="0" borderId="0"/>
    <xf numFmtId="191" fontId="50" fillId="0" borderId="0" applyNumberFormat="0" applyFill="0" applyBorder="0" applyAlignment="0" applyProtection="0"/>
    <xf numFmtId="0" fontId="199" fillId="0" borderId="0"/>
    <xf numFmtId="0" fontId="199" fillId="0" borderId="0"/>
    <xf numFmtId="0" fontId="25" fillId="0" borderId="0"/>
    <xf numFmtId="172" fontId="4" fillId="0" borderId="0"/>
    <xf numFmtId="172" fontId="4" fillId="0" borderId="0"/>
    <xf numFmtId="180" fontId="50" fillId="0" borderId="0"/>
    <xf numFmtId="0" fontId="25" fillId="0" borderId="0"/>
    <xf numFmtId="172" fontId="50" fillId="0" borderId="0"/>
    <xf numFmtId="180" fontId="50" fillId="0" borderId="0"/>
    <xf numFmtId="180" fontId="50" fillId="0" borderId="0"/>
    <xf numFmtId="0" fontId="25" fillId="0" borderId="0"/>
    <xf numFmtId="180" fontId="50" fillId="0" borderId="0"/>
    <xf numFmtId="180" fontId="50" fillId="0" borderId="0"/>
    <xf numFmtId="0" fontId="199" fillId="0" borderId="0"/>
    <xf numFmtId="191" fontId="25" fillId="0" borderId="0" applyNumberFormat="0" applyFill="0" applyBorder="0" applyAlignment="0" applyProtection="0"/>
    <xf numFmtId="172" fontId="4" fillId="0" borderId="0"/>
    <xf numFmtId="172" fontId="4"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25" fillId="0" borderId="0" applyNumberFormat="0" applyFill="0" applyBorder="0" applyAlignment="0" applyProtection="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0" fontId="25" fillId="0" borderId="0"/>
    <xf numFmtId="180" fontId="25" fillId="0" borderId="0"/>
    <xf numFmtId="180" fontId="25" fillId="0" borderId="0"/>
    <xf numFmtId="0" fontId="199" fillId="0" borderId="0"/>
    <xf numFmtId="0" fontId="199" fillId="0" borderId="0"/>
    <xf numFmtId="172" fontId="99" fillId="0" borderId="0"/>
    <xf numFmtId="191" fontId="25" fillId="0" borderId="0" applyNumberFormat="0" applyFill="0" applyBorder="0" applyAlignment="0" applyProtection="0"/>
    <xf numFmtId="0" fontId="50" fillId="0" borderId="0" applyBorder="0"/>
    <xf numFmtId="180" fontId="4" fillId="0" borderId="0"/>
    <xf numFmtId="0" fontId="50" fillId="0" borderId="0" applyBorder="0"/>
    <xf numFmtId="172" fontId="50" fillId="0" borderId="0"/>
    <xf numFmtId="0" fontId="4" fillId="0" borderId="0"/>
    <xf numFmtId="0" fontId="50" fillId="0" borderId="0" applyBorder="0"/>
    <xf numFmtId="180" fontId="4" fillId="0" borderId="0"/>
    <xf numFmtId="180" fontId="4" fillId="0" borderId="0"/>
    <xf numFmtId="0" fontId="50" fillId="0" borderId="0" applyBorder="0"/>
    <xf numFmtId="172" fontId="50" fillId="0" borderId="0"/>
    <xf numFmtId="180" fontId="4" fillId="0" borderId="0"/>
    <xf numFmtId="0" fontId="50" fillId="0" borderId="0" applyBorder="0"/>
    <xf numFmtId="172" fontId="50" fillId="0" borderId="0"/>
    <xf numFmtId="180" fontId="4" fillId="0" borderId="0"/>
    <xf numFmtId="0" fontId="50" fillId="0" borderId="0" applyBorder="0"/>
    <xf numFmtId="180" fontId="4" fillId="0" borderId="0"/>
    <xf numFmtId="180" fontId="4"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91" fontId="50" fillId="0" borderId="0"/>
    <xf numFmtId="180" fontId="50" fillId="0" borderId="0"/>
    <xf numFmtId="180" fontId="50" fillId="0" borderId="0"/>
    <xf numFmtId="0" fontId="25" fillId="0" borderId="0"/>
    <xf numFmtId="172" fontId="50" fillId="0" borderId="0"/>
    <xf numFmtId="180" fontId="50" fillId="0" borderId="0"/>
    <xf numFmtId="180" fontId="50" fillId="0" borderId="0"/>
    <xf numFmtId="0" fontId="25" fillId="0" borderId="0"/>
    <xf numFmtId="180" fontId="50" fillId="0" borderId="0"/>
    <xf numFmtId="180" fontId="50" fillId="0" borderId="0"/>
    <xf numFmtId="0" fontId="50" fillId="0" borderId="0"/>
    <xf numFmtId="0" fontId="50" fillId="0" borderId="0"/>
    <xf numFmtId="0" fontId="50" fillId="0" borderId="0"/>
    <xf numFmtId="0" fontId="199" fillId="0" borderId="0"/>
    <xf numFmtId="172" fontId="99" fillId="0" borderId="0"/>
    <xf numFmtId="191" fontId="50" fillId="0" borderId="0"/>
    <xf numFmtId="180" fontId="50" fillId="0" borderId="0"/>
    <xf numFmtId="180" fontId="50" fillId="0" borderId="0"/>
    <xf numFmtId="172" fontId="99"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25"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172" fontId="99" fillId="0" borderId="0"/>
    <xf numFmtId="0" fontId="50" fillId="0" borderId="0" applyBorder="0"/>
    <xf numFmtId="180" fontId="4" fillId="0" borderId="0"/>
    <xf numFmtId="180" fontId="4" fillId="0" borderId="0"/>
    <xf numFmtId="0" fontId="50" fillId="0" borderId="0" applyBorder="0"/>
    <xf numFmtId="180" fontId="4" fillId="0" borderId="0"/>
    <xf numFmtId="180" fontId="4" fillId="0" borderId="0"/>
    <xf numFmtId="0" fontId="50" fillId="0" borderId="0" applyBorder="0"/>
    <xf numFmtId="180" fontId="4" fillId="0" borderId="0"/>
    <xf numFmtId="180" fontId="4"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50" fillId="0" borderId="0" applyBorder="0"/>
    <xf numFmtId="180" fontId="50" fillId="0" borderId="0"/>
    <xf numFmtId="180" fontId="50" fillId="0" borderId="0"/>
    <xf numFmtId="0" fontId="50" fillId="0" borderId="0" applyBorder="0"/>
    <xf numFmtId="180" fontId="50" fillId="0" borderId="0"/>
    <xf numFmtId="191" fontId="4" fillId="0" borderId="0"/>
    <xf numFmtId="180" fontId="50" fillId="0" borderId="0"/>
    <xf numFmtId="191" fontId="4" fillId="0" borderId="0"/>
    <xf numFmtId="172" fontId="50" fillId="0" borderId="0"/>
    <xf numFmtId="180" fontId="50" fillId="0" borderId="0"/>
    <xf numFmtId="180" fontId="50" fillId="0" borderId="0"/>
    <xf numFmtId="172" fontId="50" fillId="0" borderId="0"/>
    <xf numFmtId="180" fontId="50" fillId="0" borderId="0"/>
    <xf numFmtId="180" fontId="50"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91" fontId="50" fillId="0" borderId="0"/>
    <xf numFmtId="180" fontId="50" fillId="0" borderId="0"/>
    <xf numFmtId="180" fontId="50" fillId="0" borderId="0"/>
    <xf numFmtId="0" fontId="25" fillId="0" borderId="0"/>
    <xf numFmtId="172" fontId="50" fillId="0" borderId="0"/>
    <xf numFmtId="180" fontId="50" fillId="0" borderId="0"/>
    <xf numFmtId="180" fontId="50" fillId="0" borderId="0"/>
    <xf numFmtId="0" fontId="25" fillId="0" borderId="0"/>
    <xf numFmtId="180" fontId="50" fillId="0" borderId="0"/>
    <xf numFmtId="180" fontId="50" fillId="0" borderId="0"/>
    <xf numFmtId="0" fontId="50" fillId="0" borderId="0"/>
    <xf numFmtId="0" fontId="50" fillId="0" borderId="0"/>
    <xf numFmtId="0" fontId="50" fillId="0" borderId="0"/>
    <xf numFmtId="0" fontId="199" fillId="0" borderId="0"/>
    <xf numFmtId="191" fontId="50"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343"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172" fontId="99" fillId="0" borderId="0"/>
    <xf numFmtId="172" fontId="50" fillId="0" borderId="0"/>
    <xf numFmtId="180" fontId="4" fillId="0" borderId="0"/>
    <xf numFmtId="180" fontId="4" fillId="0" borderId="0"/>
    <xf numFmtId="172" fontId="50" fillId="0" borderId="0"/>
    <xf numFmtId="180" fontId="50" fillId="0" borderId="0"/>
    <xf numFmtId="180"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50" fillId="0" borderId="0"/>
    <xf numFmtId="172" fontId="50" fillId="0" borderId="0"/>
    <xf numFmtId="180" fontId="50" fillId="0" borderId="0"/>
    <xf numFmtId="180" fontId="50" fillId="0" borderId="0"/>
    <xf numFmtId="14" fontId="50" fillId="0" borderId="0" applyProtection="0">
      <alignment vertical="center"/>
    </xf>
    <xf numFmtId="172"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0" fontId="199" fillId="0" borderId="0"/>
    <xf numFmtId="0" fontId="199" fillId="0" borderId="0"/>
    <xf numFmtId="0" fontId="1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91" fontId="50" fillId="0" borderId="0"/>
    <xf numFmtId="180" fontId="50" fillId="0" borderId="0"/>
    <xf numFmtId="180" fontId="50" fillId="0" borderId="0"/>
    <xf numFmtId="0" fontId="25" fillId="0" borderId="0"/>
    <xf numFmtId="172" fontId="50" fillId="0" borderId="0"/>
    <xf numFmtId="180" fontId="50" fillId="0" borderId="0"/>
    <xf numFmtId="180" fontId="50" fillId="0" borderId="0"/>
    <xf numFmtId="0" fontId="25" fillId="0" borderId="0"/>
    <xf numFmtId="180" fontId="50" fillId="0" borderId="0"/>
    <xf numFmtId="180" fontId="50" fillId="0" borderId="0"/>
    <xf numFmtId="0" fontId="4" fillId="0" borderId="0"/>
    <xf numFmtId="0" fontId="4" fillId="0" borderId="0"/>
    <xf numFmtId="0" fontId="4" fillId="0" borderId="0"/>
    <xf numFmtId="0" fontId="199" fillId="0" borderId="0"/>
    <xf numFmtId="0" fontId="4"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4"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172" fontId="99"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72" fontId="50" fillId="0" borderId="0"/>
    <xf numFmtId="180" fontId="50" fillId="0" borderId="0"/>
    <xf numFmtId="172" fontId="50" fillId="0" borderId="0"/>
    <xf numFmtId="180"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50"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199" fillId="0" borderId="0"/>
    <xf numFmtId="0" fontId="199" fillId="0" borderId="0"/>
    <xf numFmtId="0" fontId="199" fillId="0" borderId="0"/>
    <xf numFmtId="0" fontId="199" fillId="0" borderId="0"/>
    <xf numFmtId="0" fontId="199" fillId="0" borderId="0"/>
    <xf numFmtId="0" fontId="199" fillId="0" borderId="0"/>
    <xf numFmtId="180" fontId="50" fillId="0" borderId="0"/>
    <xf numFmtId="180" fontId="50" fillId="0" borderId="0"/>
    <xf numFmtId="0" fontId="199" fillId="0" borderId="0"/>
    <xf numFmtId="172" fontId="4" fillId="0" borderId="0"/>
    <xf numFmtId="172" fontId="4"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199" fillId="0" borderId="0"/>
    <xf numFmtId="172" fontId="4" fillId="0" borderId="0"/>
    <xf numFmtId="172" fontId="4" fillId="0" borderId="0"/>
    <xf numFmtId="172" fontId="4"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172" fontId="45"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0" fontId="25" fillId="0" borderId="0"/>
    <xf numFmtId="0" fontId="2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4" fillId="0" borderId="0"/>
    <xf numFmtId="0" fontId="199" fillId="0" borderId="0"/>
    <xf numFmtId="0" fontId="199" fillId="0" borderId="0"/>
    <xf numFmtId="0" fontId="199"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91" fontId="50" fillId="0" borderId="0"/>
    <xf numFmtId="180" fontId="50" fillId="0" borderId="0"/>
    <xf numFmtId="180" fontId="50" fillId="0" borderId="0"/>
    <xf numFmtId="0" fontId="25" fillId="0" borderId="0"/>
    <xf numFmtId="172" fontId="50" fillId="0" borderId="0"/>
    <xf numFmtId="180" fontId="50" fillId="0" borderId="0"/>
    <xf numFmtId="180" fontId="50" fillId="0" borderId="0"/>
    <xf numFmtId="0" fontId="25" fillId="0" borderId="0"/>
    <xf numFmtId="172" fontId="99" fillId="0" borderId="0"/>
    <xf numFmtId="172" fontId="4" fillId="0" borderId="0"/>
    <xf numFmtId="172" fontId="4" fillId="0" borderId="0"/>
    <xf numFmtId="0" fontId="199" fillId="0" borderId="0"/>
    <xf numFmtId="172" fontId="99" fillId="0" borderId="0"/>
    <xf numFmtId="191" fontId="50" fillId="0" borderId="0"/>
    <xf numFmtId="180" fontId="50" fillId="0" borderId="0"/>
    <xf numFmtId="180" fontId="50" fillId="0" borderId="0"/>
    <xf numFmtId="172" fontId="4" fillId="0" borderId="0"/>
    <xf numFmtId="172" fontId="50" fillId="0" borderId="0"/>
    <xf numFmtId="180" fontId="50" fillId="0" borderId="0"/>
    <xf numFmtId="180" fontId="50" fillId="0" borderId="0"/>
    <xf numFmtId="172" fontId="4" fillId="0" borderId="0"/>
    <xf numFmtId="180" fontId="50" fillId="0" borderId="0"/>
    <xf numFmtId="180" fontId="50" fillId="0" borderId="0"/>
    <xf numFmtId="0" fontId="199" fillId="0" borderId="0"/>
    <xf numFmtId="0" fontId="343"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91" fontId="50" fillId="0" borderId="0"/>
    <xf numFmtId="180" fontId="50"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0" fontId="25" fillId="0" borderId="0"/>
    <xf numFmtId="172" fontId="50" fillId="0" borderId="0"/>
    <xf numFmtId="172" fontId="50" fillId="0" borderId="0"/>
    <xf numFmtId="172" fontId="50" fillId="0" borderId="0"/>
    <xf numFmtId="180" fontId="4" fillId="0" borderId="0"/>
    <xf numFmtId="172" fontId="50" fillId="0" borderId="0"/>
    <xf numFmtId="172" fontId="50" fillId="0" borderId="0"/>
    <xf numFmtId="172" fontId="50" fillId="0" borderId="0"/>
    <xf numFmtId="180" fontId="4"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4" fillId="0" borderId="0"/>
    <xf numFmtId="172" fontId="50" fillId="0" borderId="0"/>
    <xf numFmtId="0" fontId="4" fillId="0" borderId="0"/>
    <xf numFmtId="180" fontId="4"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0" fontId="25" fillId="0" borderId="0"/>
    <xf numFmtId="0" fontId="4" fillId="0" borderId="0"/>
    <xf numFmtId="180" fontId="25" fillId="0" borderId="0"/>
    <xf numFmtId="172" fontId="50" fillId="0" borderId="0"/>
    <xf numFmtId="172" fontId="50" fillId="0" borderId="0"/>
    <xf numFmtId="0" fontId="50" fillId="0" borderId="0"/>
    <xf numFmtId="180" fontId="50" fillId="0" borderId="0"/>
    <xf numFmtId="180" fontId="50" fillId="0" borderId="0"/>
    <xf numFmtId="172" fontId="50" fillId="0" borderId="0"/>
    <xf numFmtId="0" fontId="25" fillId="0" borderId="0"/>
    <xf numFmtId="180" fontId="25" fillId="0" borderId="0"/>
    <xf numFmtId="180" fontId="25" fillId="0" borderId="0"/>
    <xf numFmtId="0" fontId="25" fillId="0" borderId="0"/>
    <xf numFmtId="0" fontId="25" fillId="0" borderId="0"/>
    <xf numFmtId="180" fontId="25" fillId="0" borderId="0"/>
    <xf numFmtId="180" fontId="25" fillId="0" borderId="0"/>
    <xf numFmtId="172" fontId="4" fillId="0" borderId="0"/>
    <xf numFmtId="172" fontId="50" fillId="0" borderId="0"/>
    <xf numFmtId="172" fontId="50" fillId="0" borderId="0"/>
    <xf numFmtId="0" fontId="50" fillId="0" borderId="0"/>
    <xf numFmtId="180" fontId="50" fillId="0" borderId="0"/>
    <xf numFmtId="180" fontId="50" fillId="0" borderId="0"/>
    <xf numFmtId="172" fontId="50" fillId="0" borderId="0"/>
    <xf numFmtId="0" fontId="25" fillId="0" borderId="0"/>
    <xf numFmtId="180" fontId="25" fillId="0" borderId="0"/>
    <xf numFmtId="180" fontId="25" fillId="0" borderId="0"/>
    <xf numFmtId="0" fontId="25" fillId="0" borderId="0"/>
    <xf numFmtId="180" fontId="25" fillId="0" borderId="0"/>
    <xf numFmtId="180" fontId="25" fillId="0" borderId="0"/>
    <xf numFmtId="172" fontId="4"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180" fontId="25" fillId="0" borderId="0"/>
    <xf numFmtId="180" fontId="25"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180" fontId="25" fillId="0" borderId="0"/>
    <xf numFmtId="180" fontId="25"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180" fontId="25" fillId="0" borderId="0"/>
    <xf numFmtId="180" fontId="25" fillId="0" borderId="0"/>
    <xf numFmtId="172" fontId="241" fillId="0" borderId="0"/>
    <xf numFmtId="172" fontId="53" fillId="0" borderId="0"/>
    <xf numFmtId="0" fontId="53" fillId="0" borderId="0"/>
    <xf numFmtId="172" fontId="99" fillId="0" borderId="0"/>
    <xf numFmtId="172" fontId="44" fillId="0" borderId="0"/>
    <xf numFmtId="0" fontId="50" fillId="0" borderId="0"/>
    <xf numFmtId="172" fontId="99" fillId="0" borderId="0"/>
    <xf numFmtId="172" fontId="99" fillId="0" borderId="0"/>
    <xf numFmtId="172" fontId="99" fillId="0" borderId="0"/>
    <xf numFmtId="172" fontId="25" fillId="0" borderId="0"/>
    <xf numFmtId="172" fontId="25" fillId="0" borderId="0"/>
    <xf numFmtId="172" fontId="99" fillId="0" borderId="0"/>
    <xf numFmtId="172" fontId="99"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99" fillId="0" borderId="0"/>
    <xf numFmtId="0" fontId="4" fillId="0" borderId="0"/>
    <xf numFmtId="0" fontId="4" fillId="0" borderId="0"/>
    <xf numFmtId="0" fontId="366" fillId="0" borderId="0"/>
    <xf numFmtId="0" fontId="367"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0" fontId="26" fillId="0" borderId="0"/>
    <xf numFmtId="0" fontId="25" fillId="0" borderId="0"/>
    <xf numFmtId="0" fontId="38" fillId="0" borderId="0"/>
    <xf numFmtId="0" fontId="4" fillId="0" borderId="0"/>
    <xf numFmtId="0" fontId="53"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53" fillId="0" borderId="0"/>
    <xf numFmtId="172" fontId="99" fillId="0" borderId="0"/>
    <xf numFmtId="172" fontId="25" fillId="0" borderId="0"/>
    <xf numFmtId="172" fontId="25" fillId="0" borderId="0"/>
    <xf numFmtId="172" fontId="25" fillId="0" borderId="0"/>
    <xf numFmtId="172" fontId="25" fillId="0" borderId="0"/>
    <xf numFmtId="172" fontId="44" fillId="0" borderId="0"/>
    <xf numFmtId="172" fontId="25" fillId="0" borderId="0"/>
    <xf numFmtId="172" fontId="25" fillId="0" borderId="0"/>
    <xf numFmtId="0" fontId="53"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36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2" fontId="25" fillId="0" borderId="0"/>
    <xf numFmtId="0" fontId="50" fillId="0" borderId="0"/>
    <xf numFmtId="172" fontId="25" fillId="0" borderId="0"/>
    <xf numFmtId="0" fontId="50" fillId="0" borderId="0"/>
    <xf numFmtId="172" fontId="25" fillId="0" borderId="0"/>
    <xf numFmtId="0" fontId="50" fillId="0" borderId="0"/>
    <xf numFmtId="0" fontId="50" fillId="0" borderId="0"/>
    <xf numFmtId="0" fontId="50" fillId="0" borderId="0"/>
    <xf numFmtId="0" fontId="50" fillId="0" borderId="0"/>
    <xf numFmtId="0" fontId="50" fillId="0" borderId="0"/>
    <xf numFmtId="0" fontId="367" fillId="0" borderId="0"/>
    <xf numFmtId="172" fontId="53" fillId="0" borderId="0" applyNumberFormat="0" applyFill="0" applyBorder="0" applyAlignment="0" applyProtection="0"/>
    <xf numFmtId="0" fontId="1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99" fillId="0" borderId="0"/>
    <xf numFmtId="0" fontId="199"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25" fillId="0" borderId="0"/>
    <xf numFmtId="172" fontId="25" fillId="0" borderId="0"/>
    <xf numFmtId="0" fontId="4" fillId="0" borderId="0"/>
    <xf numFmtId="0" fontId="25" fillId="0" borderId="0"/>
    <xf numFmtId="0" fontId="25" fillId="0" borderId="0"/>
    <xf numFmtId="172" fontId="25" fillId="0" borderId="0"/>
    <xf numFmtId="0" fontId="25" fillId="0" borderId="0"/>
    <xf numFmtId="172"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5" fillId="0" borderId="0"/>
    <xf numFmtId="0" fontId="25" fillId="0" borderId="0"/>
    <xf numFmtId="0" fontId="99" fillId="0" borderId="0"/>
    <xf numFmtId="0" fontId="99" fillId="0" borderId="0"/>
    <xf numFmtId="0" fontId="99" fillId="0" borderId="0"/>
    <xf numFmtId="0" fontId="99" fillId="0" borderId="0"/>
    <xf numFmtId="0" fontId="25" fillId="0" borderId="0"/>
    <xf numFmtId="0" fontId="25" fillId="0" borderId="0"/>
    <xf numFmtId="0" fontId="25" fillId="0" borderId="0"/>
    <xf numFmtId="0" fontId="25" fillId="0" borderId="0"/>
    <xf numFmtId="0" fontId="99" fillId="0" borderId="0"/>
    <xf numFmtId="0" fontId="99" fillId="0" borderId="0"/>
    <xf numFmtId="0" fontId="99" fillId="0" borderId="0"/>
    <xf numFmtId="0" fontId="99" fillId="0" borderId="0"/>
    <xf numFmtId="0" fontId="99" fillId="0" borderId="0"/>
    <xf numFmtId="0" fontId="199" fillId="0" borderId="0"/>
    <xf numFmtId="0" fontId="99" fillId="0" borderId="0"/>
    <xf numFmtId="0" fontId="199" fillId="0" borderId="0"/>
    <xf numFmtId="0" fontId="199"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xf numFmtId="172" fontId="99" fillId="0" borderId="0"/>
    <xf numFmtId="0" fontId="25" fillId="0" borderId="0"/>
    <xf numFmtId="0" fontId="25" fillId="0" borderId="0"/>
    <xf numFmtId="0" fontId="25" fillId="0" borderId="0"/>
    <xf numFmtId="0" fontId="25" fillId="0" borderId="0"/>
    <xf numFmtId="0" fontId="25" fillId="0" borderId="0"/>
    <xf numFmtId="0" fontId="5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xf numFmtId="0" fontId="99" fillId="0" borderId="0"/>
    <xf numFmtId="0" fontId="25" fillId="0" borderId="0"/>
    <xf numFmtId="0" fontId="25" fillId="0" borderId="0"/>
    <xf numFmtId="0" fontId="25" fillId="0" borderId="0"/>
    <xf numFmtId="0" fontId="99" fillId="0" borderId="0"/>
    <xf numFmtId="0" fontId="99" fillId="0" borderId="0"/>
    <xf numFmtId="0" fontId="99" fillId="0" borderId="0"/>
    <xf numFmtId="0" fontId="99" fillId="0" borderId="0"/>
    <xf numFmtId="0" fontId="53" fillId="0" borderId="0"/>
    <xf numFmtId="172" fontId="99" fillId="0" borderId="0"/>
    <xf numFmtId="172" fontId="25" fillId="0" borderId="0"/>
    <xf numFmtId="180" fontId="25" fillId="0" borderId="0"/>
    <xf numFmtId="172" fontId="4" fillId="0" borderId="0"/>
    <xf numFmtId="0" fontId="53"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4" fillId="0" borderId="0"/>
    <xf numFmtId="172" fontId="99" fillId="0" borderId="0"/>
    <xf numFmtId="172" fontId="25" fillId="0" borderId="0"/>
    <xf numFmtId="172" fontId="99" fillId="0" borderId="0"/>
    <xf numFmtId="172" fontId="99" fillId="0" borderId="0"/>
    <xf numFmtId="172" fontId="99" fillId="0" borderId="0"/>
    <xf numFmtId="311" fontId="44"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172" fontId="99" fillId="0" borderId="0"/>
    <xf numFmtId="172" fontId="25" fillId="0" borderId="0"/>
    <xf numFmtId="172" fontId="99" fillId="0" borderId="0"/>
    <xf numFmtId="172" fontId="99" fillId="0" borderId="0"/>
    <xf numFmtId="172" fontId="99" fillId="0" borderId="0"/>
    <xf numFmtId="311" fontId="44" fillId="0" borderId="0"/>
    <xf numFmtId="172" fontId="25" fillId="0" borderId="0"/>
    <xf numFmtId="172" fontId="25" fillId="0" borderId="0"/>
    <xf numFmtId="0" fontId="50"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199" fillId="0" borderId="0"/>
    <xf numFmtId="191" fontId="99" fillId="0" borderId="0"/>
    <xf numFmtId="172" fontId="99" fillId="0" borderId="0"/>
    <xf numFmtId="172" fontId="99" fillId="0" borderId="0"/>
    <xf numFmtId="172" fontId="99" fillId="0" borderId="0"/>
    <xf numFmtId="311" fontId="44"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1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5" fillId="0" borderId="0"/>
    <xf numFmtId="0" fontId="25" fillId="0" borderId="0"/>
    <xf numFmtId="0" fontId="50" fillId="0" borderId="0"/>
    <xf numFmtId="0" fontId="50" fillId="0" borderId="0"/>
    <xf numFmtId="0" fontId="50" fillId="0" borderId="0"/>
    <xf numFmtId="0" fontId="25" fillId="0" borderId="0"/>
    <xf numFmtId="0" fontId="25" fillId="0" borderId="0"/>
    <xf numFmtId="0" fontId="25" fillId="0" borderId="0"/>
    <xf numFmtId="0" fontId="25"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199"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199" fillId="0" borderId="0"/>
    <xf numFmtId="172" fontId="99" fillId="0" borderId="0"/>
    <xf numFmtId="172" fontId="99" fillId="0" borderId="0"/>
    <xf numFmtId="172" fontId="99" fillId="0" borderId="0"/>
    <xf numFmtId="172" fontId="99" fillId="0" borderId="0"/>
    <xf numFmtId="172" fontId="4" fillId="0" borderId="0"/>
    <xf numFmtId="172" fontId="4" fillId="0" borderId="0"/>
    <xf numFmtId="172" fontId="99" fillId="0" borderId="0"/>
    <xf numFmtId="172" fontId="25" fillId="0" borderId="0"/>
    <xf numFmtId="172" fontId="25" fillId="0" borderId="0"/>
    <xf numFmtId="172" fontId="50" fillId="0" borderId="0"/>
    <xf numFmtId="172" fontId="99" fillId="0" borderId="0"/>
    <xf numFmtId="0" fontId="25" fillId="0" borderId="0"/>
    <xf numFmtId="0" fontId="199" fillId="0" borderId="0"/>
    <xf numFmtId="172" fontId="99" fillId="0" borderId="0"/>
    <xf numFmtId="172" fontId="4"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367" fillId="0" borderId="0"/>
    <xf numFmtId="172" fontId="25" fillId="0" borderId="0"/>
    <xf numFmtId="172" fontId="25" fillId="0" borderId="0"/>
    <xf numFmtId="0" fontId="367" fillId="0" borderId="0"/>
    <xf numFmtId="172" fontId="25" fillId="0" borderId="0"/>
    <xf numFmtId="172" fontId="25" fillId="0" borderId="0"/>
    <xf numFmtId="0" fontId="367" fillId="0" borderId="0"/>
    <xf numFmtId="172" fontId="25" fillId="0" borderId="0"/>
    <xf numFmtId="172" fontId="25" fillId="0" borderId="0"/>
    <xf numFmtId="0" fontId="53"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3" fillId="0" borderId="0"/>
    <xf numFmtId="0" fontId="53" fillId="0" borderId="0"/>
    <xf numFmtId="0" fontId="53" fillId="0" borderId="0"/>
    <xf numFmtId="191" fontId="32" fillId="0" borderId="0"/>
    <xf numFmtId="0" fontId="32" fillId="0" borderId="0"/>
    <xf numFmtId="0" fontId="99" fillId="0" borderId="0"/>
    <xf numFmtId="180" fontId="50" fillId="0" borderId="0"/>
    <xf numFmtId="0" fontId="32" fillId="0" borderId="0"/>
    <xf numFmtId="180" fontId="25" fillId="0" borderId="0"/>
    <xf numFmtId="180" fontId="25" fillId="0" borderId="0"/>
    <xf numFmtId="0" fontId="199" fillId="0" borderId="0"/>
    <xf numFmtId="172" fontId="99" fillId="0" borderId="0"/>
    <xf numFmtId="172" fontId="4" fillId="0" borderId="0"/>
    <xf numFmtId="172" fontId="4" fillId="0" borderId="0"/>
    <xf numFmtId="0" fontId="199" fillId="0" borderId="0"/>
    <xf numFmtId="0" fontId="199" fillId="0" borderId="0"/>
    <xf numFmtId="0" fontId="199" fillId="0" borderId="0"/>
    <xf numFmtId="0" fontId="199" fillId="0" borderId="0"/>
    <xf numFmtId="172" fontId="99" fillId="0" borderId="0"/>
    <xf numFmtId="0" fontId="25" fillId="0" borderId="0"/>
    <xf numFmtId="0" fontId="53" fillId="0" borderId="0"/>
    <xf numFmtId="0" fontId="22"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199" fillId="0" borderId="0"/>
    <xf numFmtId="0" fontId="199" fillId="0" borderId="0"/>
    <xf numFmtId="0" fontId="199" fillId="0" borderId="0"/>
    <xf numFmtId="0" fontId="199" fillId="0" borderId="0"/>
    <xf numFmtId="0" fontId="53" fillId="0" borderId="0"/>
    <xf numFmtId="0" fontId="199" fillId="0" borderId="0"/>
    <xf numFmtId="172" fontId="25" fillId="0" borderId="0"/>
    <xf numFmtId="0" fontId="4" fillId="0" borderId="0"/>
    <xf numFmtId="0" fontId="4" fillId="0" borderId="0"/>
    <xf numFmtId="0" fontId="199" fillId="0" borderId="0"/>
    <xf numFmtId="0" fontId="4" fillId="0" borderId="0"/>
    <xf numFmtId="0" fontId="199" fillId="0" borderId="0"/>
    <xf numFmtId="0" fontId="199" fillId="0" borderId="0"/>
    <xf numFmtId="0" fontId="53" fillId="0" borderId="0"/>
    <xf numFmtId="172" fontId="25" fillId="0" borderId="0"/>
    <xf numFmtId="0" fontId="4" fillId="0" borderId="0"/>
    <xf numFmtId="0" fontId="4" fillId="0" borderId="0"/>
    <xf numFmtId="0" fontId="53" fillId="0" borderId="0"/>
    <xf numFmtId="0" fontId="4" fillId="0" borderId="0"/>
    <xf numFmtId="0" fontId="53" fillId="0" borderId="0"/>
    <xf numFmtId="0" fontId="199" fillId="0" borderId="0"/>
    <xf numFmtId="172" fontId="99" fillId="0" borderId="0"/>
    <xf numFmtId="172" fontId="25" fillId="0" borderId="0"/>
    <xf numFmtId="172" fontId="25" fillId="0" borderId="0"/>
    <xf numFmtId="172" fontId="50" fillId="0" borderId="0"/>
    <xf numFmtId="0" fontId="199"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4" fillId="0" borderId="0"/>
    <xf numFmtId="0" fontId="4" fillId="0" borderId="0"/>
    <xf numFmtId="0" fontId="4" fillId="0" borderId="0"/>
    <xf numFmtId="0" fontId="199" fillId="0" borderId="0"/>
    <xf numFmtId="0" fontId="4" fillId="0" borderId="0"/>
    <xf numFmtId="0" fontId="199" fillId="0" borderId="0"/>
    <xf numFmtId="0" fontId="199" fillId="0" borderId="0"/>
    <xf numFmtId="0" fontId="199" fillId="0" borderId="0"/>
    <xf numFmtId="172" fontId="99"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199" fillId="0" borderId="0"/>
    <xf numFmtId="172" fontId="25" fillId="0" borderId="0"/>
    <xf numFmtId="0" fontId="199" fillId="0" borderId="0"/>
    <xf numFmtId="0" fontId="199" fillId="0" borderId="0"/>
    <xf numFmtId="0" fontId="199" fillId="0" borderId="0"/>
    <xf numFmtId="0" fontId="53" fillId="0" borderId="0"/>
    <xf numFmtId="0" fontId="199" fillId="0" borderId="0"/>
    <xf numFmtId="0" fontId="199" fillId="0" borderId="0"/>
    <xf numFmtId="0" fontId="199" fillId="0" borderId="0"/>
    <xf numFmtId="0" fontId="199" fillId="0" borderId="0"/>
    <xf numFmtId="0" fontId="53" fillId="0" borderId="0"/>
    <xf numFmtId="0" fontId="4" fillId="0" borderId="0"/>
    <xf numFmtId="0" fontId="53" fillId="0" borderId="0"/>
    <xf numFmtId="172" fontId="25" fillId="0" borderId="0"/>
    <xf numFmtId="0" fontId="53" fillId="0" borderId="0"/>
    <xf numFmtId="0" fontId="199" fillId="0" borderId="0"/>
    <xf numFmtId="172" fontId="99" fillId="0" borderId="0"/>
    <xf numFmtId="0" fontId="4" fillId="0" borderId="0"/>
    <xf numFmtId="172" fontId="25" fillId="0" borderId="0"/>
    <xf numFmtId="172" fontId="25" fillId="0" borderId="0"/>
    <xf numFmtId="172" fontId="50" fillId="0" borderId="0"/>
    <xf numFmtId="0" fontId="199" fillId="0" borderId="0"/>
    <xf numFmtId="0" fontId="25" fillId="0" borderId="0"/>
    <xf numFmtId="180" fontId="25" fillId="0" borderId="0"/>
    <xf numFmtId="180" fontId="25" fillId="0" borderId="0"/>
    <xf numFmtId="0" fontId="199" fillId="0" borderId="0"/>
    <xf numFmtId="0" fontId="199" fillId="0" borderId="0"/>
    <xf numFmtId="0" fontId="199" fillId="0" borderId="0"/>
    <xf numFmtId="0" fontId="199" fillId="0" borderId="0"/>
    <xf numFmtId="0" fontId="199" fillId="0" borderId="0"/>
    <xf numFmtId="172" fontId="99"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348" fillId="0" borderId="0"/>
    <xf numFmtId="0" fontId="25" fillId="0" borderId="0" applyNumberFormat="0" applyBorder="0" applyAlignment="0" applyProtection="0">
      <alignment vertical="top"/>
      <protection locked="0"/>
    </xf>
    <xf numFmtId="172" fontId="50" fillId="0" borderId="0"/>
    <xf numFmtId="172" fontId="50" fillId="0" borderId="0"/>
    <xf numFmtId="0" fontId="199" fillId="0" borderId="0"/>
    <xf numFmtId="0" fontId="199" fillId="0" borderId="0"/>
    <xf numFmtId="172" fontId="25" fillId="0" borderId="0"/>
    <xf numFmtId="0" fontId="199" fillId="0" borderId="0"/>
    <xf numFmtId="172" fontId="50" fillId="0" borderId="0"/>
    <xf numFmtId="172" fontId="25" fillId="0" borderId="0"/>
    <xf numFmtId="172" fontId="50" fillId="0" borderId="0"/>
    <xf numFmtId="0" fontId="199" fillId="0" borderId="0"/>
    <xf numFmtId="0" fontId="53" fillId="0" borderId="0"/>
    <xf numFmtId="0" fontId="199" fillId="0" borderId="0"/>
    <xf numFmtId="0" fontId="199" fillId="0" borderId="0"/>
    <xf numFmtId="0" fontId="199" fillId="0" borderId="0"/>
    <xf numFmtId="0" fontId="199" fillId="0" borderId="0"/>
    <xf numFmtId="0" fontId="53" fillId="0" borderId="0"/>
    <xf numFmtId="0" fontId="53" fillId="0" borderId="0"/>
    <xf numFmtId="0" fontId="53" fillId="0" borderId="0"/>
    <xf numFmtId="172" fontId="25" fillId="0" borderId="0"/>
    <xf numFmtId="172" fontId="25" fillId="0" borderId="0"/>
    <xf numFmtId="172" fontId="50" fillId="0" borderId="0"/>
    <xf numFmtId="0" fontId="4" fillId="0" borderId="0"/>
    <xf numFmtId="172" fontId="99" fillId="0" borderId="0"/>
    <xf numFmtId="0" fontId="199" fillId="0" borderId="0"/>
    <xf numFmtId="172" fontId="99" fillId="0" borderId="0"/>
    <xf numFmtId="172" fontId="25" fillId="0" borderId="0"/>
    <xf numFmtId="172" fontId="25" fillId="0" borderId="0"/>
    <xf numFmtId="172" fontId="50" fillId="0" borderId="0"/>
    <xf numFmtId="0" fontId="199" fillId="0" borderId="0"/>
    <xf numFmtId="172" fontId="25" fillId="0" borderId="0"/>
    <xf numFmtId="172" fontId="25" fillId="0" borderId="0"/>
    <xf numFmtId="172" fontId="99" fillId="0" borderId="0"/>
    <xf numFmtId="172" fontId="25" fillId="0" borderId="0"/>
    <xf numFmtId="172" fontId="25" fillId="0" borderId="0"/>
    <xf numFmtId="0" fontId="199" fillId="0" borderId="0"/>
    <xf numFmtId="0" fontId="199" fillId="0" borderId="0"/>
    <xf numFmtId="0" fontId="199" fillId="0" borderId="0"/>
    <xf numFmtId="0" fontId="199" fillId="0" borderId="0"/>
    <xf numFmtId="0" fontId="199" fillId="0" borderId="0"/>
    <xf numFmtId="172" fontId="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172" fontId="99" fillId="0" borderId="0"/>
    <xf numFmtId="172" fontId="50" fillId="0" borderId="0"/>
    <xf numFmtId="0" fontId="53" fillId="0" borderId="0"/>
    <xf numFmtId="0" fontId="53" fillId="0" borderId="0"/>
    <xf numFmtId="0" fontId="53" fillId="0" borderId="0"/>
    <xf numFmtId="0" fontId="4" fillId="0" borderId="0"/>
    <xf numFmtId="172" fontId="25" fillId="0" borderId="0"/>
    <xf numFmtId="0" fontId="4" fillId="0" borderId="0"/>
    <xf numFmtId="0" fontId="4" fillId="0" borderId="0"/>
    <xf numFmtId="0" fontId="4" fillId="0" borderId="0"/>
    <xf numFmtId="172" fontId="99" fillId="0" borderId="0"/>
    <xf numFmtId="0" fontId="50" fillId="0" borderId="0"/>
    <xf numFmtId="0" fontId="50" fillId="0" borderId="0"/>
    <xf numFmtId="0" fontId="25" fillId="0" borderId="0"/>
    <xf numFmtId="0" fontId="25" fillId="0" borderId="0"/>
    <xf numFmtId="172" fontId="99" fillId="0" borderId="0"/>
    <xf numFmtId="172" fontId="25" fillId="0" borderId="0"/>
    <xf numFmtId="172" fontId="25" fillId="0" borderId="0"/>
    <xf numFmtId="172" fontId="50" fillId="0" borderId="0"/>
    <xf numFmtId="0" fontId="25" fillId="0" borderId="0"/>
    <xf numFmtId="0" fontId="25" fillId="0" borderId="0"/>
    <xf numFmtId="0" fontId="50" fillId="0" borderId="0"/>
    <xf numFmtId="0" fontId="50" fillId="0" borderId="0"/>
    <xf numFmtId="0" fontId="50" fillId="0" borderId="0"/>
    <xf numFmtId="0" fontId="50" fillId="0" borderId="0"/>
    <xf numFmtId="172" fontId="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53" fillId="0" borderId="0"/>
    <xf numFmtId="172" fontId="99" fillId="0" borderId="0"/>
    <xf numFmtId="172" fontId="4" fillId="0" borderId="0"/>
    <xf numFmtId="172" fontId="4" fillId="0" borderId="0"/>
    <xf numFmtId="172" fontId="4" fillId="0" borderId="0"/>
    <xf numFmtId="172" fontId="50" fillId="0" borderId="0"/>
    <xf numFmtId="0" fontId="50" fillId="0" borderId="0"/>
    <xf numFmtId="172" fontId="50" fillId="0" borderId="0"/>
    <xf numFmtId="172" fontId="99" fillId="0" borderId="0"/>
    <xf numFmtId="172" fontId="50" fillId="0" borderId="0"/>
    <xf numFmtId="172" fontId="99" fillId="0" borderId="0"/>
    <xf numFmtId="172" fontId="99" fillId="0" borderId="0"/>
    <xf numFmtId="172" fontId="99" fillId="0" borderId="0"/>
    <xf numFmtId="172" fontId="4" fillId="0" borderId="0"/>
    <xf numFmtId="172" fontId="4" fillId="0" borderId="0"/>
    <xf numFmtId="172" fontId="4" fillId="0" borderId="0"/>
    <xf numFmtId="172" fontId="50" fillId="0" borderId="0"/>
    <xf numFmtId="172" fontId="99" fillId="0" borderId="0"/>
    <xf numFmtId="172" fontId="50" fillId="0" borderId="0"/>
    <xf numFmtId="172" fontId="99" fillId="0" borderId="0"/>
    <xf numFmtId="172" fontId="25" fillId="0" borderId="0"/>
    <xf numFmtId="172" fontId="25" fillId="0" borderId="0"/>
    <xf numFmtId="172" fontId="50"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53" fillId="0" borderId="0"/>
    <xf numFmtId="172" fontId="99" fillId="0" borderId="0"/>
    <xf numFmtId="172" fontId="32" fillId="0" borderId="0"/>
    <xf numFmtId="172" fontId="50" fillId="0" borderId="0" applyBorder="0"/>
    <xf numFmtId="172" fontId="25" fillId="0" borderId="0"/>
    <xf numFmtId="172" fontId="25" fillId="0" borderId="0"/>
    <xf numFmtId="0" fontId="4" fillId="0" borderId="0"/>
    <xf numFmtId="172" fontId="25" fillId="0" borderId="0"/>
    <xf numFmtId="172" fontId="99" fillId="0" borderId="0"/>
    <xf numFmtId="172" fontId="25"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50" fillId="0" borderId="0"/>
    <xf numFmtId="172" fontId="50" fillId="0" borderId="0"/>
    <xf numFmtId="172" fontId="50" fillId="0" borderId="0"/>
    <xf numFmtId="172" fontId="25" fillId="0" borderId="0"/>
    <xf numFmtId="172" fontId="50" fillId="0" borderId="0"/>
    <xf numFmtId="172" fontId="50" fillId="0" borderId="0"/>
    <xf numFmtId="172" fontId="203" fillId="0" borderId="0"/>
    <xf numFmtId="0" fontId="368" fillId="0" borderId="0"/>
    <xf numFmtId="172" fontId="367" fillId="0" borderId="0"/>
    <xf numFmtId="0" fontId="4" fillId="0" borderId="0"/>
    <xf numFmtId="172" fontId="53" fillId="0" borderId="0" applyNumberFormat="0" applyFill="0" applyBorder="0" applyAlignment="0" applyProtection="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5" fillId="0" borderId="0"/>
    <xf numFmtId="0" fontId="199" fillId="0" borderId="0"/>
    <xf numFmtId="0" fontId="199" fillId="0" borderId="0"/>
    <xf numFmtId="0" fontId="199" fillId="0" borderId="0"/>
    <xf numFmtId="0" fontId="199" fillId="0" borderId="0"/>
    <xf numFmtId="0" fontId="25" fillId="0" borderId="0"/>
    <xf numFmtId="191" fontId="50" fillId="0" borderId="0"/>
    <xf numFmtId="180" fontId="50" fillId="0" borderId="0"/>
    <xf numFmtId="180" fontId="50" fillId="0" borderId="0"/>
    <xf numFmtId="0" fontId="25" fillId="0" borderId="0"/>
    <xf numFmtId="172" fontId="50" fillId="0" borderId="0"/>
    <xf numFmtId="180" fontId="50" fillId="0" borderId="0"/>
    <xf numFmtId="180" fontId="50" fillId="0" borderId="0"/>
    <xf numFmtId="0" fontId="25" fillId="0" borderId="0"/>
    <xf numFmtId="180" fontId="50" fillId="0" borderId="0"/>
    <xf numFmtId="180" fontId="50" fillId="0" borderId="0"/>
    <xf numFmtId="0" fontId="199" fillId="0" borderId="0"/>
    <xf numFmtId="172" fontId="99" fillId="0" borderId="0"/>
    <xf numFmtId="191" fontId="50" fillId="0" borderId="0"/>
    <xf numFmtId="180" fontId="50" fillId="0" borderId="0"/>
    <xf numFmtId="180" fontId="50" fillId="0" borderId="0"/>
    <xf numFmtId="172" fontId="25"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343" fillId="0" borderId="0"/>
    <xf numFmtId="0" fontId="343" fillId="0" borderId="0"/>
    <xf numFmtId="180" fontId="343" fillId="0" borderId="0"/>
    <xf numFmtId="180" fontId="343" fillId="0" borderId="0"/>
    <xf numFmtId="172" fontId="343" fillId="0" borderId="0"/>
    <xf numFmtId="172" fontId="343" fillId="0" borderId="0"/>
    <xf numFmtId="180" fontId="343" fillId="0" borderId="0"/>
    <xf numFmtId="180" fontId="343" fillId="0" borderId="0"/>
    <xf numFmtId="0" fontId="343" fillId="0" borderId="0"/>
    <xf numFmtId="180" fontId="343" fillId="0" borderId="0"/>
    <xf numFmtId="180" fontId="343" fillId="0" borderId="0"/>
    <xf numFmtId="0" fontId="199" fillId="0" borderId="0"/>
    <xf numFmtId="172" fontId="4" fillId="0" borderId="0"/>
    <xf numFmtId="172" fontId="4" fillId="0" borderId="0"/>
    <xf numFmtId="180" fontId="50" fillId="0" borderId="0"/>
    <xf numFmtId="0" fontId="199" fillId="0" borderId="0"/>
    <xf numFmtId="172" fontId="50" fillId="0" borderId="0"/>
    <xf numFmtId="180" fontId="50" fillId="0" borderId="0"/>
    <xf numFmtId="180" fontId="50" fillId="0" borderId="0"/>
    <xf numFmtId="0" fontId="199" fillId="0" borderId="0"/>
    <xf numFmtId="191" fontId="50" fillId="0" borderId="0"/>
    <xf numFmtId="0" fontId="199" fillId="0" borderId="0"/>
    <xf numFmtId="0" fontId="199"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172" fontId="50" fillId="0" borderId="0"/>
    <xf numFmtId="180" fontId="25" fillId="0" borderId="0"/>
    <xf numFmtId="172" fontId="50" fillId="0" borderId="0"/>
    <xf numFmtId="172" fontId="50" fillId="0" borderId="0"/>
    <xf numFmtId="0" fontId="25" fillId="0" borderId="0"/>
    <xf numFmtId="180" fontId="25" fillId="0" borderId="0"/>
    <xf numFmtId="180" fontId="25" fillId="0" borderId="0"/>
    <xf numFmtId="172" fontId="50" fillId="0" borderId="0"/>
    <xf numFmtId="172" fontId="50" fillId="0" borderId="0"/>
    <xf numFmtId="180" fontId="25" fillId="0" borderId="0"/>
    <xf numFmtId="172" fontId="50" fillId="0" borderId="0"/>
    <xf numFmtId="172" fontId="50" fillId="0" borderId="0"/>
    <xf numFmtId="172" fontId="50" fillId="0" borderId="0"/>
    <xf numFmtId="180" fontId="25" fillId="0" borderId="0"/>
    <xf numFmtId="172" fontId="50" fillId="0" borderId="0"/>
    <xf numFmtId="0" fontId="25" fillId="0" borderId="0"/>
    <xf numFmtId="180" fontId="25" fillId="0" borderId="0"/>
    <xf numFmtId="180" fontId="25" fillId="0" borderId="0"/>
    <xf numFmtId="172" fontId="50" fillId="0" borderId="0"/>
    <xf numFmtId="172" fontId="50" fillId="0" borderId="0"/>
    <xf numFmtId="180" fontId="25" fillId="0" borderId="0"/>
    <xf numFmtId="180" fontId="25" fillId="0" borderId="0"/>
    <xf numFmtId="172" fontId="50" fillId="0" borderId="0"/>
    <xf numFmtId="172" fontId="50" fillId="0" borderId="0"/>
    <xf numFmtId="180" fontId="25" fillId="0" borderId="0"/>
    <xf numFmtId="180" fontId="25" fillId="0" borderId="0"/>
    <xf numFmtId="172" fontId="50" fillId="0" borderId="0"/>
    <xf numFmtId="172" fontId="50" fillId="0" borderId="0"/>
    <xf numFmtId="0" fontId="50" fillId="0" borderId="0"/>
    <xf numFmtId="180" fontId="50" fillId="0" borderId="0"/>
    <xf numFmtId="180" fontId="50" fillId="0" borderId="0"/>
    <xf numFmtId="0" fontId="50" fillId="0" borderId="0"/>
    <xf numFmtId="180" fontId="50" fillId="0" borderId="0"/>
    <xf numFmtId="180" fontId="50" fillId="0" borderId="0"/>
    <xf numFmtId="172" fontId="50" fillId="0" borderId="0"/>
    <xf numFmtId="0" fontId="50" fillId="0" borderId="0"/>
    <xf numFmtId="0" fontId="50" fillId="0" borderId="0"/>
    <xf numFmtId="180" fontId="50" fillId="0" borderId="0"/>
    <xf numFmtId="180" fontId="50" fillId="0" borderId="0"/>
    <xf numFmtId="0" fontId="50" fillId="0" borderId="0"/>
    <xf numFmtId="180" fontId="50" fillId="0" borderId="0"/>
    <xf numFmtId="180" fontId="50" fillId="0" borderId="0"/>
    <xf numFmtId="172" fontId="50" fillId="0" borderId="0"/>
    <xf numFmtId="172" fontId="50" fillId="0" borderId="0"/>
    <xf numFmtId="0" fontId="50" fillId="0" borderId="0"/>
    <xf numFmtId="180" fontId="50" fillId="0" borderId="0"/>
    <xf numFmtId="180" fontId="50" fillId="0" borderId="0"/>
    <xf numFmtId="0" fontId="50" fillId="0" borderId="0"/>
    <xf numFmtId="180" fontId="50" fillId="0" borderId="0"/>
    <xf numFmtId="180" fontId="50" fillId="0" borderId="0"/>
    <xf numFmtId="172" fontId="50" fillId="0" borderId="0"/>
    <xf numFmtId="172" fontId="50" fillId="0" borderId="0"/>
    <xf numFmtId="0" fontId="50" fillId="0" borderId="0"/>
    <xf numFmtId="180" fontId="50" fillId="0" borderId="0"/>
    <xf numFmtId="180" fontId="50" fillId="0" borderId="0"/>
    <xf numFmtId="172" fontId="50" fillId="0" borderId="0"/>
    <xf numFmtId="180" fontId="50" fillId="0" borderId="0"/>
    <xf numFmtId="180" fontId="50"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199" fillId="0" borderId="0"/>
    <xf numFmtId="179" fontId="4" fillId="0" borderId="0"/>
    <xf numFmtId="172" fontId="50" fillId="0" borderId="0"/>
    <xf numFmtId="180" fontId="50" fillId="0" borderId="0"/>
    <xf numFmtId="180" fontId="50" fillId="0" borderId="0"/>
    <xf numFmtId="172" fontId="99"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91" fontId="50" fillId="0" borderId="0"/>
    <xf numFmtId="180" fontId="50" fillId="0" borderId="0"/>
    <xf numFmtId="180" fontId="50" fillId="0" borderId="0"/>
    <xf numFmtId="0" fontId="199" fillId="0" borderId="0"/>
    <xf numFmtId="0" fontId="4" fillId="0" borderId="0"/>
    <xf numFmtId="191" fontId="50" fillId="0" borderId="0"/>
    <xf numFmtId="180" fontId="50" fillId="0" borderId="0"/>
    <xf numFmtId="180" fontId="50" fillId="0" borderId="0"/>
    <xf numFmtId="172" fontId="50" fillId="0" borderId="0"/>
    <xf numFmtId="172" fontId="50" fillId="0" borderId="0"/>
    <xf numFmtId="180" fontId="50" fillId="0" borderId="0"/>
    <xf numFmtId="180" fontId="50" fillId="0" borderId="0"/>
    <xf numFmtId="180" fontId="4" fillId="0" borderId="0"/>
    <xf numFmtId="180" fontId="4" fillId="0" borderId="0"/>
    <xf numFmtId="180" fontId="4" fillId="0" borderId="0"/>
    <xf numFmtId="0" fontId="199" fillId="0" borderId="0"/>
    <xf numFmtId="0" fontId="26"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191" fontId="50" fillId="0" borderId="0"/>
    <xf numFmtId="0" fontId="199" fillId="0" borderId="0"/>
    <xf numFmtId="0" fontId="199" fillId="0" borderId="0"/>
    <xf numFmtId="0" fontId="32" fillId="0" borderId="0"/>
    <xf numFmtId="172"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0" fontId="199" fillId="0" borderId="0"/>
    <xf numFmtId="0" fontId="199" fillId="0" borderId="0"/>
    <xf numFmtId="0" fontId="199" fillId="0" borderId="0"/>
    <xf numFmtId="0" fontId="199" fillId="0" borderId="0"/>
    <xf numFmtId="0" fontId="199" fillId="0" borderId="0"/>
    <xf numFmtId="180" fontId="4" fillId="0" borderId="0"/>
    <xf numFmtId="0" fontId="4" fillId="0" borderId="0"/>
    <xf numFmtId="180" fontId="4" fillId="0" borderId="0"/>
    <xf numFmtId="0" fontId="4" fillId="0" borderId="0"/>
    <xf numFmtId="180" fontId="4" fillId="0" borderId="0"/>
    <xf numFmtId="172" fontId="99" fillId="0" borderId="0"/>
    <xf numFmtId="180" fontId="4" fillId="0" borderId="0"/>
    <xf numFmtId="0" fontId="4" fillId="0" borderId="0"/>
    <xf numFmtId="180" fontId="4" fillId="0" borderId="0"/>
    <xf numFmtId="180" fontId="50" fillId="0" borderId="0"/>
    <xf numFmtId="180" fontId="4" fillId="0" borderId="0"/>
    <xf numFmtId="0" fontId="4" fillId="0" borderId="0"/>
    <xf numFmtId="180" fontId="4" fillId="0" borderId="0"/>
    <xf numFmtId="180" fontId="4" fillId="0" borderId="0"/>
    <xf numFmtId="0" fontId="199"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199" fillId="0" borderId="0"/>
    <xf numFmtId="172" fontId="4" fillId="0" borderId="0"/>
    <xf numFmtId="0" fontId="4" fillId="0" borderId="0"/>
    <xf numFmtId="172" fontId="4" fillId="0" borderId="0"/>
    <xf numFmtId="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191" fontId="50" fillId="0" borderId="0"/>
    <xf numFmtId="0" fontId="4" fillId="0" borderId="0"/>
    <xf numFmtId="0" fontId="4" fillId="0" borderId="0"/>
    <xf numFmtId="0" fontId="199" fillId="0" borderId="0"/>
    <xf numFmtId="0" fontId="4" fillId="0" borderId="0"/>
    <xf numFmtId="0" fontId="199" fillId="0" borderId="0"/>
    <xf numFmtId="0" fontId="199"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0" fontId="50" fillId="0" borderId="0"/>
    <xf numFmtId="180" fontId="4" fillId="0" borderId="0"/>
    <xf numFmtId="180" fontId="4" fillId="0" borderId="0"/>
    <xf numFmtId="180"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72" fontId="50"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9" fontId="4" fillId="0" borderId="0"/>
    <xf numFmtId="179" fontId="4" fillId="0" borderId="0"/>
    <xf numFmtId="180" fontId="4"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179" fontId="4" fillId="0" borderId="0"/>
    <xf numFmtId="0" fontId="4"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91" fontId="50" fillId="0" borderId="0"/>
    <xf numFmtId="180" fontId="4" fillId="0" borderId="0"/>
    <xf numFmtId="180" fontId="4" fillId="0" borderId="0"/>
    <xf numFmtId="172" fontId="50" fillId="0" borderId="0"/>
    <xf numFmtId="172" fontId="50"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72" fontId="50" fillId="0" borderId="0"/>
    <xf numFmtId="172" fontId="50" fillId="0" borderId="0"/>
    <xf numFmtId="18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179" fontId="4" fillId="0" borderId="0"/>
    <xf numFmtId="179" fontId="4" fillId="0" borderId="0"/>
    <xf numFmtId="180" fontId="4"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179" fontId="4" fillId="0" borderId="0"/>
    <xf numFmtId="0" fontId="4"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0" fontId="50" fillId="0" borderId="0"/>
    <xf numFmtId="180" fontId="4" fillId="0" borderId="0"/>
    <xf numFmtId="180" fontId="4" fillId="0" borderId="0"/>
    <xf numFmtId="180" fontId="50" fillId="0" borderId="0"/>
    <xf numFmtId="0" fontId="50" fillId="0" borderId="0"/>
    <xf numFmtId="0" fontId="50" fillId="0" borderId="0"/>
    <xf numFmtId="0" fontId="50" fillId="0" borderId="0"/>
    <xf numFmtId="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0" fontId="25" fillId="0" borderId="0"/>
    <xf numFmtId="0" fontId="50"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0" fontId="4" fillId="0" borderId="0"/>
    <xf numFmtId="0" fontId="4" fillId="0" borderId="0"/>
    <xf numFmtId="0" fontId="4" fillId="0" borderId="0"/>
    <xf numFmtId="172" fontId="4" fillId="0" borderId="0"/>
    <xf numFmtId="172" fontId="4" fillId="0" borderId="0"/>
    <xf numFmtId="180" fontId="4" fillId="0" borderId="0"/>
    <xf numFmtId="180" fontId="4" fillId="0" borderId="0"/>
    <xf numFmtId="0" fontId="4" fillId="0" borderId="0"/>
    <xf numFmtId="0" fontId="4" fillId="0" borderId="0"/>
    <xf numFmtId="180" fontId="4" fillId="0" borderId="0"/>
    <xf numFmtId="180" fontId="50" fillId="0" borderId="0"/>
    <xf numFmtId="0" fontId="4" fillId="0" borderId="0"/>
    <xf numFmtId="180" fontId="4" fillId="0" borderId="0"/>
    <xf numFmtId="180" fontId="4" fillId="0" borderId="0"/>
    <xf numFmtId="179" fontId="4" fillId="0" borderId="0"/>
    <xf numFmtId="179" fontId="4"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179" fontId="4" fillId="0" borderId="0"/>
    <xf numFmtId="180" fontId="4" fillId="0" borderId="0"/>
    <xf numFmtId="180" fontId="4" fillId="0" borderId="0"/>
    <xf numFmtId="180" fontId="50" fillId="0" borderId="0"/>
    <xf numFmtId="180" fontId="4" fillId="0" borderId="0"/>
    <xf numFmtId="180" fontId="4" fillId="0" borderId="0"/>
    <xf numFmtId="180" fontId="4" fillId="0" borderId="0"/>
    <xf numFmtId="179" fontId="32"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50" fillId="0" borderId="0"/>
    <xf numFmtId="191" fontId="4" fillId="0" borderId="0"/>
    <xf numFmtId="172" fontId="99" fillId="0" borderId="0"/>
    <xf numFmtId="180" fontId="4" fillId="0" borderId="0"/>
    <xf numFmtId="180" fontId="4" fillId="0" borderId="0"/>
    <xf numFmtId="180" fontId="4" fillId="0" borderId="0"/>
    <xf numFmtId="172" fontId="44"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91" fontId="4" fillId="0" borderId="0"/>
    <xf numFmtId="172" fontId="25" fillId="0" borderId="0"/>
    <xf numFmtId="172" fontId="25" fillId="0" borderId="0"/>
    <xf numFmtId="180" fontId="4" fillId="0" borderId="0"/>
    <xf numFmtId="180" fontId="4" fillId="0" borderId="0"/>
    <xf numFmtId="172" fontId="99" fillId="0" borderId="0"/>
    <xf numFmtId="180" fontId="4" fillId="0" borderId="0"/>
    <xf numFmtId="180" fontId="4" fillId="0" borderId="0"/>
    <xf numFmtId="180" fontId="50" fillId="0" borderId="0"/>
    <xf numFmtId="172" fontId="25" fillId="0" borderId="0"/>
    <xf numFmtId="172" fontId="25" fillId="0" borderId="0"/>
    <xf numFmtId="180" fontId="4" fillId="0" borderId="0"/>
    <xf numFmtId="0" fontId="4" fillId="0" borderId="0"/>
    <xf numFmtId="172" fontId="25" fillId="0" borderId="0"/>
    <xf numFmtId="172" fontId="25" fillId="0" borderId="0"/>
    <xf numFmtId="180" fontId="4" fillId="0" borderId="0"/>
    <xf numFmtId="180" fontId="4" fillId="0" borderId="0"/>
    <xf numFmtId="172" fontId="25" fillId="0" borderId="0"/>
    <xf numFmtId="180" fontId="4" fillId="0" borderId="0"/>
    <xf numFmtId="180" fontId="4" fillId="0" borderId="0"/>
    <xf numFmtId="180" fontId="343" fillId="0" borderId="0"/>
    <xf numFmtId="172" fontId="25" fillId="0" borderId="0"/>
    <xf numFmtId="180" fontId="4" fillId="0" borderId="0"/>
    <xf numFmtId="180" fontId="4" fillId="0" borderId="0"/>
    <xf numFmtId="0" fontId="26" fillId="0" borderId="0"/>
    <xf numFmtId="172" fontId="25" fillId="0" borderId="0"/>
    <xf numFmtId="180" fontId="4" fillId="0" borderId="0"/>
    <xf numFmtId="180" fontId="4" fillId="0" borderId="0"/>
    <xf numFmtId="172" fontId="25" fillId="0" borderId="0"/>
    <xf numFmtId="172" fontId="25" fillId="0" borderId="0"/>
    <xf numFmtId="180" fontId="4" fillId="0" borderId="0"/>
    <xf numFmtId="180" fontId="50" fillId="0" borderId="0"/>
    <xf numFmtId="172" fontId="25" fillId="0" borderId="0"/>
    <xf numFmtId="172" fontId="25" fillId="0" borderId="0"/>
    <xf numFmtId="172" fontId="25" fillId="0" borderId="0"/>
    <xf numFmtId="172" fontId="25" fillId="0" borderId="0"/>
    <xf numFmtId="172" fontId="25"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72" fontId="50" fillId="0" borderId="0"/>
    <xf numFmtId="172" fontId="50"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50" fillId="0" borderId="0"/>
    <xf numFmtId="191" fontId="4" fillId="0" borderId="0"/>
    <xf numFmtId="172" fontId="99" fillId="0" borderId="0"/>
    <xf numFmtId="180" fontId="4"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0" fontId="343" fillId="0" borderId="0"/>
    <xf numFmtId="180" fontId="4" fillId="0" borderId="0"/>
    <xf numFmtId="180" fontId="4" fillId="0" borderId="0"/>
    <xf numFmtId="180" fontId="343" fillId="0" borderId="0"/>
    <xf numFmtId="180" fontId="4" fillId="0" borderId="0"/>
    <xf numFmtId="180" fontId="4" fillId="0" borderId="0"/>
    <xf numFmtId="180" fontId="25" fillId="0" borderId="0"/>
    <xf numFmtId="172" fontId="50" fillId="0" borderId="0"/>
    <xf numFmtId="0" fontId="343" fillId="0" borderId="0"/>
    <xf numFmtId="180" fontId="4" fillId="0" borderId="0"/>
    <xf numFmtId="180" fontId="4" fillId="0" borderId="0"/>
    <xf numFmtId="180" fontId="343" fillId="0" borderId="0"/>
    <xf numFmtId="180" fontId="4" fillId="0" borderId="0"/>
    <xf numFmtId="180" fontId="4" fillId="0" borderId="0"/>
    <xf numFmtId="180" fontId="25" fillId="0" borderId="0"/>
    <xf numFmtId="172" fontId="50" fillId="0" borderId="0"/>
    <xf numFmtId="0" fontId="343" fillId="0" borderId="0"/>
    <xf numFmtId="180" fontId="4" fillId="0" borderId="0"/>
    <xf numFmtId="180" fontId="4" fillId="0" borderId="0"/>
    <xf numFmtId="180" fontId="343" fillId="0" borderId="0"/>
    <xf numFmtId="180" fontId="4" fillId="0" borderId="0"/>
    <xf numFmtId="180" fontId="4" fillId="0" borderId="0"/>
    <xf numFmtId="180" fontId="25" fillId="0" borderId="0"/>
    <xf numFmtId="172" fontId="50"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72" fontId="50"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3" fillId="0" borderId="0"/>
    <xf numFmtId="0" fontId="199" fillId="0" borderId="0"/>
    <xf numFmtId="172" fontId="99" fillId="0" borderId="0"/>
    <xf numFmtId="0" fontId="199" fillId="0" borderId="0"/>
    <xf numFmtId="172" fontId="99" fillId="0" borderId="0"/>
    <xf numFmtId="172" fontId="53" fillId="0" borderId="0" applyNumberFormat="0" applyFill="0" applyBorder="0" applyAlignment="0" applyProtection="0"/>
    <xf numFmtId="0" fontId="199" fillId="0" borderId="0"/>
    <xf numFmtId="172" fontId="25" fillId="0" borderId="0"/>
    <xf numFmtId="172" fontId="25" fillId="0" borderId="0"/>
    <xf numFmtId="172" fontId="99" fillId="0" borderId="0"/>
    <xf numFmtId="172" fontId="25" fillId="0" borderId="0"/>
    <xf numFmtId="0" fontId="199" fillId="0" borderId="0"/>
    <xf numFmtId="172" fontId="99" fillId="0" borderId="0"/>
    <xf numFmtId="172" fontId="53" fillId="0" borderId="0" applyNumberFormat="0" applyFill="0" applyBorder="0" applyAlignment="0" applyProtection="0"/>
    <xf numFmtId="0" fontId="199" fillId="0" borderId="0"/>
    <xf numFmtId="172" fontId="99" fillId="0" borderId="0"/>
    <xf numFmtId="172" fontId="4" fillId="0" borderId="0"/>
    <xf numFmtId="172" fontId="4" fillId="0" borderId="0"/>
    <xf numFmtId="0" fontId="199" fillId="0" borderId="0"/>
    <xf numFmtId="172" fontId="25" fillId="0" borderId="0"/>
    <xf numFmtId="0" fontId="53" fillId="0" borderId="0"/>
    <xf numFmtId="0" fontId="26" fillId="0" borderId="0"/>
    <xf numFmtId="172" fontId="53" fillId="0" borderId="0" applyNumberFormat="0" applyFill="0" applyBorder="0" applyAlignment="0" applyProtection="0"/>
    <xf numFmtId="0" fontId="25" fillId="0" borderId="0"/>
    <xf numFmtId="289" fontId="42" fillId="0" borderId="0" applyFill="0"/>
    <xf numFmtId="172" fontId="53" fillId="0" borderId="0" applyNumberFormat="0" applyFill="0" applyBorder="0" applyAlignment="0" applyProtection="0"/>
    <xf numFmtId="172" fontId="4" fillId="0" borderId="0"/>
    <xf numFmtId="311" fontId="44" fillId="0" borderId="0"/>
    <xf numFmtId="0" fontId="4" fillId="0" borderId="0"/>
    <xf numFmtId="0" fontId="53" fillId="0" borderId="0"/>
    <xf numFmtId="0" fontId="199" fillId="0" borderId="0"/>
    <xf numFmtId="172" fontId="25" fillId="0" borderId="0"/>
    <xf numFmtId="172" fontId="25" fillId="0" borderId="0"/>
    <xf numFmtId="172" fontId="99" fillId="0" borderId="0"/>
    <xf numFmtId="172" fontId="25" fillId="0" borderId="0"/>
    <xf numFmtId="172" fontId="25"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0" fontId="199" fillId="0" borderId="0"/>
    <xf numFmtId="172" fontId="25" fillId="0" borderId="0"/>
    <xf numFmtId="172" fontId="25" fillId="0" borderId="0"/>
    <xf numFmtId="172" fontId="25" fillId="0" borderId="0"/>
    <xf numFmtId="172" fontId="25" fillId="0" borderId="0"/>
    <xf numFmtId="172" fontId="25" fillId="0" borderId="0"/>
    <xf numFmtId="0" fontId="53" fillId="0" borderId="0"/>
    <xf numFmtId="172" fontId="99" fillId="0" borderId="0"/>
    <xf numFmtId="172" fontId="4" fillId="0" borderId="0"/>
    <xf numFmtId="180" fontId="50" fillId="0" borderId="0"/>
    <xf numFmtId="0" fontId="53" fillId="0" borderId="0"/>
    <xf numFmtId="172" fontId="25" fillId="0" borderId="0"/>
    <xf numFmtId="0" fontId="53" fillId="0" borderId="0"/>
    <xf numFmtId="172" fontId="99" fillId="0" borderId="0"/>
    <xf numFmtId="289" fontId="42" fillId="0" borderId="0" applyFill="0"/>
    <xf numFmtId="172" fontId="99" fillId="0" borderId="0"/>
    <xf numFmtId="289" fontId="42" fillId="0" borderId="0" applyFill="0"/>
    <xf numFmtId="172" fontId="99" fillId="0" borderId="0"/>
    <xf numFmtId="172" fontId="99" fillId="0" borderId="0"/>
    <xf numFmtId="172" fontId="99" fillId="0" borderId="0"/>
    <xf numFmtId="17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53" fillId="0" borderId="0"/>
    <xf numFmtId="172" fontId="53" fillId="0" borderId="0" applyNumberFormat="0" applyFill="0" applyBorder="0" applyAlignment="0" applyProtection="0"/>
    <xf numFmtId="172" fontId="50" fillId="0" borderId="0"/>
    <xf numFmtId="172" fontId="99" fillId="0" borderId="0"/>
    <xf numFmtId="172" fontId="99" fillId="0" borderId="0"/>
    <xf numFmtId="0" fontId="50" fillId="0" borderId="0"/>
    <xf numFmtId="0" fontId="50" fillId="0" borderId="0" applyNumberFormat="0" applyFill="0" applyBorder="0" applyAlignment="0" applyProtection="0"/>
    <xf numFmtId="172" fontId="4" fillId="0" borderId="0"/>
    <xf numFmtId="172" fontId="4" fillId="0" borderId="0"/>
    <xf numFmtId="172" fontId="4" fillId="0" borderId="0"/>
    <xf numFmtId="0" fontId="4" fillId="0" borderId="0"/>
    <xf numFmtId="0" fontId="4" fillId="0" borderId="0"/>
    <xf numFmtId="172" fontId="4" fillId="0" borderId="0"/>
    <xf numFmtId="0" fontId="4" fillId="0" borderId="0"/>
    <xf numFmtId="0" fontId="4" fillId="0" borderId="0"/>
    <xf numFmtId="172" fontId="4" fillId="0" borderId="0"/>
    <xf numFmtId="172" fontId="4" fillId="0" borderId="0"/>
    <xf numFmtId="0" fontId="4" fillId="0" borderId="0"/>
    <xf numFmtId="0" fontId="4" fillId="0" borderId="0"/>
    <xf numFmtId="172"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72" fontId="99" fillId="0" borderId="0"/>
    <xf numFmtId="0" fontId="4" fillId="0" borderId="0"/>
    <xf numFmtId="172" fontId="99" fillId="0" borderId="0"/>
    <xf numFmtId="172" fontId="99" fillId="0" borderId="0"/>
    <xf numFmtId="194" fontId="25"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99" fillId="0" borderId="0"/>
    <xf numFmtId="0" fontId="4" fillId="0" borderId="0"/>
    <xf numFmtId="0" fontId="4" fillId="0" borderId="0"/>
    <xf numFmtId="0" fontId="38" fillId="0" borderId="0"/>
    <xf numFmtId="191" fontId="4" fillId="0" borderId="0"/>
    <xf numFmtId="19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3" fillId="0" borderId="0"/>
    <xf numFmtId="0" fontId="4" fillId="0" borderId="0"/>
    <xf numFmtId="0" fontId="4" fillId="0" borderId="0"/>
    <xf numFmtId="0" fontId="11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91" fontId="4" fillId="0" borderId="0"/>
    <xf numFmtId="191" fontId="4" fillId="0" borderId="0"/>
    <xf numFmtId="0" fontId="4" fillId="0" borderId="0"/>
    <xf numFmtId="311" fontId="44" fillId="0" borderId="0"/>
    <xf numFmtId="0" fontId="199" fillId="0" borderId="0"/>
    <xf numFmtId="191" fontId="50" fillId="0" borderId="0"/>
    <xf numFmtId="172" fontId="25" fillId="0" borderId="0"/>
    <xf numFmtId="0" fontId="50" fillId="0" borderId="0"/>
    <xf numFmtId="311" fontId="44" fillId="0" borderId="0"/>
    <xf numFmtId="0" fontId="199" fillId="0" borderId="0"/>
    <xf numFmtId="191" fontId="50"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53" fillId="0" borderId="0" applyNumberFormat="0" applyFill="0" applyBorder="0" applyAlignment="0" applyProtection="0"/>
    <xf numFmtId="172" fontId="4" fillId="0" borderId="0"/>
    <xf numFmtId="0" fontId="199" fillId="0" borderId="0"/>
    <xf numFmtId="0" fontId="25" fillId="0" borderId="0"/>
    <xf numFmtId="172" fontId="99" fillId="0" borderId="0"/>
    <xf numFmtId="172" fontId="25" fillId="0" borderId="0"/>
    <xf numFmtId="311" fontId="44" fillId="0" borderId="0"/>
    <xf numFmtId="172" fontId="25" fillId="0" borderId="0"/>
    <xf numFmtId="172" fontId="25" fillId="0" borderId="0"/>
    <xf numFmtId="172" fontId="25" fillId="0" borderId="0"/>
    <xf numFmtId="0" fontId="199" fillId="0" borderId="0"/>
    <xf numFmtId="172" fontId="99" fillId="0" borderId="0"/>
    <xf numFmtId="180" fontId="4" fillId="0" borderId="0"/>
    <xf numFmtId="172" fontId="32" fillId="0" borderId="0"/>
    <xf numFmtId="0" fontId="25" fillId="0" borderId="0"/>
    <xf numFmtId="172" fontId="99" fillId="0" borderId="0"/>
    <xf numFmtId="180" fontId="4"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25"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80" fontId="4" fillId="0" borderId="0"/>
    <xf numFmtId="180" fontId="4" fillId="0" borderId="0"/>
    <xf numFmtId="180" fontId="343"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72" fontId="50" fillId="0" borderId="0"/>
    <xf numFmtId="0" fontId="25" fillId="0" borderId="0"/>
    <xf numFmtId="0" fontId="26" fillId="0" borderId="0"/>
    <xf numFmtId="172" fontId="99"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172" fontId="99" fillId="0" borderId="0"/>
    <xf numFmtId="172" fontId="99" fillId="0" borderId="0"/>
    <xf numFmtId="180" fontId="4" fillId="0" borderId="0"/>
    <xf numFmtId="180" fontId="4" fillId="0" borderId="0"/>
    <xf numFmtId="172" fontId="99"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72" fontId="99" fillId="0" borderId="0"/>
    <xf numFmtId="172" fontId="99" fillId="0" borderId="0"/>
    <xf numFmtId="180" fontId="4" fillId="0" borderId="0"/>
    <xf numFmtId="172" fontId="99" fillId="0" borderId="0"/>
    <xf numFmtId="180" fontId="4" fillId="0" borderId="0"/>
    <xf numFmtId="180" fontId="4" fillId="0" borderId="0"/>
    <xf numFmtId="180" fontId="50" fillId="0" borderId="0"/>
    <xf numFmtId="172" fontId="99" fillId="0" borderId="0"/>
    <xf numFmtId="180" fontId="4" fillId="0" borderId="0"/>
    <xf numFmtId="180" fontId="4"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172" fontId="50" fillId="0" borderId="0"/>
    <xf numFmtId="180" fontId="343" fillId="0" borderId="0"/>
    <xf numFmtId="172" fontId="50" fillId="0" borderId="0"/>
    <xf numFmtId="172" fontId="50" fillId="0" borderId="0"/>
    <xf numFmtId="0" fontId="50" fillId="0" borderId="0"/>
    <xf numFmtId="172" fontId="50" fillId="0" borderId="0"/>
    <xf numFmtId="172" fontId="50" fillId="0" borderId="0"/>
    <xf numFmtId="180" fontId="50" fillId="0" borderId="0"/>
    <xf numFmtId="172" fontId="50" fillId="0" borderId="0"/>
    <xf numFmtId="172" fontId="50" fillId="0" borderId="0"/>
    <xf numFmtId="0" fontId="50" fillId="0" borderId="0"/>
    <xf numFmtId="172" fontId="50" fillId="0" borderId="0"/>
    <xf numFmtId="180" fontId="4" fillId="0" borderId="0"/>
    <xf numFmtId="180" fontId="50" fillId="0" borderId="0"/>
    <xf numFmtId="172" fontId="50" fillId="0" borderId="0"/>
    <xf numFmtId="172" fontId="50" fillId="0" borderId="0"/>
    <xf numFmtId="0" fontId="50" fillId="0" borderId="0"/>
    <xf numFmtId="172" fontId="50" fillId="0" borderId="0"/>
    <xf numFmtId="180" fontId="4" fillId="0" borderId="0"/>
    <xf numFmtId="180" fontId="50" fillId="0" borderId="0"/>
    <xf numFmtId="172" fontId="50" fillId="0" borderId="0"/>
    <xf numFmtId="172" fontId="50" fillId="0" borderId="0"/>
    <xf numFmtId="172" fontId="50" fillId="0" borderId="0"/>
    <xf numFmtId="172" fontId="50" fillId="0" borderId="0"/>
    <xf numFmtId="180" fontId="50" fillId="0" borderId="0"/>
    <xf numFmtId="172" fontId="50" fillId="0" borderId="0"/>
    <xf numFmtId="180" fontId="4" fillId="0" borderId="0"/>
    <xf numFmtId="180" fontId="4" fillId="0" borderId="0"/>
    <xf numFmtId="180" fontId="4" fillId="0" borderId="0"/>
    <xf numFmtId="180" fontId="50" fillId="0" borderId="0"/>
    <xf numFmtId="0" fontId="199" fillId="0" borderId="0"/>
    <xf numFmtId="0" fontId="199" fillId="0" borderId="0"/>
    <xf numFmtId="0" fontId="199" fillId="0" borderId="0"/>
    <xf numFmtId="191" fontId="4" fillId="0" borderId="0"/>
    <xf numFmtId="172" fontId="99"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199" fillId="0" borderId="0"/>
    <xf numFmtId="0" fontId="4" fillId="0" borderId="0"/>
    <xf numFmtId="172" fontId="99" fillId="0" borderId="0"/>
    <xf numFmtId="180" fontId="4" fillId="0" borderId="0"/>
    <xf numFmtId="180" fontId="4" fillId="0" borderId="0"/>
    <xf numFmtId="172" fontId="99"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199" fillId="0" borderId="0"/>
    <xf numFmtId="172" fontId="99"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0" fontId="199" fillId="0" borderId="0"/>
    <xf numFmtId="0" fontId="4"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72" fontId="50" fillId="0" borderId="0"/>
    <xf numFmtId="180" fontId="4" fillId="0" borderId="0"/>
    <xf numFmtId="180" fontId="4" fillId="0" borderId="0"/>
    <xf numFmtId="180" fontId="50" fillId="0" borderId="0"/>
    <xf numFmtId="0" fontId="50" fillId="0" borderId="0" applyBorder="0"/>
    <xf numFmtId="0" fontId="367" fillId="0" borderId="0"/>
    <xf numFmtId="172" fontId="99"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0" fontId="4" fillId="0" borderId="0"/>
    <xf numFmtId="0" fontId="4" fillId="0" borderId="0"/>
    <xf numFmtId="180" fontId="4" fillId="0" borderId="0"/>
    <xf numFmtId="180" fontId="4" fillId="0" borderId="0"/>
    <xf numFmtId="0" fontId="4"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0" fontId="26" fillId="0" borderId="0"/>
    <xf numFmtId="180" fontId="4" fillId="0" borderId="0"/>
    <xf numFmtId="180" fontId="4" fillId="0" borderId="0"/>
    <xf numFmtId="172" fontId="99"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72" fontId="50"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50" fillId="0" borderId="0"/>
    <xf numFmtId="172" fontId="50" fillId="0" borderId="0"/>
    <xf numFmtId="180" fontId="4" fillId="0" borderId="0"/>
    <xf numFmtId="180" fontId="4" fillId="0" borderId="0"/>
    <xf numFmtId="180" fontId="4" fillId="0" borderId="0"/>
    <xf numFmtId="180" fontId="343" fillId="0" borderId="0"/>
    <xf numFmtId="0" fontId="25" fillId="0" borderId="0"/>
    <xf numFmtId="191" fontId="4"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0" fontId="343" fillId="0" borderId="0"/>
    <xf numFmtId="180" fontId="4" fillId="0" borderId="0"/>
    <xf numFmtId="180" fontId="4" fillId="0" borderId="0"/>
    <xf numFmtId="180" fontId="4" fillId="0" borderId="0"/>
    <xf numFmtId="172" fontId="343"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0" fontId="4" fillId="0" borderId="0"/>
    <xf numFmtId="172" fontId="50"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343" fillId="0" borderId="0"/>
    <xf numFmtId="172" fontId="50" fillId="0" borderId="0"/>
    <xf numFmtId="172" fontId="50" fillId="0" borderId="0"/>
    <xf numFmtId="180" fontId="4" fillId="0" borderId="0"/>
    <xf numFmtId="312" fontId="25" fillId="0" borderId="0"/>
    <xf numFmtId="172" fontId="50" fillId="0" borderId="0"/>
    <xf numFmtId="0" fontId="25" fillId="0" borderId="0"/>
    <xf numFmtId="172" fontId="50" fillId="0" borderId="0"/>
    <xf numFmtId="0" fontId="25" fillId="0" borderId="0"/>
    <xf numFmtId="172" fontId="50" fillId="0" borderId="0"/>
    <xf numFmtId="0" fontId="25" fillId="0" borderId="0"/>
    <xf numFmtId="172" fontId="50" fillId="0" borderId="0"/>
    <xf numFmtId="172" fontId="50" fillId="0" borderId="0"/>
    <xf numFmtId="172" fontId="50" fillId="0" borderId="0"/>
    <xf numFmtId="0" fontId="25" fillId="0" borderId="0"/>
    <xf numFmtId="172" fontId="50" fillId="0" borderId="0"/>
    <xf numFmtId="172" fontId="50" fillId="0" borderId="0"/>
    <xf numFmtId="0" fontId="25" fillId="0" borderId="0"/>
    <xf numFmtId="191"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50" fillId="0" borderId="0"/>
    <xf numFmtId="0" fontId="26"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0" fontId="199" fillId="0" borderId="0"/>
    <xf numFmtId="0" fontId="199" fillId="0" borderId="0"/>
    <xf numFmtId="0" fontId="25" fillId="0" borderId="0">
      <alignment vertical="top"/>
    </xf>
    <xf numFmtId="172" fontId="99" fillId="0" borderId="0"/>
    <xf numFmtId="172" fontId="99" fillId="0" borderId="0"/>
    <xf numFmtId="180" fontId="4" fillId="0" borderId="0"/>
    <xf numFmtId="0" fontId="199" fillId="0" borderId="0"/>
    <xf numFmtId="0" fontId="4" fillId="0" borderId="0"/>
    <xf numFmtId="172" fontId="99" fillId="0" borderId="0"/>
    <xf numFmtId="172" fontId="99" fillId="0" borderId="0"/>
    <xf numFmtId="180" fontId="4" fillId="0" borderId="0"/>
    <xf numFmtId="0" fontId="199" fillId="0" borderId="0"/>
    <xf numFmtId="172" fontId="99" fillId="0" borderId="0"/>
    <xf numFmtId="172" fontId="44" fillId="0" borderId="0"/>
    <xf numFmtId="180" fontId="50" fillId="0" borderId="0"/>
    <xf numFmtId="0" fontId="199" fillId="0" borderId="0"/>
    <xf numFmtId="0" fontId="199"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25" fillId="0" borderId="0"/>
    <xf numFmtId="191" fontId="4" fillId="0" borderId="0"/>
    <xf numFmtId="172" fontId="99" fillId="0" borderId="0"/>
    <xf numFmtId="172" fontId="99" fillId="0" borderId="0"/>
    <xf numFmtId="180" fontId="4" fillId="0" borderId="0"/>
    <xf numFmtId="0" fontId="4" fillId="0" borderId="0"/>
    <xf numFmtId="172" fontId="99" fillId="0" borderId="0"/>
    <xf numFmtId="172" fontId="99" fillId="0" borderId="0"/>
    <xf numFmtId="172" fontId="99" fillId="0" borderId="0"/>
    <xf numFmtId="180" fontId="4" fillId="0" borderId="0"/>
    <xf numFmtId="0" fontId="50" fillId="0" borderId="0" applyBorder="0"/>
    <xf numFmtId="172" fontId="99" fillId="0" borderId="0"/>
    <xf numFmtId="172" fontId="44" fillId="0" borderId="0"/>
    <xf numFmtId="180" fontId="50" fillId="0" borderId="0"/>
    <xf numFmtId="172" fontId="99"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25" fillId="0" borderId="0"/>
    <xf numFmtId="191" fontId="4" fillId="0" borderId="0"/>
    <xf numFmtId="172" fontId="99" fillId="0" borderId="0"/>
    <xf numFmtId="172" fontId="99" fillId="0" borderId="0"/>
    <xf numFmtId="180" fontId="4" fillId="0" borderId="0"/>
    <xf numFmtId="0" fontId="4" fillId="0" borderId="0"/>
    <xf numFmtId="172" fontId="99" fillId="0" borderId="0"/>
    <xf numFmtId="172" fontId="99" fillId="0" borderId="0"/>
    <xf numFmtId="172" fontId="99" fillId="0" borderId="0"/>
    <xf numFmtId="180" fontId="4" fillId="0" borderId="0"/>
    <xf numFmtId="0" fontId="50" fillId="0" borderId="0" applyBorder="0"/>
    <xf numFmtId="172" fontId="99" fillId="0" borderId="0"/>
    <xf numFmtId="172" fontId="44" fillId="0" borderId="0"/>
    <xf numFmtId="180" fontId="50" fillId="0" borderId="0"/>
    <xf numFmtId="172" fontId="99"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25" fillId="0" borderId="0"/>
    <xf numFmtId="172" fontId="99" fillId="0" borderId="0"/>
    <xf numFmtId="172" fontId="44" fillId="0" borderId="0"/>
    <xf numFmtId="180" fontId="4" fillId="0" borderId="0"/>
    <xf numFmtId="0" fontId="4" fillId="0" borderId="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72" fontId="99" fillId="0" borderId="0"/>
    <xf numFmtId="0" fontId="199" fillId="0" borderId="0"/>
    <xf numFmtId="172" fontId="99" fillId="0" borderId="0"/>
    <xf numFmtId="172" fontId="91" fillId="0" borderId="0"/>
    <xf numFmtId="0" fontId="199" fillId="0" borderId="0"/>
    <xf numFmtId="172" fontId="99" fillId="0" borderId="0"/>
    <xf numFmtId="0" fontId="53" fillId="0" borderId="0"/>
    <xf numFmtId="172" fontId="99" fillId="0" borderId="0"/>
    <xf numFmtId="172" fontId="91" fillId="0" borderId="0"/>
    <xf numFmtId="172" fontId="50" fillId="0" borderId="0"/>
    <xf numFmtId="172" fontId="99" fillId="0" borderId="0"/>
    <xf numFmtId="0" fontId="366" fillId="0" borderId="0"/>
    <xf numFmtId="172" fontId="99" fillId="0" borderId="0"/>
    <xf numFmtId="172" fontId="99" fillId="0" borderId="0"/>
    <xf numFmtId="172" fontId="99" fillId="0" borderId="0"/>
    <xf numFmtId="172" fontId="99" fillId="0" borderId="0"/>
    <xf numFmtId="172" fontId="99" fillId="0" borderId="0"/>
    <xf numFmtId="172" fontId="53" fillId="0" borderId="0"/>
    <xf numFmtId="172" fontId="53" fillId="0" borderId="0" applyNumberFormat="0" applyFill="0" applyBorder="0" applyAlignment="0" applyProtection="0"/>
    <xf numFmtId="172" fontId="53" fillId="0" borderId="0"/>
    <xf numFmtId="172" fontId="53" fillId="0" borderId="0" applyNumberFormat="0" applyFill="0" applyBorder="0" applyAlignment="0" applyProtection="0"/>
    <xf numFmtId="0" fontId="53" fillId="0" borderId="0"/>
    <xf numFmtId="172" fontId="25" fillId="0" borderId="0"/>
    <xf numFmtId="172" fontId="25" fillId="0" borderId="0"/>
    <xf numFmtId="0" fontId="199" fillId="0" borderId="0"/>
    <xf numFmtId="172" fontId="25" fillId="0" borderId="0"/>
    <xf numFmtId="172" fontId="99" fillId="0" borderId="0"/>
    <xf numFmtId="0" fontId="4" fillId="0" borderId="0"/>
    <xf numFmtId="0" fontId="4" fillId="0" borderId="0"/>
    <xf numFmtId="0" fontId="4" fillId="0" borderId="0"/>
    <xf numFmtId="172" fontId="25" fillId="0" borderId="0"/>
    <xf numFmtId="0" fontId="4" fillId="0" borderId="0"/>
    <xf numFmtId="0" fontId="4" fillId="0" borderId="0"/>
    <xf numFmtId="172" fontId="99" fillId="0" borderId="0"/>
    <xf numFmtId="0" fontId="4" fillId="0" borderId="0"/>
    <xf numFmtId="0" fontId="4" fillId="0" borderId="0"/>
    <xf numFmtId="0" fontId="4" fillId="0" borderId="0"/>
    <xf numFmtId="172" fontId="99" fillId="0" borderId="0"/>
    <xf numFmtId="0" fontId="4" fillId="0" borderId="0"/>
    <xf numFmtId="172" fontId="25" fillId="0" borderId="0"/>
    <xf numFmtId="172" fontId="25" fillId="0" borderId="0"/>
    <xf numFmtId="0" fontId="199" fillId="0" borderId="0"/>
    <xf numFmtId="172" fontId="25" fillId="0" borderId="0"/>
    <xf numFmtId="172" fontId="25"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72" fontId="25" fillId="0" borderId="0"/>
    <xf numFmtId="0" fontId="4" fillId="0" borderId="0"/>
    <xf numFmtId="172" fontId="25" fillId="0" borderId="0"/>
    <xf numFmtId="0" fontId="199" fillId="0" borderId="0"/>
    <xf numFmtId="172" fontId="99" fillId="0" borderId="0"/>
    <xf numFmtId="0" fontId="4" fillId="0" borderId="0"/>
    <xf numFmtId="0" fontId="4" fillId="0" borderId="0"/>
    <xf numFmtId="0" fontId="4" fillId="0" borderId="0"/>
    <xf numFmtId="172" fontId="25" fillId="0" borderId="0"/>
    <xf numFmtId="0" fontId="4" fillId="0" borderId="0"/>
    <xf numFmtId="0" fontId="4" fillId="0" borderId="0"/>
    <xf numFmtId="0" fontId="199" fillId="0" borderId="0"/>
    <xf numFmtId="0" fontId="4" fillId="0" borderId="0"/>
    <xf numFmtId="0" fontId="4" fillId="0" borderId="0"/>
    <xf numFmtId="0" fontId="4" fillId="0" borderId="0"/>
    <xf numFmtId="172" fontId="99" fillId="0" borderId="0"/>
    <xf numFmtId="0" fontId="4" fillId="0" borderId="0"/>
    <xf numFmtId="172" fontId="99" fillId="0" borderId="0"/>
    <xf numFmtId="172" fontId="25" fillId="0" borderId="0"/>
    <xf numFmtId="172" fontId="25" fillId="0" borderId="0"/>
    <xf numFmtId="172" fontId="25" fillId="0" borderId="0"/>
    <xf numFmtId="172" fontId="99" fillId="0" borderId="0"/>
    <xf numFmtId="0" fontId="53" fillId="0" borderId="0"/>
    <xf numFmtId="0" fontId="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3"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72" fontId="99" fillId="0" borderId="0"/>
    <xf numFmtId="0" fontId="4" fillId="0" borderId="0"/>
    <xf numFmtId="0" fontId="4" fillId="0" borderId="0"/>
    <xf numFmtId="0" fontId="4" fillId="0" borderId="0"/>
    <xf numFmtId="0" fontId="4" fillId="0" borderId="0"/>
    <xf numFmtId="0" fontId="4" fillId="0" borderId="0"/>
    <xf numFmtId="172" fontId="5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2" fontId="53"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xf numFmtId="0" fontId="4" fillId="0" borderId="0"/>
    <xf numFmtId="0" fontId="4" fillId="0" borderId="0"/>
    <xf numFmtId="0" fontId="4" fillId="0" borderId="0"/>
    <xf numFmtId="172" fontId="53" fillId="0" borderId="0"/>
    <xf numFmtId="0" fontId="4" fillId="0" borderId="0"/>
    <xf numFmtId="172" fontId="99" fillId="0" borderId="0"/>
    <xf numFmtId="172" fontId="44" fillId="0" borderId="0"/>
    <xf numFmtId="172" fontId="44" fillId="0" borderId="0"/>
    <xf numFmtId="172" fontId="50" fillId="0" borderId="0" applyBorder="0"/>
    <xf numFmtId="172" fontId="50" fillId="0" borderId="0" applyBorder="0"/>
    <xf numFmtId="172" fontId="369" fillId="0" borderId="0"/>
    <xf numFmtId="172" fontId="50" fillId="0" borderId="0"/>
    <xf numFmtId="172" fontId="50" fillId="0" borderId="0"/>
    <xf numFmtId="172" fontId="25" fillId="0" borderId="0"/>
    <xf numFmtId="172" fontId="91" fillId="0" borderId="0"/>
    <xf numFmtId="0" fontId="38" fillId="0" borderId="0"/>
    <xf numFmtId="0" fontId="4" fillId="0" borderId="0"/>
    <xf numFmtId="0" fontId="4" fillId="0" borderId="0"/>
    <xf numFmtId="0" fontId="4" fillId="0" borderId="0"/>
    <xf numFmtId="191"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172" fontId="99" fillId="0" borderId="0"/>
    <xf numFmtId="0" fontId="4" fillId="0" borderId="0"/>
    <xf numFmtId="0" fontId="4" fillId="0" borderId="0"/>
    <xf numFmtId="0" fontId="50" fillId="0" borderId="0" applyNumberFormat="0" applyFill="0" applyBorder="0" applyAlignment="0" applyProtection="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3"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91" fontId="50"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172" fontId="99"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172"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4"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72" fontId="25" fillId="0" borderId="0"/>
    <xf numFmtId="0" fontId="4" fillId="0" borderId="0"/>
    <xf numFmtId="172" fontId="25" fillId="0" borderId="0"/>
    <xf numFmtId="0" fontId="4" fillId="0" borderId="0"/>
    <xf numFmtId="0" fontId="4" fillId="0" borderId="0"/>
    <xf numFmtId="172" fontId="25" fillId="0" borderId="0"/>
    <xf numFmtId="172" fontId="25" fillId="0" borderId="0"/>
    <xf numFmtId="172" fontId="25"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172" fontId="25" fillId="0" borderId="0"/>
    <xf numFmtId="0" fontId="4" fillId="0" borderId="0"/>
    <xf numFmtId="0" fontId="4" fillId="0" borderId="0"/>
    <xf numFmtId="0" fontId="4" fillId="0" borderId="0"/>
    <xf numFmtId="172" fontId="25" fillId="0" borderId="0"/>
    <xf numFmtId="0" fontId="4" fillId="0" borderId="0"/>
    <xf numFmtId="172" fontId="25" fillId="0" borderId="0"/>
    <xf numFmtId="0" fontId="199" fillId="0" borderId="0"/>
    <xf numFmtId="0" fontId="25" fillId="0" borderId="0"/>
    <xf numFmtId="172" fontId="99" fillId="0" borderId="0"/>
    <xf numFmtId="0" fontId="4" fillId="0" borderId="0"/>
    <xf numFmtId="0" fontId="4" fillId="0" borderId="0"/>
    <xf numFmtId="0" fontId="4" fillId="0" borderId="0"/>
    <xf numFmtId="172" fontId="44" fillId="0" borderId="0"/>
    <xf numFmtId="0" fontId="4" fillId="0" borderId="0"/>
    <xf numFmtId="0" fontId="4" fillId="0" borderId="0"/>
    <xf numFmtId="172" fontId="91" fillId="0" borderId="0"/>
    <xf numFmtId="0" fontId="4" fillId="0" borderId="0"/>
    <xf numFmtId="0" fontId="4" fillId="0" borderId="0"/>
    <xf numFmtId="0" fontId="4" fillId="0" borderId="0"/>
    <xf numFmtId="180" fontId="50" fillId="0" borderId="0"/>
    <xf numFmtId="0" fontId="4" fillId="0" borderId="0"/>
    <xf numFmtId="0" fontId="4" fillId="0" borderId="0"/>
    <xf numFmtId="0" fontId="199" fillId="0" borderId="0"/>
    <xf numFmtId="191" fontId="50"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80" fontId="4" fillId="0" borderId="0"/>
    <xf numFmtId="0" fontId="4" fillId="0" borderId="0"/>
    <xf numFmtId="0" fontId="4" fillId="0" borderId="0"/>
    <xf numFmtId="0" fontId="199" fillId="0" borderId="0"/>
    <xf numFmtId="19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72" fontId="99" fillId="0" borderId="0"/>
    <xf numFmtId="0" fontId="4" fillId="0" borderId="0"/>
    <xf numFmtId="0" fontId="4" fillId="0" borderId="0"/>
    <xf numFmtId="0" fontId="91" fillId="0" borderId="0"/>
    <xf numFmtId="191" fontId="4" fillId="0" borderId="0"/>
    <xf numFmtId="191" fontId="4" fillId="0" borderId="0"/>
    <xf numFmtId="172" fontId="44" fillId="0" borderId="0"/>
    <xf numFmtId="180" fontId="4" fillId="0" borderId="0"/>
    <xf numFmtId="0" fontId="4" fillId="0" borderId="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50" fillId="0" borderId="0"/>
    <xf numFmtId="0" fontId="25"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91" fontId="4"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199"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199"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72" fontId="44" fillId="0" borderId="0"/>
    <xf numFmtId="0" fontId="199" fillId="0" borderId="0"/>
    <xf numFmtId="14" fontId="25" fillId="0" borderId="0" applyProtection="0">
      <alignment vertical="center"/>
    </xf>
    <xf numFmtId="0" fontId="199" fillId="0" borderId="0"/>
    <xf numFmtId="14" fontId="25" fillId="0" borderId="0" applyProtection="0">
      <alignment vertical="center"/>
    </xf>
    <xf numFmtId="0" fontId="199" fillId="0" borderId="0"/>
    <xf numFmtId="0" fontId="4" fillId="0" borderId="0"/>
    <xf numFmtId="14" fontId="25" fillId="0" borderId="0" applyProtection="0">
      <alignment vertical="center"/>
    </xf>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91" fontId="4" fillId="0" borderId="0"/>
    <xf numFmtId="172" fontId="99" fillId="0" borderId="0"/>
    <xf numFmtId="172" fontId="99" fillId="0" borderId="0"/>
    <xf numFmtId="172" fontId="99" fillId="0" borderId="0"/>
    <xf numFmtId="180" fontId="4" fillId="0" borderId="0"/>
    <xf numFmtId="0" fontId="4" fillId="0" borderId="0"/>
    <xf numFmtId="172" fontId="99" fillId="0" borderId="0"/>
    <xf numFmtId="172" fontId="99" fillId="0" borderId="0"/>
    <xf numFmtId="172" fontId="99" fillId="0" borderId="0"/>
    <xf numFmtId="180" fontId="4" fillId="0" borderId="0"/>
    <xf numFmtId="0" fontId="50" fillId="0" borderId="0" applyBorder="0"/>
    <xf numFmtId="172" fontId="99" fillId="0" borderId="0"/>
    <xf numFmtId="172" fontId="44" fillId="0" borderId="0"/>
    <xf numFmtId="180" fontId="50" fillId="0" borderId="0"/>
    <xf numFmtId="0" fontId="4" fillId="0" borderId="0"/>
    <xf numFmtId="180" fontId="4" fillId="0" borderId="0"/>
    <xf numFmtId="180" fontId="4" fillId="0" borderId="0"/>
    <xf numFmtId="172" fontId="50"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91" fontId="4" fillId="0" borderId="0"/>
    <xf numFmtId="172" fontId="44" fillId="0" borderId="0"/>
    <xf numFmtId="180" fontId="4" fillId="0" borderId="0"/>
    <xf numFmtId="180" fontId="4" fillId="0" borderId="0"/>
    <xf numFmtId="0" fontId="4" fillId="0" borderId="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50" fillId="0" borderId="0"/>
    <xf numFmtId="191"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91" fontId="4" fillId="0" borderId="0"/>
    <xf numFmtId="172" fontId="25" fillId="0" borderId="0"/>
    <xf numFmtId="172" fontId="25" fillId="0" borderId="0"/>
    <xf numFmtId="172" fontId="25" fillId="0" borderId="0"/>
    <xf numFmtId="172" fontId="25" fillId="0" borderId="0"/>
    <xf numFmtId="172" fontId="44" fillId="0" borderId="0"/>
    <xf numFmtId="0" fontId="4" fillId="0" borderId="0"/>
    <xf numFmtId="172" fontId="25" fillId="0" borderId="0"/>
    <xf numFmtId="172" fontId="25" fillId="0" borderId="0"/>
    <xf numFmtId="172" fontId="25" fillId="0" borderId="0"/>
    <xf numFmtId="172" fontId="25" fillId="0" borderId="0"/>
    <xf numFmtId="0" fontId="50" fillId="0" borderId="0" applyBorder="0"/>
    <xf numFmtId="172" fontId="25" fillId="0" borderId="0"/>
    <xf numFmtId="180" fontId="4" fillId="0" borderId="0"/>
    <xf numFmtId="180" fontId="50" fillId="0" borderId="0"/>
    <xf numFmtId="191" fontId="4" fillId="0" borderId="0"/>
    <xf numFmtId="172" fontId="25" fillId="0" borderId="0"/>
    <xf numFmtId="0" fontId="26" fillId="0" borderId="0"/>
    <xf numFmtId="0" fontId="26" fillId="0" borderId="0"/>
    <xf numFmtId="172" fontId="25" fillId="0" borderId="0"/>
    <xf numFmtId="172" fontId="25"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50" fillId="0" borderId="0"/>
    <xf numFmtId="172" fontId="50"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72" fontId="22" fillId="0" borderId="0"/>
    <xf numFmtId="172" fontId="44" fillId="0" borderId="0"/>
    <xf numFmtId="180" fontId="4"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72" fontId="50" fillId="0" borderId="0"/>
    <xf numFmtId="172" fontId="50" fillId="0" borderId="0">
      <alignment vertical="top"/>
    </xf>
    <xf numFmtId="172" fontId="50" fillId="0" borderId="0"/>
    <xf numFmtId="172" fontId="50" fillId="0" borderId="0">
      <alignment vertical="top"/>
    </xf>
    <xf numFmtId="172" fontId="50" fillId="0" borderId="0">
      <alignment vertical="top"/>
    </xf>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0" fontId="26"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4"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0" fontId="199" fillId="0" borderId="0"/>
    <xf numFmtId="172" fontId="25" fillId="0" borderId="0"/>
    <xf numFmtId="0" fontId="199" fillId="0" borderId="0"/>
    <xf numFmtId="172" fontId="25" fillId="0" borderId="0"/>
    <xf numFmtId="172" fontId="25" fillId="0" borderId="0"/>
    <xf numFmtId="0" fontId="199" fillId="0" borderId="0"/>
    <xf numFmtId="0" fontId="199" fillId="0" borderId="0"/>
    <xf numFmtId="172" fontId="25"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2" fontId="25" fillId="0" borderId="0"/>
    <xf numFmtId="172" fontId="25" fillId="0" borderId="0"/>
    <xf numFmtId="0" fontId="366" fillId="0" borderId="0"/>
    <xf numFmtId="172" fontId="25" fillId="0" borderId="0"/>
    <xf numFmtId="172" fontId="4"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4" fillId="0" borderId="0"/>
    <xf numFmtId="172" fontId="4" fillId="0" borderId="0"/>
    <xf numFmtId="172" fontId="50" fillId="0" borderId="0"/>
    <xf numFmtId="172" fontId="4" fillId="0" borderId="0"/>
    <xf numFmtId="172" fontId="50" fillId="0" borderId="0"/>
    <xf numFmtId="172" fontId="4" fillId="0" borderId="0"/>
    <xf numFmtId="172" fontId="4" fillId="0" borderId="0"/>
    <xf numFmtId="172" fontId="50" fillId="0" borderId="0"/>
    <xf numFmtId="172" fontId="4" fillId="0" borderId="0"/>
    <xf numFmtId="172"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0" fillId="0" borderId="0"/>
    <xf numFmtId="172" fontId="4" fillId="0" borderId="0"/>
    <xf numFmtId="172" fontId="4" fillId="0" borderId="0"/>
    <xf numFmtId="172" fontId="50" fillId="0" borderId="0"/>
    <xf numFmtId="172" fontId="4" fillId="0" borderId="0"/>
    <xf numFmtId="172" fontId="4" fillId="0" borderId="0"/>
    <xf numFmtId="172" fontId="4"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180" fontId="4" fillId="0" borderId="0"/>
    <xf numFmtId="180" fontId="50" fillId="0" borderId="0"/>
    <xf numFmtId="0" fontId="199" fillId="0" borderId="0"/>
    <xf numFmtId="172" fontId="25" fillId="0" borderId="0"/>
    <xf numFmtId="0" fontId="199" fillId="0" borderId="0"/>
    <xf numFmtId="0" fontId="199" fillId="0" borderId="0"/>
    <xf numFmtId="172" fontId="25" fillId="0" borderId="0"/>
    <xf numFmtId="0" fontId="370" fillId="0" borderId="0"/>
    <xf numFmtId="0" fontId="26" fillId="0" borderId="0"/>
    <xf numFmtId="172" fontId="25" fillId="0" borderId="0"/>
    <xf numFmtId="172" fontId="50" fillId="0" borderId="0"/>
    <xf numFmtId="172" fontId="50" fillId="0" borderId="0"/>
    <xf numFmtId="172" fontId="50" fillId="0" borderId="0"/>
    <xf numFmtId="172" fontId="50" fillId="0" borderId="0"/>
    <xf numFmtId="172" fontId="4" fillId="0" borderId="0"/>
    <xf numFmtId="172" fontId="4" fillId="0" borderId="0"/>
    <xf numFmtId="172" fontId="50" fillId="0" borderId="0"/>
    <xf numFmtId="172" fontId="50"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4" fillId="0" borderId="0"/>
    <xf numFmtId="172" fontId="50" fillId="0" borderId="0"/>
    <xf numFmtId="172" fontId="4" fillId="0" borderId="0"/>
    <xf numFmtId="172" fontId="4" fillId="0" borderId="0"/>
    <xf numFmtId="172" fontId="50" fillId="0" borderId="0"/>
    <xf numFmtId="172" fontId="4" fillId="0" borderId="0"/>
    <xf numFmtId="172" fontId="50"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0" fontId="26" fillId="0" borderId="0"/>
    <xf numFmtId="172" fontId="50" fillId="0" borderId="0"/>
    <xf numFmtId="172"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0" fontId="199" fillId="0" borderId="0"/>
    <xf numFmtId="0" fontId="199" fillId="0" borderId="0"/>
    <xf numFmtId="0" fontId="4" fillId="0" borderId="0"/>
    <xf numFmtId="0" fontId="25" fillId="0" borderId="0" applyNumberFormat="0" applyFill="0" applyBorder="0" applyAlignment="0" applyProtection="0"/>
    <xf numFmtId="0" fontId="26" fillId="0" borderId="0"/>
    <xf numFmtId="172" fontId="99" fillId="0" borderId="0"/>
    <xf numFmtId="172" fontId="99" fillId="0" borderId="0"/>
    <xf numFmtId="172" fontId="99" fillId="0" borderId="0"/>
    <xf numFmtId="172" fontId="99" fillId="0" borderId="0"/>
    <xf numFmtId="0" fontId="53" fillId="0" borderId="0"/>
    <xf numFmtId="0" fontId="199" fillId="0" borderId="0"/>
    <xf numFmtId="0" fontId="199" fillId="0" borderId="0"/>
    <xf numFmtId="0" fontId="199" fillId="0" borderId="0"/>
    <xf numFmtId="0" fontId="199" fillId="0" borderId="0"/>
    <xf numFmtId="0" fontId="53"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0" fillId="0" borderId="0"/>
    <xf numFmtId="0" fontId="4" fillId="0" borderId="0"/>
    <xf numFmtId="0" fontId="4" fillId="0" borderId="0"/>
    <xf numFmtId="0" fontId="53" fillId="0" borderId="0"/>
    <xf numFmtId="19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369" fillId="0" borderId="0"/>
    <xf numFmtId="0" fontId="4" fillId="0" borderId="0"/>
    <xf numFmtId="0" fontId="4" fillId="0" borderId="0"/>
    <xf numFmtId="0" fontId="4" fillId="0" borderId="0"/>
    <xf numFmtId="172" fontId="53" fillId="0" borderId="0"/>
    <xf numFmtId="0" fontId="4" fillId="0" borderId="0"/>
    <xf numFmtId="172" fontId="369" fillId="0" borderId="0"/>
    <xf numFmtId="172" fontId="99" fillId="0" borderId="0"/>
    <xf numFmtId="172" fontId="4" fillId="0" borderId="0"/>
    <xf numFmtId="172" fontId="4" fillId="0" borderId="0"/>
    <xf numFmtId="172" fontId="4" fillId="0" borderId="0"/>
    <xf numFmtId="172" fontId="25" fillId="0" borderId="0"/>
    <xf numFmtId="172" fontId="25" fillId="0" borderId="0"/>
    <xf numFmtId="172" fontId="50" fillId="0" borderId="0" applyBorder="0"/>
    <xf numFmtId="172" fontId="91" fillId="0" borderId="0"/>
    <xf numFmtId="172" fontId="53" fillId="0" borderId="0"/>
    <xf numFmtId="172" fontId="91" fillId="0" borderId="0"/>
    <xf numFmtId="0" fontId="371" fillId="0" borderId="0"/>
    <xf numFmtId="0" fontId="38" fillId="0" borderId="0"/>
    <xf numFmtId="0" fontId="199" fillId="0" borderId="0"/>
    <xf numFmtId="0" fontId="4"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80" fontId="4" fillId="0" borderId="0"/>
    <xf numFmtId="0" fontId="4" fillId="0" borderId="0"/>
    <xf numFmtId="0" fontId="4"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0" fillId="0" borderId="0"/>
    <xf numFmtId="0" fontId="4" fillId="0" borderId="0"/>
    <xf numFmtId="0" fontId="4" fillId="0" borderId="0"/>
    <xf numFmtId="0" fontId="25" fillId="0" borderId="0" applyNumberFormat="0" applyFill="0" applyBorder="0" applyAlignment="0" applyProtection="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3"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0" fontId="50" fillId="0" borderId="0"/>
    <xf numFmtId="180" fontId="4" fillId="0" borderId="0"/>
    <xf numFmtId="0" fontId="4" fillId="0" borderId="0"/>
    <xf numFmtId="180" fontId="4" fillId="0" borderId="0"/>
    <xf numFmtId="0" fontId="4" fillId="0" borderId="0"/>
    <xf numFmtId="180" fontId="343" fillId="0" borderId="0"/>
    <xf numFmtId="180" fontId="4" fillId="0" borderId="0"/>
    <xf numFmtId="180" fontId="4" fillId="0" borderId="0"/>
    <xf numFmtId="180" fontId="4" fillId="0" borderId="0"/>
    <xf numFmtId="0" fontId="199" fillId="0" borderId="0"/>
    <xf numFmtId="0" fontId="25" fillId="0" borderId="0"/>
    <xf numFmtId="172" fontId="4" fillId="0" borderId="0"/>
    <xf numFmtId="0" fontId="4" fillId="0" borderId="0"/>
    <xf numFmtId="0" fontId="4" fillId="0" borderId="0"/>
    <xf numFmtId="0" fontId="4" fillId="0" borderId="0"/>
    <xf numFmtId="172" fontId="4" fillId="0" borderId="0"/>
    <xf numFmtId="0" fontId="4" fillId="0" borderId="0"/>
    <xf numFmtId="0" fontId="4" fillId="0" borderId="0"/>
    <xf numFmtId="172" fontId="99" fillId="0" borderId="0"/>
    <xf numFmtId="0" fontId="4" fillId="0" borderId="0"/>
    <xf numFmtId="0" fontId="4" fillId="0" borderId="0"/>
    <xf numFmtId="0" fontId="4" fillId="0" borderId="0"/>
    <xf numFmtId="172" fontId="4" fillId="0" borderId="0"/>
    <xf numFmtId="0" fontId="4" fillId="0" borderId="0"/>
    <xf numFmtId="172" fontId="4" fillId="0" borderId="0"/>
    <xf numFmtId="172" fontId="4" fillId="0" borderId="0"/>
    <xf numFmtId="0" fontId="199" fillId="0" borderId="0"/>
    <xf numFmtId="172" fontId="99"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0" fillId="0" borderId="0"/>
    <xf numFmtId="0" fontId="4" fillId="0" borderId="0"/>
    <xf numFmtId="0" fontId="4" fillId="0" borderId="0"/>
    <xf numFmtId="0" fontId="199" fillId="0" borderId="0"/>
    <xf numFmtId="180" fontId="4" fillId="0" borderId="0"/>
    <xf numFmtId="0" fontId="4" fillId="0" borderId="0"/>
    <xf numFmtId="0" fontId="4" fillId="0" borderId="0"/>
    <xf numFmtId="0" fontId="4" fillId="0" borderId="0"/>
    <xf numFmtId="180" fontId="4" fillId="0" borderId="0"/>
    <xf numFmtId="0" fontId="4" fillId="0" borderId="0"/>
    <xf numFmtId="180" fontId="50" fillId="0" borderId="0"/>
    <xf numFmtId="0" fontId="199" fillId="0" borderId="0"/>
    <xf numFmtId="0" fontId="4" fillId="0" borderId="0"/>
    <xf numFmtId="0" fontId="4" fillId="0" borderId="0"/>
    <xf numFmtId="0" fontId="4" fillId="0" borderId="0"/>
    <xf numFmtId="0" fontId="199" fillId="0" borderId="0"/>
    <xf numFmtId="0" fontId="26" fillId="0" borderId="0"/>
    <xf numFmtId="0" fontId="91"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172" fontId="25" fillId="0" borderId="0"/>
    <xf numFmtId="172" fontId="25" fillId="0" borderId="0"/>
    <xf numFmtId="172" fontId="25" fillId="0" borderId="0"/>
    <xf numFmtId="0" fontId="199" fillId="0" borderId="0"/>
    <xf numFmtId="172" fontId="25" fillId="0" borderId="0"/>
    <xf numFmtId="180" fontId="4" fillId="0" borderId="0"/>
    <xf numFmtId="180" fontId="50" fillId="0" borderId="0"/>
    <xf numFmtId="0" fontId="199" fillId="0" borderId="0"/>
    <xf numFmtId="172" fontId="25" fillId="0" borderId="0"/>
    <xf numFmtId="0" fontId="199" fillId="0" borderId="0"/>
    <xf numFmtId="0" fontId="199" fillId="0" borderId="0"/>
    <xf numFmtId="172" fontId="25" fillId="0" borderId="0"/>
    <xf numFmtId="172" fontId="25"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80" fontId="4" fillId="0" borderId="0"/>
    <xf numFmtId="180" fontId="4" fillId="0" borderId="0"/>
    <xf numFmtId="180" fontId="4" fillId="0" borderId="0"/>
    <xf numFmtId="0" fontId="199" fillId="0" borderId="0"/>
    <xf numFmtId="172" fontId="99"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72" fontId="26" fillId="0" borderId="0"/>
    <xf numFmtId="172" fontId="50" fillId="0" borderId="0"/>
    <xf numFmtId="172" fontId="26" fillId="0" borderId="0"/>
    <xf numFmtId="172" fontId="26" fillId="0" borderId="0"/>
    <xf numFmtId="172" fontId="50" fillId="0" borderId="0"/>
    <xf numFmtId="172" fontId="26" fillId="0" borderId="0"/>
    <xf numFmtId="172" fontId="26" fillId="0" borderId="0"/>
    <xf numFmtId="172" fontId="50" fillId="0" borderId="0"/>
    <xf numFmtId="172" fontId="26" fillId="0" borderId="0"/>
    <xf numFmtId="172" fontId="50" fillId="0" borderId="0"/>
    <xf numFmtId="0" fontId="50" fillId="0" borderId="0">
      <alignment vertical="top"/>
    </xf>
    <xf numFmtId="172" fontId="50" fillId="0" borderId="0"/>
    <xf numFmtId="0" fontId="50" fillId="0" borderId="0">
      <alignment vertical="top"/>
    </xf>
    <xf numFmtId="172" fontId="50" fillId="0" borderId="0"/>
    <xf numFmtId="172" fontId="50" fillId="0" borderId="0"/>
    <xf numFmtId="0" fontId="199" fillId="0" borderId="0"/>
    <xf numFmtId="0" fontId="50" fillId="0" borderId="0" applyBorder="0"/>
    <xf numFmtId="172" fontId="99" fillId="0" borderId="0"/>
    <xf numFmtId="172" fontId="4" fillId="0" borderId="0"/>
    <xf numFmtId="172" fontId="4" fillId="0" borderId="0"/>
    <xf numFmtId="172" fontId="4" fillId="0" borderId="0"/>
    <xf numFmtId="172" fontId="99" fillId="0" borderId="0"/>
    <xf numFmtId="0" fontId="199" fillId="0" borderId="0"/>
    <xf numFmtId="172" fontId="4" fillId="0" borderId="0"/>
    <xf numFmtId="172"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91" fontId="50" fillId="0" borderId="0" applyBorder="0"/>
    <xf numFmtId="0" fontId="50" fillId="0" borderId="0" applyBorder="0"/>
    <xf numFmtId="180" fontId="4" fillId="0" borderId="0"/>
    <xf numFmtId="180" fontId="4" fillId="0" borderId="0"/>
    <xf numFmtId="0" fontId="50" fillId="0" borderId="0" applyNumberFormat="0" applyFill="0" applyBorder="0" applyAlignment="0" applyProtection="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50" fillId="0" borderId="0" applyBorder="0"/>
    <xf numFmtId="180" fontId="4" fillId="0" borderId="0"/>
    <xf numFmtId="180" fontId="4" fillId="0" borderId="0"/>
    <xf numFmtId="180" fontId="4" fillId="0" borderId="0"/>
    <xf numFmtId="172" fontId="44" fillId="0" borderId="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25" fillId="0" borderId="0" applyNumberFormat="0" applyFill="0" applyBorder="0" applyAlignment="0" applyProtection="0"/>
    <xf numFmtId="172" fontId="4" fillId="0" borderId="0"/>
    <xf numFmtId="172" fontId="4" fillId="0" borderId="0"/>
    <xf numFmtId="180" fontId="4" fillId="0" borderId="0"/>
    <xf numFmtId="0" fontId="50" fillId="0" borderId="0" applyBorder="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25" fillId="0" borderId="0" applyNumberFormat="0" applyFill="0" applyBorder="0" applyAlignment="0" applyProtection="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26" fillId="0" borderId="0"/>
    <xf numFmtId="172" fontId="50" fillId="0" borderId="0"/>
    <xf numFmtId="172" fontId="26" fillId="0" borderId="0"/>
    <xf numFmtId="172" fontId="26" fillId="0" borderId="0"/>
    <xf numFmtId="172" fontId="26"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50" fillId="0" borderId="0" applyNumberFormat="0" applyFill="0" applyBorder="0" applyAlignment="0" applyProtection="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xf numFmtId="172" fontId="26" fillId="0" borderId="0"/>
    <xf numFmtId="172" fontId="5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0" fillId="0" borderId="0"/>
    <xf numFmtId="172" fontId="26" fillId="0" borderId="0"/>
    <xf numFmtId="172" fontId="26" fillId="0" borderId="0"/>
    <xf numFmtId="172" fontId="26" fillId="0" borderId="0"/>
    <xf numFmtId="172" fontId="50" fillId="0" borderId="0">
      <alignment vertical="top"/>
    </xf>
    <xf numFmtId="172" fontId="50" fillId="0" borderId="0">
      <alignment vertical="top"/>
    </xf>
    <xf numFmtId="172" fontId="50" fillId="0" borderId="0">
      <alignment vertical="top"/>
    </xf>
    <xf numFmtId="172" fontId="50" fillId="0" borderId="0">
      <alignment vertical="top"/>
    </xf>
    <xf numFmtId="0" fontId="199" fillId="0" borderId="0"/>
    <xf numFmtId="180" fontId="4" fillId="0" borderId="0"/>
    <xf numFmtId="180" fontId="4" fillId="0" borderId="0"/>
    <xf numFmtId="180" fontId="4" fillId="0" borderId="0"/>
    <xf numFmtId="0" fontId="50" fillId="0" borderId="0" applyBorder="0"/>
    <xf numFmtId="180" fontId="4" fillId="0" borderId="0"/>
    <xf numFmtId="180" fontId="4" fillId="0" borderId="0"/>
    <xf numFmtId="180" fontId="4" fillId="0" borderId="0"/>
    <xf numFmtId="172" fontId="50" fillId="0" borderId="0"/>
    <xf numFmtId="180" fontId="4" fillId="0" borderId="0"/>
    <xf numFmtId="180" fontId="4" fillId="0" borderId="0"/>
    <xf numFmtId="180" fontId="50" fillId="0" borderId="0"/>
    <xf numFmtId="180" fontId="4" fillId="0" borderId="0"/>
    <xf numFmtId="180" fontId="4" fillId="0" borderId="0"/>
    <xf numFmtId="180" fontId="4" fillId="0" borderId="0"/>
    <xf numFmtId="172" fontId="50" fillId="0" borderId="0">
      <alignment vertical="top"/>
    </xf>
    <xf numFmtId="172" fontId="50" fillId="0" borderId="0">
      <alignment vertical="top"/>
    </xf>
    <xf numFmtId="172" fontId="50" fillId="0" borderId="0"/>
    <xf numFmtId="172" fontId="26" fillId="0" borderId="0"/>
    <xf numFmtId="172" fontId="26" fillId="0" borderId="0"/>
    <xf numFmtId="172" fontId="25" fillId="0" borderId="0"/>
    <xf numFmtId="0" fontId="25" fillId="0" borderId="0"/>
    <xf numFmtId="0" fontId="50" fillId="0" borderId="0"/>
    <xf numFmtId="0" fontId="4" fillId="0" borderId="0"/>
    <xf numFmtId="0" fontId="26" fillId="0" borderId="0"/>
    <xf numFmtId="0" fontId="199" fillId="0" borderId="0"/>
    <xf numFmtId="0" fontId="199" fillId="0" borderId="0"/>
    <xf numFmtId="194" fontId="42" fillId="0" borderId="0"/>
    <xf numFmtId="0" fontId="199" fillId="0" borderId="0"/>
    <xf numFmtId="172" fontId="99" fillId="0" borderId="0"/>
    <xf numFmtId="172" fontId="99" fillId="0" borderId="0"/>
    <xf numFmtId="172" fontId="99" fillId="0" borderId="0"/>
    <xf numFmtId="172" fontId="4" fillId="0" borderId="0"/>
    <xf numFmtId="172" fontId="4" fillId="0" borderId="0"/>
    <xf numFmtId="172" fontId="4" fillId="0" borderId="0"/>
    <xf numFmtId="172" fontId="50" fillId="0" borderId="0" applyBorder="0"/>
    <xf numFmtId="172" fontId="53" fillId="0" borderId="0" applyNumberFormat="0" applyFill="0" applyBorder="0" applyAlignment="0" applyProtection="0"/>
    <xf numFmtId="172" fontId="50" fillId="0" borderId="0"/>
    <xf numFmtId="172" fontId="99" fillId="0" borderId="0"/>
    <xf numFmtId="172" fontId="99" fillId="0" borderId="0"/>
    <xf numFmtId="172" fontId="25" fillId="0" borderId="0"/>
    <xf numFmtId="172" fontId="25" fillId="0" borderId="0"/>
    <xf numFmtId="172" fontId="50" fillId="0" borderId="0"/>
    <xf numFmtId="172" fontId="25" fillId="0" borderId="0"/>
    <xf numFmtId="172" fontId="99" fillId="0" borderId="0"/>
    <xf numFmtId="172" fontId="50" fillId="0" borderId="0"/>
    <xf numFmtId="0" fontId="367" fillId="0" borderId="0"/>
    <xf numFmtId="172" fontId="99" fillId="0" borderId="0"/>
    <xf numFmtId="172" fontId="4" fillId="0" borderId="0"/>
    <xf numFmtId="172" fontId="4" fillId="0" borderId="0"/>
    <xf numFmtId="172" fontId="4" fillId="0" borderId="0"/>
    <xf numFmtId="172" fontId="50" fillId="0" borderId="0"/>
    <xf numFmtId="0" fontId="1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99" fillId="0" borderId="0"/>
    <xf numFmtId="0" fontId="199" fillId="0" borderId="0"/>
    <xf numFmtId="0" fontId="199" fillId="0" borderId="0"/>
    <xf numFmtId="172" fontId="99" fillId="0" borderId="0"/>
    <xf numFmtId="172" fontId="99" fillId="0" borderId="0"/>
    <xf numFmtId="172" fontId="99" fillId="0" borderId="0"/>
    <xf numFmtId="172" fontId="99" fillId="0" borderId="0"/>
    <xf numFmtId="172" fontId="99" fillId="0" borderId="0"/>
    <xf numFmtId="0" fontId="367" fillId="0" borderId="0"/>
    <xf numFmtId="0" fontId="25" fillId="0" borderId="0"/>
    <xf numFmtId="180" fontId="4" fillId="0" borderId="0"/>
    <xf numFmtId="180" fontId="25" fillId="0" borderId="0"/>
    <xf numFmtId="0" fontId="367" fillId="0" borderId="0"/>
    <xf numFmtId="172" fontId="99" fillId="0" borderId="0"/>
    <xf numFmtId="172" fontId="25" fillId="0" borderId="0"/>
    <xf numFmtId="0" fontId="367"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99" fillId="0" borderId="0"/>
    <xf numFmtId="172" fontId="50" fillId="0" borderId="0"/>
    <xf numFmtId="0" fontId="38" fillId="0" borderId="0"/>
    <xf numFmtId="191" fontId="4" fillId="0" borderId="0"/>
    <xf numFmtId="191" fontId="4" fillId="0" borderId="0"/>
    <xf numFmtId="0" fontId="4" fillId="0" borderId="0"/>
    <xf numFmtId="180" fontId="4" fillId="0" borderId="0"/>
    <xf numFmtId="0" fontId="25" fillId="0" borderId="0"/>
    <xf numFmtId="180" fontId="4" fillId="0" borderId="0"/>
    <xf numFmtId="180" fontId="50" fillId="0" borderId="0"/>
    <xf numFmtId="179" fontId="4" fillId="0" borderId="0"/>
    <xf numFmtId="180" fontId="4" fillId="0" borderId="0"/>
    <xf numFmtId="180" fontId="4" fillId="0" borderId="0"/>
    <xf numFmtId="191" fontId="99"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 fillId="0" borderId="0"/>
    <xf numFmtId="180" fontId="4" fillId="0" borderId="0"/>
    <xf numFmtId="180" fontId="343"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25" fillId="0" borderId="0"/>
    <xf numFmtId="0" fontId="199" fillId="0" borderId="0"/>
    <xf numFmtId="180" fontId="4" fillId="0" borderId="0"/>
    <xf numFmtId="180" fontId="4" fillId="0" borderId="0"/>
    <xf numFmtId="180" fontId="50" fillId="0" borderId="0"/>
    <xf numFmtId="0" fontId="199" fillId="0" borderId="0"/>
    <xf numFmtId="0" fontId="4" fillId="0" borderId="0"/>
    <xf numFmtId="172" fontId="99" fillId="0" borderId="0"/>
    <xf numFmtId="0" fontId="199" fillId="0" borderId="0"/>
    <xf numFmtId="180" fontId="4" fillId="0" borderId="0"/>
    <xf numFmtId="180" fontId="4" fillId="0" borderId="0"/>
    <xf numFmtId="180" fontId="50" fillId="0" borderId="0"/>
    <xf numFmtId="0" fontId="199" fillId="0" borderId="0"/>
    <xf numFmtId="180" fontId="4" fillId="0" borderId="0"/>
    <xf numFmtId="180" fontId="4" fillId="0" borderId="0"/>
    <xf numFmtId="180" fontId="50" fillId="0" borderId="0"/>
    <xf numFmtId="0" fontId="199" fillId="0" borderId="0"/>
    <xf numFmtId="0" fontId="199" fillId="0" borderId="0"/>
    <xf numFmtId="180" fontId="4" fillId="0" borderId="0"/>
    <xf numFmtId="0" fontId="26" fillId="0" borderId="0"/>
    <xf numFmtId="0" fontId="25" fillId="0" borderId="0"/>
    <xf numFmtId="0" fontId="25" fillId="0" borderId="0"/>
    <xf numFmtId="0" fontId="25" fillId="0" borderId="0"/>
    <xf numFmtId="0" fontId="25" fillId="0" borderId="0"/>
    <xf numFmtId="0" fontId="25" fillId="0" borderId="0"/>
    <xf numFmtId="0" fontId="203" fillId="0" borderId="0"/>
    <xf numFmtId="0" fontId="50" fillId="0" borderId="0"/>
    <xf numFmtId="0" fontId="25" fillId="0" borderId="0"/>
    <xf numFmtId="0" fontId="25" fillId="0" borderId="0"/>
    <xf numFmtId="0" fontId="43" fillId="0" borderId="0"/>
    <xf numFmtId="0" fontId="50" fillId="0" borderId="0"/>
    <xf numFmtId="0" fontId="50"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0" fontId="38" fillId="0" borderId="0"/>
    <xf numFmtId="0" fontId="4" fillId="0" borderId="0"/>
    <xf numFmtId="0" fontId="368" fillId="0" borderId="0"/>
    <xf numFmtId="0" fontId="50" fillId="0" borderId="0"/>
    <xf numFmtId="0" fontId="50" fillId="0" borderId="0"/>
    <xf numFmtId="0" fontId="50" fillId="0" borderId="0"/>
    <xf numFmtId="0" fontId="4" fillId="0" borderId="0"/>
    <xf numFmtId="180" fontId="4"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xf numFmtId="180" fontId="4" fillId="0" borderId="0"/>
    <xf numFmtId="180" fontId="4" fillId="0" borderId="0"/>
    <xf numFmtId="180" fontId="50" fillId="0" borderId="0"/>
    <xf numFmtId="0" fontId="25" fillId="0" borderId="0"/>
    <xf numFmtId="0" fontId="25" fillId="0" borderId="0"/>
    <xf numFmtId="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180" fontId="4" fillId="0" borderId="0"/>
    <xf numFmtId="180" fontId="4" fillId="0" borderId="0"/>
    <xf numFmtId="180" fontId="50" fillId="0" borderId="0"/>
    <xf numFmtId="0" fontId="199" fillId="0" borderId="0"/>
    <xf numFmtId="0" fontId="199" fillId="0" borderId="0"/>
    <xf numFmtId="0" fontId="19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50"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0" fontId="199" fillId="0" borderId="0"/>
    <xf numFmtId="0" fontId="1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199" fillId="0" borderId="0"/>
    <xf numFmtId="0" fontId="367" fillId="0" borderId="0"/>
    <xf numFmtId="0" fontId="199" fillId="0" borderId="0"/>
    <xf numFmtId="0" fontId="199" fillId="0" borderId="0"/>
    <xf numFmtId="172" fontId="4" fillId="0" borderId="0"/>
    <xf numFmtId="172" fontId="4" fillId="0" borderId="0"/>
    <xf numFmtId="0" fontId="199" fillId="0" borderId="0"/>
    <xf numFmtId="0" fontId="199" fillId="0" borderId="0"/>
    <xf numFmtId="0" fontId="367" fillId="0" borderId="0"/>
    <xf numFmtId="180" fontId="4" fillId="0" borderId="0"/>
    <xf numFmtId="180" fontId="4" fillId="0" borderId="0"/>
    <xf numFmtId="180" fontId="50" fillId="0" borderId="0"/>
    <xf numFmtId="0" fontId="367" fillId="0" borderId="0"/>
    <xf numFmtId="0" fontId="367" fillId="0" borderId="0"/>
    <xf numFmtId="180" fontId="4" fillId="0" borderId="0"/>
    <xf numFmtId="172" fontId="99" fillId="0" borderId="0"/>
    <xf numFmtId="172" fontId="44" fillId="0" borderId="0"/>
    <xf numFmtId="172" fontId="50" fillId="0" borderId="0" applyBorder="0"/>
    <xf numFmtId="172" fontId="53" fillId="0" borderId="0" applyNumberFormat="0" applyFill="0" applyBorder="0" applyAlignment="0" applyProtection="0"/>
    <xf numFmtId="172" fontId="25" fillId="0" borderId="0"/>
    <xf numFmtId="172" fontId="53" fillId="0" borderId="0" applyNumberFormat="0" applyFill="0" applyBorder="0" applyAlignment="0" applyProtection="0"/>
    <xf numFmtId="0" fontId="371" fillId="0" borderId="0"/>
    <xf numFmtId="0" fontId="38" fillId="0" borderId="0"/>
    <xf numFmtId="0" fontId="199" fillId="0" borderId="0"/>
    <xf numFmtId="0" fontId="25" fillId="0" borderId="0" applyNumberFormat="0" applyFill="0" applyBorder="0" applyAlignment="0" applyProtection="0"/>
    <xf numFmtId="172" fontId="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180" fontId="50" fillId="0" borderId="0"/>
    <xf numFmtId="172" fontId="99" fillId="0" borderId="0"/>
    <xf numFmtId="180" fontId="4" fillId="0" borderId="0"/>
    <xf numFmtId="180" fontId="4" fillId="0" borderId="0"/>
    <xf numFmtId="0" fontId="199" fillId="0" borderId="0"/>
    <xf numFmtId="0" fontId="50" fillId="0" borderId="0"/>
    <xf numFmtId="180" fontId="4" fillId="0" borderId="0"/>
    <xf numFmtId="180" fontId="4" fillId="0" borderId="0"/>
    <xf numFmtId="180" fontId="4" fillId="0" borderId="0"/>
    <xf numFmtId="172" fontId="45" fillId="0" borderId="0"/>
    <xf numFmtId="180" fontId="4" fillId="0" borderId="0"/>
    <xf numFmtId="180" fontId="4" fillId="0" borderId="0"/>
    <xf numFmtId="180" fontId="50" fillId="0" borderId="0"/>
    <xf numFmtId="172" fontId="53" fillId="0" borderId="0" applyNumberFormat="0" applyFill="0" applyBorder="0" applyAlignment="0" applyProtection="0"/>
    <xf numFmtId="180" fontId="4" fillId="0" borderId="0"/>
    <xf numFmtId="180" fontId="4" fillId="0" borderId="0"/>
    <xf numFmtId="0" fontId="199" fillId="0" borderId="0"/>
    <xf numFmtId="0" fontId="50" fillId="0" borderId="0"/>
    <xf numFmtId="180" fontId="4" fillId="0" borderId="0"/>
    <xf numFmtId="180" fontId="4" fillId="0" borderId="0"/>
    <xf numFmtId="180" fontId="4" fillId="0" borderId="0"/>
    <xf numFmtId="172" fontId="45" fillId="0" borderId="0"/>
    <xf numFmtId="180" fontId="4" fillId="0" borderId="0"/>
    <xf numFmtId="180" fontId="4" fillId="0" borderId="0"/>
    <xf numFmtId="180" fontId="343" fillId="0" borderId="0"/>
    <xf numFmtId="180" fontId="4" fillId="0" borderId="0"/>
    <xf numFmtId="180" fontId="4" fillId="0" borderId="0"/>
    <xf numFmtId="180" fontId="4" fillId="0" borderId="0"/>
    <xf numFmtId="0" fontId="199" fillId="0" borderId="0"/>
    <xf numFmtId="172" fontId="99" fillId="0" borderId="0"/>
    <xf numFmtId="172" fontId="45" fillId="0" borderId="0"/>
    <xf numFmtId="172" fontId="25" fillId="0" borderId="0"/>
    <xf numFmtId="0" fontId="199" fillId="0" borderId="0"/>
    <xf numFmtId="172" fontId="45" fillId="0" borderId="0"/>
    <xf numFmtId="180" fontId="4" fillId="0" borderId="0"/>
    <xf numFmtId="180" fontId="50" fillId="0" borderId="0"/>
    <xf numFmtId="0" fontId="199" fillId="0" borderId="0"/>
    <xf numFmtId="172" fontId="45" fillId="0" borderId="0"/>
    <xf numFmtId="0" fontId="199" fillId="0" borderId="0"/>
    <xf numFmtId="172" fontId="45" fillId="0" borderId="0"/>
    <xf numFmtId="172" fontId="99" fillId="0" borderId="0"/>
    <xf numFmtId="0" fontId="25"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0" fontId="368"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2"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0"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0"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0"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0" fontId="199" fillId="0" borderId="0"/>
    <xf numFmtId="0" fontId="199" fillId="0" borderId="0"/>
    <xf numFmtId="0" fontId="199" fillId="0" borderId="0"/>
    <xf numFmtId="0" fontId="25" fillId="0" borderId="0"/>
    <xf numFmtId="172" fontId="99" fillId="0" borderId="0"/>
    <xf numFmtId="172" fontId="99" fillId="0" borderId="0"/>
    <xf numFmtId="172" fontId="99" fillId="0" borderId="0"/>
    <xf numFmtId="172" fontId="99" fillId="0" borderId="0"/>
    <xf numFmtId="172" fontId="44" fillId="0" borderId="0"/>
    <xf numFmtId="0" fontId="25" fillId="0" borderId="0"/>
    <xf numFmtId="172" fontId="4" fillId="0" borderId="0"/>
    <xf numFmtId="172" fontId="4" fillId="0" borderId="0"/>
    <xf numFmtId="172" fontId="4" fillId="0" borderId="0"/>
    <xf numFmtId="172" fontId="99" fillId="0" borderId="0"/>
    <xf numFmtId="0" fontId="25" fillId="0" borderId="0"/>
    <xf numFmtId="172" fontId="99" fillId="0" borderId="0"/>
    <xf numFmtId="172" fontId="4" fillId="0" borderId="0"/>
    <xf numFmtId="172" fontId="4" fillId="0" borderId="0"/>
    <xf numFmtId="172" fontId="4" fillId="0" borderId="0"/>
    <xf numFmtId="172" fontId="99" fillId="0" borderId="0"/>
    <xf numFmtId="172" fontId="99" fillId="0" borderId="0"/>
    <xf numFmtId="180" fontId="4" fillId="0" borderId="0"/>
    <xf numFmtId="180" fontId="4" fillId="0" borderId="0"/>
    <xf numFmtId="180" fontId="50"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50" fillId="0" borderId="0" applyBorder="0"/>
    <xf numFmtId="172" fontId="22" fillId="0" borderId="0"/>
    <xf numFmtId="289" fontId="42" fillId="0" borderId="0" applyFill="0"/>
    <xf numFmtId="0" fontId="199" fillId="0" borderId="0"/>
    <xf numFmtId="172" fontId="99"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80" fontId="4" fillId="0" borderId="0"/>
    <xf numFmtId="0" fontId="4" fillId="0" borderId="0"/>
    <xf numFmtId="0" fontId="4" fillId="0" borderId="0"/>
    <xf numFmtId="172" fontId="99"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3"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172" fontId="99" fillId="0" borderId="0"/>
    <xf numFmtId="172" fontId="45" fillId="0" borderId="0"/>
    <xf numFmtId="180" fontId="4" fillId="0" borderId="0"/>
    <xf numFmtId="0" fontId="199" fillId="0" borderId="0"/>
    <xf numFmtId="172" fontId="99" fillId="0" borderId="0"/>
    <xf numFmtId="172" fontId="45" fillId="0" borderId="0"/>
    <xf numFmtId="180" fontId="50" fillId="0" borderId="0"/>
    <xf numFmtId="0" fontId="199" fillId="0" borderId="0"/>
    <xf numFmtId="172" fontId="45" fillId="0" borderId="0"/>
    <xf numFmtId="180" fontId="4" fillId="0" borderId="0"/>
    <xf numFmtId="180" fontId="82" fillId="0" borderId="0"/>
    <xf numFmtId="0" fontId="199" fillId="0" borderId="0"/>
    <xf numFmtId="172" fontId="45" fillId="0" borderId="0"/>
    <xf numFmtId="0" fontId="199" fillId="0" borderId="0"/>
    <xf numFmtId="172" fontId="45" fillId="0" borderId="0"/>
    <xf numFmtId="0" fontId="199" fillId="0" borderId="0"/>
    <xf numFmtId="172" fontId="45" fillId="0" borderId="0"/>
    <xf numFmtId="172" fontId="99"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199" fillId="0" borderId="0"/>
    <xf numFmtId="172" fontId="99" fillId="0" borderId="0"/>
    <xf numFmtId="172" fontId="25" fillId="0" borderId="0"/>
    <xf numFmtId="0" fontId="199" fillId="0" borderId="0"/>
    <xf numFmtId="0" fontId="199" fillId="0" borderId="0"/>
    <xf numFmtId="0" fontId="199" fillId="0" borderId="0"/>
    <xf numFmtId="0" fontId="25"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99" fillId="0" borderId="0"/>
    <xf numFmtId="0" fontId="25" fillId="0" borderId="0"/>
    <xf numFmtId="17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80" fontId="4" fillId="0" borderId="0"/>
    <xf numFmtId="0" fontId="4" fillId="0" borderId="0"/>
    <xf numFmtId="0" fontId="4" fillId="0" borderId="0"/>
    <xf numFmtId="0" fontId="372"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0" fillId="0" borderId="0"/>
    <xf numFmtId="0" fontId="4" fillId="0" borderId="0"/>
    <xf numFmtId="0" fontId="4" fillId="0" borderId="0"/>
    <xf numFmtId="172" fontId="99" fillId="0" borderId="0"/>
    <xf numFmtId="191" fontId="50"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0" fontId="4" fillId="0" borderId="0"/>
    <xf numFmtId="0" fontId="4" fillId="0" borderId="0"/>
    <xf numFmtId="172" fontId="99" fillId="0" borderId="0"/>
    <xf numFmtId="0" fontId="4" fillId="0" borderId="0"/>
    <xf numFmtId="0" fontId="4" fillId="0" borderId="0"/>
    <xf numFmtId="0" fontId="4" fillId="0" borderId="0"/>
    <xf numFmtId="172" fontId="99" fillId="0" borderId="0"/>
    <xf numFmtId="0" fontId="4" fillId="0" borderId="0"/>
    <xf numFmtId="172" fontId="99" fillId="0" borderId="0"/>
    <xf numFmtId="172" fontId="99" fillId="0" borderId="0"/>
    <xf numFmtId="172" fontId="99" fillId="0" borderId="0"/>
    <xf numFmtId="172" fontId="25" fillId="0" borderId="0"/>
    <xf numFmtId="172" fontId="25" fillId="0" borderId="0"/>
    <xf numFmtId="172" fontId="50" fillId="0" borderId="0"/>
    <xf numFmtId="172" fontId="4" fillId="0" borderId="0"/>
    <xf numFmtId="172" fontId="4" fillId="0" borderId="0"/>
    <xf numFmtId="172" fontId="4" fillId="0" borderId="0"/>
    <xf numFmtId="172" fontId="25" fillId="0" borderId="0"/>
    <xf numFmtId="172" fontId="4" fillId="0" borderId="0"/>
    <xf numFmtId="0" fontId="38" fillId="0" borderId="0"/>
    <xf numFmtId="0" fontId="199" fillId="0" borderId="0"/>
    <xf numFmtId="0" fontId="25" fillId="0" borderId="0" applyNumberFormat="0" applyFill="0" applyBorder="0" applyAlignment="0" applyProtection="0"/>
    <xf numFmtId="172" fontId="99" fillId="0" borderId="0"/>
    <xf numFmtId="172" fontId="99" fillId="0" borderId="0"/>
    <xf numFmtId="180" fontId="4" fillId="0" borderId="0"/>
    <xf numFmtId="172" fontId="25" fillId="0" borderId="0"/>
    <xf numFmtId="172" fontId="25" fillId="0" borderId="0"/>
    <xf numFmtId="180" fontId="4" fillId="0" borderId="0"/>
    <xf numFmtId="180" fontId="343" fillId="0" borderId="0"/>
    <xf numFmtId="172" fontId="99" fillId="0" borderId="0"/>
    <xf numFmtId="180" fontId="4" fillId="0" borderId="0"/>
    <xf numFmtId="180" fontId="4" fillId="0" borderId="0"/>
    <xf numFmtId="0" fontId="1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99" fillId="0" borderId="0"/>
    <xf numFmtId="172" fontId="45"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0" fontId="199" fillId="0" borderId="0"/>
    <xf numFmtId="172" fontId="99" fillId="0" borderId="0"/>
    <xf numFmtId="172" fontId="4" fillId="0" borderId="0"/>
    <xf numFmtId="172" fontId="4" fillId="0" borderId="0"/>
    <xf numFmtId="172" fontId="99"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0" fontId="50" fillId="0" borderId="0"/>
    <xf numFmtId="180" fontId="4" fillId="0" borderId="0"/>
    <xf numFmtId="0" fontId="50" fillId="0" borderId="0"/>
    <xf numFmtId="180" fontId="4" fillId="0" borderId="0"/>
    <xf numFmtId="0" fontId="50" fillId="0" borderId="0"/>
    <xf numFmtId="180" fontId="4" fillId="0" borderId="0"/>
    <xf numFmtId="0" fontId="50" fillId="0" borderId="0"/>
    <xf numFmtId="180" fontId="4" fillId="0" borderId="0"/>
    <xf numFmtId="0" fontId="50" fillId="0" borderId="0"/>
    <xf numFmtId="180" fontId="4" fillId="0" borderId="0"/>
    <xf numFmtId="0" fontId="25"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234" fontId="4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0" fontId="25" fillId="0" borderId="0"/>
    <xf numFmtId="180" fontId="4" fillId="0" borderId="0"/>
    <xf numFmtId="0" fontId="25" fillId="0" borderId="0"/>
    <xf numFmtId="180" fontId="4" fillId="0" borderId="0"/>
    <xf numFmtId="180" fontId="4" fillId="0" borderId="0"/>
    <xf numFmtId="180" fontId="4" fillId="0" borderId="0"/>
    <xf numFmtId="180" fontId="4"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172" fontId="53" fillId="0" borderId="0"/>
    <xf numFmtId="180" fontId="4" fillId="0" borderId="0"/>
    <xf numFmtId="180" fontId="4" fillId="0" borderId="0"/>
    <xf numFmtId="180" fontId="4" fillId="0" borderId="0"/>
    <xf numFmtId="180" fontId="4" fillId="0" borderId="0"/>
    <xf numFmtId="180" fontId="4"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0" borderId="0"/>
    <xf numFmtId="0" fontId="50" fillId="0" borderId="0"/>
    <xf numFmtId="0" fontId="50" fillId="0" borderId="0"/>
    <xf numFmtId="0" fontId="50" fillId="0" borderId="0"/>
    <xf numFmtId="0" fontId="50" fillId="0" borderId="0" applyBorder="0"/>
    <xf numFmtId="172" fontId="4" fillId="0" borderId="0"/>
    <xf numFmtId="18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172" fontId="4" fillId="0" borderId="0"/>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172" fontId="4" fillId="0" borderId="0"/>
    <xf numFmtId="172" fontId="4" fillId="0" borderId="0"/>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172" fontId="4" fillId="0" borderId="0"/>
    <xf numFmtId="172" fontId="4" fillId="0" borderId="0"/>
    <xf numFmtId="172" fontId="4" fillId="0" borderId="0"/>
    <xf numFmtId="172" fontId="4" fillId="0" borderId="0"/>
    <xf numFmtId="172" fontId="4" fillId="0" borderId="0"/>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4" fontId="50" fillId="0" borderId="0" applyFill="0" applyBorder="0" applyAlignment="0" applyProtection="0">
      <alignment horizontal="right"/>
    </xf>
    <xf numFmtId="315" fontId="259" fillId="0" borderId="0">
      <alignment horizontal="right"/>
    </xf>
    <xf numFmtId="172" fontId="4" fillId="0" borderId="0"/>
    <xf numFmtId="1" fontId="149" fillId="0" borderId="0">
      <alignment vertical="top" wrapText="1"/>
    </xf>
    <xf numFmtId="1" fontId="373" fillId="0" borderId="0" applyFill="0" applyBorder="0" applyProtection="0"/>
    <xf numFmtId="1" fontId="82" fillId="0" borderId="0" applyFont="0" applyFill="0" applyBorder="0" applyProtection="0">
      <alignment vertical="center"/>
    </xf>
    <xf numFmtId="0" fontId="84" fillId="0" borderId="0"/>
    <xf numFmtId="1" fontId="204" fillId="0" borderId="0">
      <alignment horizontal="right" vertical="top"/>
    </xf>
    <xf numFmtId="194" fontId="204" fillId="0" borderId="0">
      <alignment horizontal="right" vertical="top"/>
    </xf>
    <xf numFmtId="0" fontId="25" fillId="0" borderId="0"/>
    <xf numFmtId="0" fontId="25" fillId="0" borderId="0"/>
    <xf numFmtId="0" fontId="25" fillId="0" borderId="0"/>
    <xf numFmtId="0" fontId="374"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25" fillId="0" borderId="0"/>
    <xf numFmtId="0" fontId="25" fillId="0" borderId="0"/>
    <xf numFmtId="0" fontId="25" fillId="0" borderId="0"/>
    <xf numFmtId="0" fontId="25" fillId="0" borderId="0"/>
    <xf numFmtId="0" fontId="348" fillId="0" borderId="0"/>
    <xf numFmtId="172" fontId="4" fillId="0" borderId="0"/>
    <xf numFmtId="1" fontId="196" fillId="0" borderId="0" applyNumberFormat="0" applyFill="0" applyBorder="0">
      <alignment vertical="top"/>
    </xf>
    <xf numFmtId="0" fontId="25" fillId="0" borderId="0"/>
    <xf numFmtId="172" fontId="4" fillId="0" borderId="0"/>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53" fillId="8" borderId="8" applyNumberFormat="0" applyFont="0" applyAlignment="0" applyProtection="0"/>
    <xf numFmtId="0" fontId="53" fillId="8" borderId="8" applyNumberFormat="0" applyFont="0" applyAlignment="0" applyProtection="0"/>
    <xf numFmtId="0" fontId="53" fillId="8" borderId="8"/>
    <xf numFmtId="0" fontId="53" fillId="8" borderId="8"/>
    <xf numFmtId="0" fontId="53" fillId="8" borderId="8"/>
    <xf numFmtId="0" fontId="53" fillId="8" borderId="8"/>
    <xf numFmtId="0" fontId="53" fillId="8" borderId="8"/>
    <xf numFmtId="0" fontId="53" fillId="8" borderId="8"/>
    <xf numFmtId="0" fontId="53" fillId="8" borderId="8" applyNumberFormat="0" applyFont="0" applyAlignment="0" applyProtection="0"/>
    <xf numFmtId="0" fontId="53" fillId="8" borderId="8"/>
    <xf numFmtId="0" fontId="53" fillId="8" borderId="8"/>
    <xf numFmtId="0" fontId="53" fillId="8" borderId="8"/>
    <xf numFmtId="0" fontId="53" fillId="8" borderId="8"/>
    <xf numFmtId="0" fontId="53" fillId="8" borderId="8"/>
    <xf numFmtId="0" fontId="53" fillId="8" borderId="8"/>
    <xf numFmtId="0" fontId="43" fillId="159" borderId="16"/>
    <xf numFmtId="0" fontId="43" fillId="159" borderId="16"/>
    <xf numFmtId="0" fontId="43" fillId="159" borderId="16"/>
    <xf numFmtId="0" fontId="53" fillId="8" borderId="8"/>
    <xf numFmtId="0" fontId="53" fillId="8" borderId="8"/>
    <xf numFmtId="0" fontId="53" fillId="8" borderId="8"/>
    <xf numFmtId="0" fontId="53" fillId="8" borderId="8"/>
    <xf numFmtId="0" fontId="53" fillId="8" borderId="8"/>
    <xf numFmtId="0" fontId="53"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3" fillId="159" borderId="16" applyNumberFormat="0" applyAlignment="0" applyProtection="0"/>
    <xf numFmtId="0" fontId="43" fillId="159" borderId="16"/>
    <xf numFmtId="0" fontId="43" fillId="159" borderId="16"/>
    <xf numFmtId="0" fontId="43" fillId="159" borderId="16"/>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xf numFmtId="0" fontId="26" fillId="8" borderId="8"/>
    <xf numFmtId="0" fontId="26" fillId="8" borderId="8"/>
    <xf numFmtId="0" fontId="25" fillId="159" borderId="16" applyNumberFormat="0" applyAlignment="0" applyProtection="0"/>
    <xf numFmtId="0" fontId="25" fillId="159" borderId="16"/>
    <xf numFmtId="0" fontId="25" fillId="159" borderId="16"/>
    <xf numFmtId="0" fontId="25" fillId="159" borderId="16"/>
    <xf numFmtId="0" fontId="95"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3" fillId="159" borderId="16"/>
    <xf numFmtId="0" fontId="43" fillId="159" borderId="16"/>
    <xf numFmtId="0" fontId="43"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5" fillId="37" borderId="16" applyNumberFormat="0" applyFont="0" applyAlignment="0" applyProtection="0"/>
    <xf numFmtId="194" fontId="376" fillId="0" borderId="0"/>
    <xf numFmtId="0" fontId="25" fillId="37" borderId="16" applyNumberFormat="0" applyFont="0" applyAlignment="0" applyProtection="0"/>
    <xf numFmtId="180" fontId="4" fillId="0" borderId="0"/>
    <xf numFmtId="180" fontId="4" fillId="0" borderId="0"/>
    <xf numFmtId="180" fontId="25" fillId="37" borderId="16" applyNumberFormat="0" applyFont="0" applyAlignment="0" applyProtection="0"/>
    <xf numFmtId="172" fontId="4" fillId="0" borderId="0"/>
    <xf numFmtId="191" fontId="32"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53"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50" fillId="11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53" fillId="37" borderId="16" applyNumberFormat="0" applyFont="0" applyAlignment="0" applyProtection="0"/>
    <xf numFmtId="172" fontId="25" fillId="37" borderId="16" applyNumberFormat="0" applyFont="0" applyAlignment="0" applyProtection="0"/>
    <xf numFmtId="172" fontId="99" fillId="117" borderId="16" applyNumberFormat="0" applyFont="0" applyAlignment="0" applyProtection="0"/>
    <xf numFmtId="172" fontId="32" fillId="8" borderId="8" applyNumberFormat="0" applyFont="0" applyAlignment="0" applyProtection="0"/>
    <xf numFmtId="172" fontId="99" fillId="117" borderId="16" applyNumberFormat="0" applyFont="0" applyAlignment="0" applyProtection="0"/>
    <xf numFmtId="172" fontId="32" fillId="8" borderId="8" applyNumberFormat="0" applyFont="0" applyAlignment="0" applyProtection="0"/>
    <xf numFmtId="172" fontId="25" fillId="117" borderId="16" applyNumberFormat="0" applyFont="0" applyAlignment="0" applyProtection="0"/>
    <xf numFmtId="180" fontId="4" fillId="0" borderId="0"/>
    <xf numFmtId="172" fontId="32" fillId="8" borderId="8" applyNumberFormat="0" applyFont="0" applyAlignment="0" applyProtection="0"/>
    <xf numFmtId="180" fontId="4" fillId="0" borderId="0"/>
    <xf numFmtId="180" fontId="4" fillId="0" borderId="0"/>
    <xf numFmtId="180" fontId="53" fillId="37" borderId="16" applyNumberFormat="0" applyFont="0" applyAlignment="0" applyProtection="0"/>
    <xf numFmtId="172" fontId="99" fillId="117" borderId="16"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4" fillId="8" borderId="8" applyNumberFormat="0" applyFont="0" applyAlignment="0" applyProtection="0"/>
    <xf numFmtId="172" fontId="99" fillId="0" borderId="0"/>
    <xf numFmtId="172" fontId="4" fillId="0" borderId="0"/>
    <xf numFmtId="172" fontId="25" fillId="37" borderId="16" applyNumberFormat="0" applyFont="0" applyAlignment="0" applyProtection="0"/>
    <xf numFmtId="172" fontId="99" fillId="0" borderId="0"/>
    <xf numFmtId="172" fontId="25" fillId="37" borderId="16" applyNumberFormat="0" applyFont="0" applyAlignment="0" applyProtection="0"/>
    <xf numFmtId="180" fontId="25" fillId="37" borderId="16" applyNumberFormat="0" applyFont="0" applyAlignment="0" applyProtection="0"/>
    <xf numFmtId="172" fontId="99" fillId="0" borderId="0"/>
    <xf numFmtId="172" fontId="99" fillId="0" borderId="0"/>
    <xf numFmtId="172" fontId="25" fillId="37" borderId="16" applyNumberFormat="0" applyFont="0" applyAlignment="0" applyProtection="0"/>
    <xf numFmtId="172" fontId="25" fillId="37" borderId="16" applyNumberFormat="0" applyFont="0" applyAlignment="0" applyProtection="0"/>
    <xf numFmtId="172" fontId="99" fillId="0" borderId="0"/>
    <xf numFmtId="172" fontId="4" fillId="0" borderId="0"/>
    <xf numFmtId="172" fontId="99" fillId="0" borderId="0"/>
    <xf numFmtId="172" fontId="53" fillId="37" borderId="16" applyNumberFormat="0" applyFont="0" applyAlignment="0" applyProtection="0"/>
    <xf numFmtId="180" fontId="25" fillId="37" borderId="16" applyNumberFormat="0" applyFont="0" applyAlignment="0" applyProtection="0"/>
    <xf numFmtId="172" fontId="4" fillId="0" borderId="0"/>
    <xf numFmtId="172" fontId="99" fillId="0" borderId="0"/>
    <xf numFmtId="180" fontId="4" fillId="0" borderId="0"/>
    <xf numFmtId="180" fontId="25" fillId="37" borderId="16" applyNumberFormat="0" applyFont="0" applyAlignment="0" applyProtection="0"/>
    <xf numFmtId="172" fontId="25" fillId="117" borderId="16" applyNumberFormat="0" applyFont="0" applyAlignment="0" applyProtection="0"/>
    <xf numFmtId="172" fontId="32" fillId="8" borderId="8" applyNumberFormat="0" applyFont="0" applyAlignment="0" applyProtection="0"/>
    <xf numFmtId="172" fontId="25" fillId="37" borderId="16" applyNumberFormat="0" applyFont="0" applyAlignment="0" applyProtection="0"/>
    <xf numFmtId="172" fontId="32" fillId="8" borderId="8" applyNumberFormat="0" applyFont="0" applyAlignment="0" applyProtection="0"/>
    <xf numFmtId="0" fontId="53" fillId="37" borderId="16" applyNumberFormat="0" applyFont="0" applyAlignment="0" applyProtection="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4" fillId="37" borderId="16" applyNumberFormat="0" applyFont="0" applyAlignment="0" applyProtection="0"/>
    <xf numFmtId="172" fontId="53"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53" fillId="37" borderId="16" applyNumberFormat="0" applyFont="0" applyAlignment="0" applyProtection="0"/>
    <xf numFmtId="172" fontId="99" fillId="0" borderId="0"/>
    <xf numFmtId="172" fontId="32" fillId="8" borderId="8"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99" fillId="0" borderId="0"/>
    <xf numFmtId="172" fontId="99" fillId="0" borderId="0"/>
    <xf numFmtId="172" fontId="44" fillId="37" borderId="16" applyNumberFormat="0" applyFont="0" applyAlignment="0" applyProtection="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117" borderId="16" applyNumberFormat="0" applyFont="0" applyAlignment="0" applyProtection="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4" fillId="8" borderId="8"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25" fillId="37" borderId="16" applyNumberFormat="0" applyFont="0" applyAlignment="0" applyProtection="0"/>
    <xf numFmtId="172" fontId="99" fillId="0" borderId="0"/>
    <xf numFmtId="172" fontId="25" fillId="117" borderId="16" applyNumberFormat="0" applyFont="0" applyAlignment="0" applyProtection="0"/>
    <xf numFmtId="172" fontId="25" fillId="117" borderId="16" applyNumberFormat="0" applyFont="0" applyAlignment="0" applyProtection="0"/>
    <xf numFmtId="172" fontId="25" fillId="117" borderId="16" applyNumberFormat="0" applyFont="0" applyAlignment="0" applyProtection="0"/>
    <xf numFmtId="172" fontId="99" fillId="0" borderId="0"/>
    <xf numFmtId="172" fontId="99" fillId="0" borderId="0"/>
    <xf numFmtId="172" fontId="99" fillId="0" borderId="0"/>
    <xf numFmtId="172" fontId="25" fillId="37" borderId="16" applyNumberFormat="0" applyFont="0" applyAlignment="0" applyProtection="0"/>
    <xf numFmtId="172" fontId="99" fillId="0" borderId="0"/>
    <xf numFmtId="172" fontId="99" fillId="117" borderId="16" applyNumberFormat="0" applyFont="0" applyAlignment="0" applyProtection="0"/>
    <xf numFmtId="172" fontId="99"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11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4" fillId="8" borderId="8"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25" fillId="37" borderId="16" applyNumberFormat="0" applyFont="0" applyAlignment="0" applyProtection="0"/>
    <xf numFmtId="172" fontId="99" fillId="0" borderId="0"/>
    <xf numFmtId="172" fontId="25" fillId="117" borderId="16" applyNumberFormat="0" applyFont="0" applyAlignment="0" applyProtection="0"/>
    <xf numFmtId="172" fontId="25" fillId="117" borderId="16" applyNumberFormat="0" applyFont="0" applyAlignment="0" applyProtection="0"/>
    <xf numFmtId="172" fontId="25" fillId="117" borderId="16" applyNumberFormat="0" applyFont="0" applyAlignment="0" applyProtection="0"/>
    <xf numFmtId="172" fontId="99" fillId="0" borderId="0"/>
    <xf numFmtId="172" fontId="99" fillId="0" borderId="0"/>
    <xf numFmtId="172" fontId="99" fillId="0" borderId="0"/>
    <xf numFmtId="172" fontId="25"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37" borderId="16" applyNumberFormat="0" applyFont="0" applyAlignment="0" applyProtection="0"/>
    <xf numFmtId="172" fontId="99" fillId="0" borderId="0"/>
    <xf numFmtId="172" fontId="99" fillId="0" borderId="0"/>
    <xf numFmtId="0" fontId="32"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2" fillId="37" borderId="16" applyNumberFormat="0" applyFont="0" applyAlignment="0" applyProtection="0"/>
    <xf numFmtId="0" fontId="32" fillId="37" borderId="16" applyNumberFormat="0" applyFon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50" fillId="11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09" fillId="0" borderId="0">
      <alignment horizontal="left" vertical="top" wrapText="1"/>
    </xf>
    <xf numFmtId="0" fontId="210" fillId="0" borderId="0">
      <alignment horizontal="left" vertical="top" wrapText="1"/>
    </xf>
    <xf numFmtId="0" fontId="209" fillId="0" borderId="0">
      <alignment horizontal="left" vertical="top" wrapText="1"/>
    </xf>
    <xf numFmtId="0" fontId="377" fillId="0" borderId="30"/>
    <xf numFmtId="0" fontId="377" fillId="0" borderId="30"/>
    <xf numFmtId="191" fontId="377" fillId="0" borderId="30"/>
    <xf numFmtId="180" fontId="4" fillId="0" borderId="0"/>
    <xf numFmtId="180" fontId="4" fillId="0" borderId="0"/>
    <xf numFmtId="180" fontId="377" fillId="0" borderId="30"/>
    <xf numFmtId="180" fontId="4" fillId="0" borderId="0"/>
    <xf numFmtId="180" fontId="4" fillId="0" borderId="0"/>
    <xf numFmtId="180" fontId="4" fillId="0" borderId="0"/>
    <xf numFmtId="0" fontId="82" fillId="0" borderId="0">
      <alignment horizontal="left"/>
    </xf>
    <xf numFmtId="180" fontId="4" fillId="0" borderId="0"/>
    <xf numFmtId="180" fontId="4" fillId="0" borderId="0"/>
    <xf numFmtId="180" fontId="377" fillId="0" borderId="30"/>
    <xf numFmtId="0" fontId="82" fillId="0" borderId="0">
      <alignment horizontal="left"/>
    </xf>
    <xf numFmtId="180" fontId="4" fillId="0" borderId="0"/>
    <xf numFmtId="180" fontId="4" fillId="0" borderId="0"/>
    <xf numFmtId="180" fontId="377" fillId="0" borderId="30"/>
    <xf numFmtId="0" fontId="82" fillId="0" borderId="0">
      <alignment horizontal="left"/>
    </xf>
    <xf numFmtId="180" fontId="4" fillId="0" borderId="0"/>
    <xf numFmtId="0" fontId="82" fillId="0" borderId="0">
      <alignment horizontal="left"/>
    </xf>
    <xf numFmtId="0" fontId="82" fillId="0" borderId="0">
      <alignment horizontal="left"/>
    </xf>
    <xf numFmtId="180" fontId="4" fillId="0" borderId="0"/>
    <xf numFmtId="0" fontId="25" fillId="37" borderId="16" applyNumberFormat="0" applyFont="0" applyAlignment="0" applyProtection="0"/>
    <xf numFmtId="0" fontId="353" fillId="38" borderId="0" applyNumberFormat="0" applyBorder="0" applyAlignment="0" applyProtection="0"/>
    <xf numFmtId="233" fontId="25" fillId="0" borderId="0"/>
    <xf numFmtId="233" fontId="25" fillId="0" borderId="0"/>
    <xf numFmtId="172" fontId="4" fillId="0" borderId="0"/>
    <xf numFmtId="4" fontId="53" fillId="0" borderId="0" applyFont="0" applyFill="0" applyBorder="0" applyAlignment="0" applyProtection="0"/>
    <xf numFmtId="4" fontId="50" fillId="0" borderId="0" applyFont="0" applyFill="0" applyBorder="0" applyAlignment="0" applyProtection="0">
      <alignment horizontal="left"/>
    </xf>
    <xf numFmtId="49" fontId="378" fillId="0" borderId="0"/>
    <xf numFmtId="0" fontId="379" fillId="59" borderId="26" applyNumberFormat="0" applyAlignment="0" applyProtection="0"/>
    <xf numFmtId="40" fontId="380" fillId="0" borderId="0" applyFont="0" applyFill="0" applyBorder="0" applyAlignment="0" applyProtection="0"/>
    <xf numFmtId="38" fontId="380" fillId="0" borderId="0" applyFont="0" applyFill="0" applyBorder="0" applyAlignment="0" applyProtection="0"/>
    <xf numFmtId="172" fontId="4" fillId="0" borderId="0"/>
    <xf numFmtId="172" fontId="4" fillId="0" borderId="0"/>
    <xf numFmtId="316" fontId="259" fillId="0" borderId="0" applyFill="0" applyBorder="0" applyProtection="0">
      <alignment horizontal="right"/>
    </xf>
    <xf numFmtId="172" fontId="4" fillId="0" borderId="0"/>
    <xf numFmtId="172" fontId="4" fillId="0" borderId="0"/>
    <xf numFmtId="49" fontId="86" fillId="0" borderId="0"/>
    <xf numFmtId="172" fontId="99" fillId="0" borderId="0"/>
    <xf numFmtId="172" fontId="4" fillId="0" borderId="0"/>
    <xf numFmtId="172" fontId="4" fillId="0" borderId="0"/>
    <xf numFmtId="172" fontId="4" fillId="0" borderId="0"/>
    <xf numFmtId="172" fontId="4"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119" fillId="123" borderId="25" applyNumberFormat="0" applyAlignment="0" applyProtection="0"/>
    <xf numFmtId="172" fontId="99" fillId="0" borderId="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13" fillId="6" borderId="5" applyNumberFormat="0" applyAlignment="0" applyProtection="0"/>
    <xf numFmtId="172" fontId="381"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0" fontId="382" fillId="59" borderId="25" applyNumberFormat="0" applyAlignment="0" applyProtection="0"/>
    <xf numFmtId="0" fontId="382" fillId="59" borderId="25" applyNumberFormat="0" applyAlignment="0" applyProtection="0"/>
    <xf numFmtId="172" fontId="119" fillId="123" borderId="25" applyNumberFormat="0" applyAlignment="0" applyProtection="0"/>
    <xf numFmtId="172" fontId="381"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0" fontId="382" fillId="59" borderId="25" applyNumberFormat="0" applyAlignment="0" applyProtection="0"/>
    <xf numFmtId="172" fontId="13" fillId="6" borderId="5" applyNumberFormat="0" applyAlignment="0" applyProtection="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19" fillId="123" borderId="25" applyNumberFormat="0" applyAlignment="0" applyProtection="0"/>
    <xf numFmtId="172" fontId="13" fillId="6" borderId="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381"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80" fontId="4" fillId="0" borderId="0"/>
    <xf numFmtId="180" fontId="4" fillId="0" borderId="0"/>
    <xf numFmtId="180" fontId="382"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4" fillId="0" borderId="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19" fillId="123" borderId="25" applyNumberFormat="0" applyAlignment="0" applyProtection="0"/>
    <xf numFmtId="172" fontId="119" fillId="123" borderId="25" applyNumberFormat="0" applyAlignment="0" applyProtection="0"/>
    <xf numFmtId="172" fontId="99" fillId="0" borderId="0"/>
    <xf numFmtId="172" fontId="4" fillId="0" borderId="0"/>
    <xf numFmtId="180" fontId="4" fillId="0" borderId="0"/>
    <xf numFmtId="180" fontId="4" fillId="0" borderId="0"/>
    <xf numFmtId="180" fontId="381" fillId="59" borderId="25" applyNumberFormat="0" applyAlignment="0" applyProtection="0"/>
    <xf numFmtId="172" fontId="119" fillId="123" borderId="25" applyNumberFormat="0" applyAlignment="0" applyProtection="0"/>
    <xf numFmtId="180" fontId="4" fillId="0" borderId="0"/>
    <xf numFmtId="180" fontId="4" fillId="0" borderId="0"/>
    <xf numFmtId="180" fontId="381" fillId="59"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119" fillId="123" borderId="25" applyNumberFormat="0" applyAlignment="0" applyProtection="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19"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19"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19"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381" fillId="123" borderId="25" applyNumberFormat="0" applyAlignment="0" applyProtection="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1" fillId="123" borderId="25" applyNumberFormat="0" applyAlignment="0" applyProtection="0"/>
    <xf numFmtId="172" fontId="381"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119"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119" fillId="123" borderId="2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381"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1" fillId="59" borderId="25" applyNumberFormat="0" applyAlignment="0" applyProtection="0"/>
    <xf numFmtId="172" fontId="99" fillId="0" borderId="0"/>
    <xf numFmtId="172" fontId="99" fillId="0" borderId="0"/>
    <xf numFmtId="172" fontId="99"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99" fillId="0" borderId="0"/>
    <xf numFmtId="172" fontId="383" fillId="160" borderId="73" applyNumberFormat="0" applyAlignment="0" applyProtection="0"/>
    <xf numFmtId="172" fontId="384" fillId="59" borderId="25" applyNumberFormat="0" applyAlignment="0" applyProtection="0"/>
    <xf numFmtId="172" fontId="384" fillId="59" borderId="25" applyNumberFormat="0" applyAlignment="0" applyProtection="0"/>
    <xf numFmtId="172" fontId="384" fillId="59" borderId="25" applyNumberFormat="0" applyAlignment="0" applyProtection="0"/>
    <xf numFmtId="172" fontId="384" fillId="59" borderId="25" applyNumberFormat="0" applyAlignment="0" applyProtection="0"/>
    <xf numFmtId="172" fontId="99" fillId="0" borderId="0"/>
    <xf numFmtId="0" fontId="262" fillId="0" borderId="44" applyNumberFormat="0" applyFill="0" applyAlignment="0" applyProtection="0"/>
    <xf numFmtId="0" fontId="267" fillId="0" borderId="22" applyNumberFormat="0" applyFill="0" applyAlignment="0" applyProtection="0"/>
    <xf numFmtId="0" fontId="226" fillId="0" borderId="63" applyNumberFormat="0" applyFill="0" applyAlignment="0" applyProtection="0"/>
    <xf numFmtId="0" fontId="226" fillId="0" borderId="0" applyNumberFormat="0" applyFill="0" applyBorder="0" applyAlignment="0" applyProtection="0"/>
    <xf numFmtId="172" fontId="99" fillId="0" borderId="0"/>
    <xf numFmtId="172" fontId="99" fillId="0" borderId="0"/>
    <xf numFmtId="49" fontId="113" fillId="0" borderId="10">
      <alignment horizontal="right" wrapText="1"/>
    </xf>
    <xf numFmtId="49" fontId="113" fillId="0" borderId="10">
      <alignment horizontal="right" wrapText="1"/>
    </xf>
    <xf numFmtId="1" fontId="385" fillId="0" borderId="0" applyProtection="0">
      <alignment horizontal="right" vertical="center"/>
    </xf>
    <xf numFmtId="49" fontId="386" fillId="0" borderId="0">
      <alignment horizontal="center" vertical="center" wrapText="1"/>
    </xf>
    <xf numFmtId="49" fontId="386" fillId="0" borderId="0">
      <alignment horizontal="center" wrapText="1"/>
    </xf>
    <xf numFmtId="179" fontId="43" fillId="0" borderId="0" applyFont="0" applyFill="0" applyBorder="0" applyAlignment="0" applyProtection="0"/>
    <xf numFmtId="179" fontId="43" fillId="0" borderId="0" applyFont="0" applyFill="0" applyBorder="0" applyAlignment="0" applyProtection="0"/>
    <xf numFmtId="317" fontId="43" fillId="0" borderId="0" applyFont="0" applyFill="0" applyBorder="0" applyAlignment="0" applyProtection="0"/>
    <xf numFmtId="318" fontId="43" fillId="0" borderId="0" applyFont="0" applyFill="0" applyBorder="0" applyAlignment="0" applyProtection="0"/>
    <xf numFmtId="172" fontId="99" fillId="0" borderId="0"/>
    <xf numFmtId="179" fontId="55" fillId="0" borderId="0"/>
    <xf numFmtId="0" fontId="55" fillId="0" borderId="0"/>
    <xf numFmtId="180" fontId="4" fillId="0" borderId="0"/>
    <xf numFmtId="180" fontId="55" fillId="0" borderId="0"/>
    <xf numFmtId="228" fontId="150" fillId="0" borderId="0" applyFont="0" applyFill="0" applyBorder="0" applyAlignment="0" applyProtection="0"/>
    <xf numFmtId="225" fontId="1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72" fontId="99"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4" fillId="0" borderId="0" applyFont="0" applyFill="0" applyBorder="0" applyAlignment="0" applyProtection="0"/>
    <xf numFmtId="10" fontId="25" fillId="0" borderId="0"/>
    <xf numFmtId="9" fontId="2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4" fillId="0" borderId="0" applyFont="0" applyFill="0" applyBorder="0" applyAlignment="0" applyProtection="0"/>
    <xf numFmtId="10" fontId="25" fillId="0" borderId="0"/>
    <xf numFmtId="9" fontId="2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9" fontId="50"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0" fontId="25" fillId="0" borderId="0" applyFont="0" applyFill="0" applyBorder="0" applyAlignment="0" applyProtection="0"/>
    <xf numFmtId="10" fontId="25" fillId="0" borderId="0" applyFont="0" applyFill="0" applyBorder="0" applyAlignment="0" applyProtection="0"/>
    <xf numFmtId="172" fontId="99" fillId="0" borderId="0"/>
    <xf numFmtId="10" fontId="25" fillId="0" borderId="0"/>
    <xf numFmtId="9" fontId="25" fillId="0" borderId="0" applyFont="0" applyFill="0" applyBorder="0" applyAlignment="0" applyProtection="0"/>
    <xf numFmtId="9" fontId="99" fillId="0" borderId="0" applyFont="0" applyFill="0" applyBorder="0" applyAlignment="0" applyProtection="0"/>
    <xf numFmtId="10" fontId="25" fillId="0" borderId="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0" fillId="0" borderId="0" applyFont="0" applyFill="0" applyBorder="0" applyAlignment="0" applyProtection="0"/>
    <xf numFmtId="172" fontId="99" fillId="0" borderId="0"/>
    <xf numFmtId="10" fontId="43" fillId="0" borderId="0"/>
    <xf numFmtId="9" fontId="44"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0" fillId="0" borderId="0" applyFont="0" applyFill="0" applyBorder="0" applyAlignment="0" applyProtection="0"/>
    <xf numFmtId="172" fontId="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0" fillId="0" borderId="0" applyFont="0" applyFill="0" applyBorder="0" applyAlignment="0" applyProtection="0"/>
    <xf numFmtId="172" fontId="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0"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0" fillId="0" borderId="0" applyFont="0" applyFill="0" applyBorder="0" applyAlignment="0" applyProtection="0"/>
    <xf numFmtId="172" fontId="4" fillId="0" borderId="0"/>
    <xf numFmtId="172" fontId="4" fillId="0" borderId="0"/>
    <xf numFmtId="172" fontId="4" fillId="0" borderId="0"/>
    <xf numFmtId="172" fontId="4" fillId="0" borderId="0"/>
    <xf numFmtId="9" fontId="25" fillId="0" borderId="0" applyFont="0" applyFill="0" applyBorder="0" applyAlignment="0" applyProtection="0"/>
    <xf numFmtId="172" fontId="4" fillId="0" borderId="0"/>
    <xf numFmtId="17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32" fillId="0" borderId="0" applyFont="0" applyFill="0" applyBorder="0" applyAlignment="0" applyProtection="0"/>
    <xf numFmtId="10" fontId="25" fillId="0" borderId="0"/>
    <xf numFmtId="172" fontId="99" fillId="0" borderId="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50"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99" fillId="0" borderId="0"/>
    <xf numFmtId="9" fontId="4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10" fontId="25" fillId="0" borderId="0" applyFont="0" applyFill="0" applyBorder="0" applyAlignment="0" applyProtection="0"/>
    <xf numFmtId="9" fontId="44" fillId="0" borderId="0" applyFont="0" applyFill="0" applyBorder="0" applyAlignment="0" applyProtection="0"/>
    <xf numFmtId="10" fontId="25" fillId="0" borderId="0"/>
    <xf numFmtId="10" fontId="25" fillId="0" borderId="0"/>
    <xf numFmtId="9" fontId="343" fillId="0" borderId="0" applyFont="0" applyFill="0" applyBorder="0" applyAlignment="0" applyProtection="0"/>
    <xf numFmtId="10" fontId="25" fillId="0" borderId="0"/>
    <xf numFmtId="10" fontId="25" fillId="0" borderId="0"/>
    <xf numFmtId="9" fontId="50"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0" fillId="0" borderId="0" applyFont="0" applyFill="0" applyBorder="0" applyAlignment="0" applyProtection="0"/>
    <xf numFmtId="180" fontId="4" fillId="0" borderId="0"/>
    <xf numFmtId="180" fontId="4" fillId="0" borderId="0"/>
    <xf numFmtId="9" fontId="50" fillId="0" borderId="0" applyFont="0" applyFill="0" applyBorder="0" applyAlignment="0" applyProtection="0"/>
    <xf numFmtId="180" fontId="4" fillId="0" borderId="0"/>
    <xf numFmtId="9" fontId="50" fillId="0" borderId="0" applyFont="0" applyFill="0" applyBorder="0" applyAlignment="0" applyProtection="0"/>
    <xf numFmtId="180" fontId="4"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50" fillId="0" borderId="0" applyFont="0" applyFill="0" applyBorder="0" applyAlignment="0" applyProtection="0"/>
    <xf numFmtId="9" fontId="26" fillId="0" borderId="0" applyFont="0" applyFill="0" applyBorder="0" applyAlignment="0" applyProtection="0"/>
    <xf numFmtId="10" fontId="25" fillId="0" borderId="0" applyFont="0" applyFill="0" applyBorder="0" applyAlignment="0" applyProtection="0"/>
    <xf numFmtId="9" fontId="44" fillId="0" borderId="0" applyFont="0" applyFill="0" applyBorder="0" applyAlignment="0" applyProtection="0"/>
    <xf numFmtId="10" fontId="25" fillId="0" borderId="0"/>
    <xf numFmtId="9" fontId="25" fillId="0" borderId="0" applyFont="0" applyFill="0" applyBorder="0" applyAlignment="0" applyProtection="0"/>
    <xf numFmtId="9" fontId="44" fillId="0" borderId="0" applyFont="0" applyFill="0" applyBorder="0" applyAlignment="0" applyProtection="0"/>
    <xf numFmtId="10" fontId="25" fillId="0" borderId="0"/>
    <xf numFmtId="9" fontId="2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72" fontId="99" fillId="0" borderId="0"/>
    <xf numFmtId="319" fontId="82" fillId="0" borderId="0" applyFont="0" applyFill="0" applyBorder="0" applyAlignment="0" applyProtection="0"/>
    <xf numFmtId="319" fontId="25" fillId="0" borderId="0" applyFont="0" applyFill="0" applyBorder="0" applyAlignment="0" applyProtection="0"/>
    <xf numFmtId="172" fontId="4" fillId="0" borderId="0"/>
    <xf numFmtId="319" fontId="82" fillId="0" borderId="0" applyFont="0" applyFill="0" applyBorder="0" applyAlignment="0" applyProtection="0"/>
    <xf numFmtId="172" fontId="4" fillId="0" borderId="0"/>
    <xf numFmtId="172" fontId="4" fillId="0" borderId="0"/>
    <xf numFmtId="319" fontId="50" fillId="0" borderId="0" applyFont="0" applyFill="0" applyBorder="0" applyAlignment="0" applyProtection="0"/>
    <xf numFmtId="172" fontId="4" fillId="0" borderId="0"/>
    <xf numFmtId="319" fontId="50" fillId="0" borderId="0" applyFont="0" applyFill="0" applyBorder="0" applyAlignment="0" applyProtection="0"/>
    <xf numFmtId="172" fontId="4" fillId="0" borderId="0"/>
    <xf numFmtId="319" fontId="50"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0"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21" fontId="82" fillId="0" borderId="0" applyFont="0" applyFill="0" applyBorder="0" applyAlignment="0" applyProtection="0"/>
    <xf numFmtId="319" fontId="82" fillId="0" borderId="0" applyFont="0" applyFill="0" applyBorder="0" applyAlignment="0" applyProtection="0"/>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145" fillId="0" borderId="0">
      <protection locked="0"/>
    </xf>
    <xf numFmtId="322" fontId="62" fillId="0" borderId="0">
      <protection locked="0"/>
    </xf>
    <xf numFmtId="322" fontId="62" fillId="0" borderId="0">
      <protection locked="0"/>
    </xf>
    <xf numFmtId="322" fontId="145"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322" fontId="62" fillId="0" borderId="0">
      <protection locked="0"/>
    </xf>
    <xf numFmtId="2" fontId="162" fillId="0" borderId="0" applyFon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3" fontId="259" fillId="0" borderId="0" applyFont="0" applyFill="0" applyBorder="0" applyAlignment="0" applyProtection="0"/>
    <xf numFmtId="0" fontId="25" fillId="0" borderId="0"/>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145" fillId="0" borderId="0">
      <protection locked="0"/>
    </xf>
    <xf numFmtId="323" fontId="62" fillId="0" borderId="0">
      <protection locked="0"/>
    </xf>
    <xf numFmtId="323" fontId="62" fillId="0" borderId="0">
      <protection locked="0"/>
    </xf>
    <xf numFmtId="323" fontId="145"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9" fontId="43" fillId="0" borderId="0" applyFont="0" applyFill="0" applyBorder="0" applyAlignment="0" applyProtection="0"/>
    <xf numFmtId="9" fontId="25" fillId="0" borderId="0" applyFont="0" applyFill="0" applyBorder="0" applyAlignment="0" applyProtection="0"/>
    <xf numFmtId="9" fontId="43" fillId="0" borderId="0" applyFont="0" applyFill="0" applyBorder="0" applyAlignment="0" applyProtection="0"/>
    <xf numFmtId="9" fontId="43" fillId="0" borderId="0"/>
    <xf numFmtId="9" fontId="43" fillId="0" borderId="0"/>
    <xf numFmtId="9" fontId="43" fillId="0" borderId="0"/>
    <xf numFmtId="9" fontId="4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xf numFmtId="9" fontId="53" fillId="0" borderId="0" applyFont="0" applyFill="0" applyBorder="0" applyAlignment="0" applyProtection="0"/>
    <xf numFmtId="9" fontId="25" fillId="0" borderId="0" applyFont="0" applyFill="0" applyBorder="0" applyAlignment="0" applyProtection="0"/>
    <xf numFmtId="9" fontId="25" fillId="0" borderId="0"/>
    <xf numFmtId="9" fontId="25" fillId="0" borderId="0"/>
    <xf numFmtId="9" fontId="25" fillId="0" borderId="0"/>
    <xf numFmtId="9" fontId="43" fillId="0" borderId="0" applyFill="0" applyBorder="0" applyAlignment="0" applyProtection="0"/>
    <xf numFmtId="9" fontId="25" fillId="0" borderId="0"/>
    <xf numFmtId="9" fontId="25" fillId="0" borderId="0"/>
    <xf numFmtId="9" fontId="25" fillId="0" borderId="0"/>
    <xf numFmtId="9" fontId="43" fillId="0" borderId="0"/>
    <xf numFmtId="9" fontId="43" fillId="0" borderId="0"/>
    <xf numFmtId="9" fontId="4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22" fontId="62" fillId="0" borderId="0">
      <protection locked="0"/>
    </xf>
    <xf numFmtId="322" fontId="62" fillId="0" borderId="0">
      <protection locked="0"/>
    </xf>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07" fillId="0" borderId="0" applyFont="0" applyBorder="0" applyProtection="0"/>
    <xf numFmtId="172" fontId="4" fillId="0" borderId="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324" fontId="50" fillId="0" borderId="0" applyFill="0" applyBorder="0" applyAlignment="0">
      <alignment horizontal="centerContinuous"/>
    </xf>
    <xf numFmtId="325" fontId="50" fillId="0" borderId="0" applyFill="0" applyBorder="0" applyAlignment="0"/>
    <xf numFmtId="324" fontId="50" fillId="0" borderId="0" applyFill="0" applyBorder="0" applyAlignment="0">
      <alignment horizontal="centerContinuous"/>
    </xf>
    <xf numFmtId="172" fontId="4" fillId="0" borderId="0"/>
    <xf numFmtId="325" fontId="50" fillId="0" borderId="0" applyFill="0" applyBorder="0" applyAlignment="0"/>
    <xf numFmtId="168" fontId="387" fillId="0" borderId="0"/>
    <xf numFmtId="172" fontId="4" fillId="0" borderId="0"/>
    <xf numFmtId="172" fontId="99" fillId="0" borderId="0"/>
    <xf numFmtId="0" fontId="83" fillId="0" borderId="74" applyNumberFormat="0" applyAlignment="0"/>
    <xf numFmtId="9" fontId="25" fillId="0" borderId="0" applyNumberFormat="0" applyFont="0" applyFill="0" applyBorder="0" applyAlignment="0" applyProtection="0"/>
    <xf numFmtId="0"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326" fontId="83" fillId="0" borderId="0">
      <alignment horizontal="right"/>
    </xf>
    <xf numFmtId="179" fontId="83" fillId="0" borderId="0">
      <alignment horizontal="left"/>
    </xf>
    <xf numFmtId="179" fontId="388" fillId="0" borderId="0"/>
    <xf numFmtId="327" fontId="389" fillId="0" borderId="0"/>
    <xf numFmtId="327" fontId="83" fillId="0" borderId="0"/>
    <xf numFmtId="179" fontId="83" fillId="0" borderId="14">
      <alignment horizontal="left"/>
    </xf>
    <xf numFmtId="179" fontId="208" fillId="0" borderId="0">
      <alignment horizontal="left"/>
    </xf>
    <xf numFmtId="179" fontId="83" fillId="0" borderId="75">
      <alignment horizontal="right"/>
    </xf>
    <xf numFmtId="328" fontId="388" fillId="0" borderId="76" applyNumberFormat="0" applyAlignment="0">
      <alignment horizontal="left"/>
    </xf>
    <xf numFmtId="328" fontId="388" fillId="0" borderId="77">
      <alignment horizontal="right"/>
    </xf>
    <xf numFmtId="179" fontId="138" fillId="0" borderId="0"/>
    <xf numFmtId="329" fontId="83" fillId="0" borderId="0">
      <alignment horizontal="right"/>
    </xf>
    <xf numFmtId="326" fontId="83" fillId="0" borderId="0"/>
    <xf numFmtId="1" fontId="83" fillId="0" borderId="0">
      <alignment horizontal="right"/>
    </xf>
    <xf numFmtId="167" fontId="83" fillId="0" borderId="0">
      <alignment horizontal="right"/>
    </xf>
    <xf numFmtId="2" fontId="83" fillId="0" borderId="0">
      <alignment horizontal="right"/>
    </xf>
    <xf numFmtId="330" fontId="83" fillId="0" borderId="0">
      <alignment horizontal="right"/>
    </xf>
    <xf numFmtId="179" fontId="160" fillId="0" borderId="0">
      <alignment horizontal="centerContinuous" wrapText="1"/>
    </xf>
    <xf numFmtId="331" fontId="390" fillId="0" borderId="0">
      <alignment horizontal="left"/>
    </xf>
    <xf numFmtId="179" fontId="391" fillId="0" borderId="0">
      <alignment horizontal="left"/>
    </xf>
    <xf numFmtId="179" fontId="83" fillId="0" borderId="0">
      <alignment horizontal="center"/>
    </xf>
    <xf numFmtId="179" fontId="83" fillId="0" borderId="75">
      <alignment horizontal="center"/>
    </xf>
    <xf numFmtId="172" fontId="99" fillId="0" borderId="0"/>
    <xf numFmtId="0" fontId="392" fillId="0" borderId="78">
      <alignment horizontal="center"/>
    </xf>
    <xf numFmtId="172" fontId="392" fillId="0" borderId="78">
      <alignment horizontal="center"/>
    </xf>
    <xf numFmtId="3" fontId="43" fillId="0" borderId="0" applyFont="0" applyFill="0" applyBorder="0" applyAlignment="0" applyProtection="0"/>
    <xf numFmtId="3" fontId="43" fillId="0" borderId="0" applyFont="0" applyFill="0" applyBorder="0" applyAlignment="0" applyProtection="0"/>
    <xf numFmtId="0" fontId="43" fillId="161" borderId="0" applyNumberFormat="0" applyFont="0" applyBorder="0" applyAlignment="0" applyProtection="0"/>
    <xf numFmtId="172" fontId="43" fillId="161" borderId="0" applyNumberFormat="0" applyFont="0" applyBorder="0" applyAlignment="0" applyProtection="0"/>
    <xf numFmtId="0" fontId="82" fillId="0" borderId="0"/>
    <xf numFmtId="0" fontId="82" fillId="0" borderId="0"/>
    <xf numFmtId="172" fontId="82" fillId="0" borderId="0"/>
    <xf numFmtId="180" fontId="4" fillId="0" borderId="0"/>
    <xf numFmtId="180" fontId="4" fillId="0" borderId="0"/>
    <xf numFmtId="180" fontId="82" fillId="0" borderId="0"/>
    <xf numFmtId="180" fontId="4" fillId="0" borderId="0"/>
    <xf numFmtId="180" fontId="4" fillId="0" borderId="0"/>
    <xf numFmtId="180" fontId="4" fillId="0" borderId="0"/>
    <xf numFmtId="172" fontId="82" fillId="0" borderId="0"/>
    <xf numFmtId="180" fontId="4" fillId="0" borderId="0"/>
    <xf numFmtId="180" fontId="4" fillId="0" borderId="0"/>
    <xf numFmtId="180" fontId="82" fillId="0" borderId="0"/>
    <xf numFmtId="172" fontId="82" fillId="0" borderId="0"/>
    <xf numFmtId="180" fontId="4" fillId="0" borderId="0"/>
    <xf numFmtId="180" fontId="4" fillId="0" borderId="0"/>
    <xf numFmtId="180" fontId="82" fillId="0" borderId="0"/>
    <xf numFmtId="191" fontId="82" fillId="0" borderId="0"/>
    <xf numFmtId="180" fontId="4" fillId="0" borderId="0"/>
    <xf numFmtId="180" fontId="4" fillId="0" borderId="0"/>
    <xf numFmtId="180" fontId="4" fillId="0" borderId="0"/>
    <xf numFmtId="180" fontId="4" fillId="0" borderId="0"/>
    <xf numFmtId="323" fontId="62" fillId="0" borderId="0">
      <protection locked="0"/>
    </xf>
    <xf numFmtId="323" fontId="62" fillId="0" borderId="0">
      <protection locked="0"/>
    </xf>
    <xf numFmtId="180" fontId="4" fillId="0" borderId="0"/>
    <xf numFmtId="332" fontId="62" fillId="0" borderId="0">
      <protection locked="0"/>
    </xf>
    <xf numFmtId="332" fontId="62" fillId="0" borderId="0">
      <protection locked="0"/>
    </xf>
    <xf numFmtId="180" fontId="4" fillId="0" borderId="0"/>
    <xf numFmtId="0" fontId="33" fillId="33" borderId="0"/>
    <xf numFmtId="172" fontId="99" fillId="0" borderId="0"/>
    <xf numFmtId="172" fontId="99" fillId="0" borderId="0"/>
    <xf numFmtId="172" fontId="99" fillId="0" borderId="0"/>
    <xf numFmtId="172" fontId="99" fillId="0" borderId="0"/>
    <xf numFmtId="194" fontId="393" fillId="162" borderId="0"/>
    <xf numFmtId="172" fontId="99" fillId="0" borderId="0"/>
    <xf numFmtId="179" fontId="394" fillId="0" borderId="30" applyNumberFormat="0" applyFill="0" applyBorder="0" applyAlignment="0" applyProtection="0">
      <protection hidden="1"/>
    </xf>
    <xf numFmtId="179" fontId="394" fillId="0" borderId="30" applyNumberFormat="0" applyFill="0" applyBorder="0" applyAlignment="0" applyProtection="0">
      <protection hidden="1"/>
    </xf>
    <xf numFmtId="191" fontId="394" fillId="0" borderId="30" applyNumberFormat="0" applyFill="0" applyBorder="0" applyAlignment="0" applyProtection="0">
      <protection hidden="1"/>
    </xf>
    <xf numFmtId="180" fontId="4" fillId="0" borderId="0"/>
    <xf numFmtId="180" fontId="4" fillId="0" borderId="0"/>
    <xf numFmtId="180" fontId="394" fillId="0" borderId="30" applyNumberFormat="0" applyFill="0" applyBorder="0" applyAlignment="0" applyProtection="0">
      <protection hidden="1"/>
    </xf>
    <xf numFmtId="180" fontId="4" fillId="0" borderId="0"/>
    <xf numFmtId="180" fontId="4" fillId="0" borderId="0"/>
    <xf numFmtId="180" fontId="4" fillId="0" borderId="0"/>
    <xf numFmtId="172" fontId="394" fillId="0" borderId="30" applyNumberFormat="0" applyFill="0" applyBorder="0" applyAlignment="0" applyProtection="0">
      <protection hidden="1"/>
    </xf>
    <xf numFmtId="180" fontId="4" fillId="0" borderId="0"/>
    <xf numFmtId="180" fontId="4" fillId="0" borderId="0"/>
    <xf numFmtId="180" fontId="394" fillId="0" borderId="30" applyNumberFormat="0" applyFill="0" applyBorder="0" applyAlignment="0" applyProtection="0">
      <protection hidden="1"/>
    </xf>
    <xf numFmtId="191" fontId="394" fillId="0" borderId="30" applyNumberFormat="0" applyFill="0" applyBorder="0" applyAlignment="0" applyProtection="0">
      <protection hidden="1"/>
    </xf>
    <xf numFmtId="180" fontId="4" fillId="0" borderId="0"/>
    <xf numFmtId="180" fontId="4" fillId="0" borderId="0"/>
    <xf numFmtId="180" fontId="394" fillId="0" borderId="30" applyNumberFormat="0" applyFill="0" applyBorder="0" applyAlignment="0" applyProtection="0">
      <protection hidden="1"/>
    </xf>
    <xf numFmtId="191" fontId="394" fillId="0" borderId="30" applyNumberFormat="0" applyFill="0" applyBorder="0" applyAlignment="0" applyProtection="0">
      <protection hidden="1"/>
    </xf>
    <xf numFmtId="180" fontId="4" fillId="0" borderId="0"/>
    <xf numFmtId="180" fontId="4" fillId="0" borderId="0"/>
    <xf numFmtId="180" fontId="4" fillId="0" borderId="0"/>
    <xf numFmtId="180" fontId="4" fillId="0" borderId="0"/>
    <xf numFmtId="167" fontId="395" fillId="0" borderId="0"/>
    <xf numFmtId="172" fontId="99" fillId="0" borderId="0"/>
    <xf numFmtId="0" fontId="396" fillId="0" borderId="0"/>
    <xf numFmtId="0" fontId="396" fillId="0" borderId="0"/>
    <xf numFmtId="172" fontId="4" fillId="0" borderId="0"/>
    <xf numFmtId="333" fontId="395" fillId="0" borderId="0" applyNumberFormat="0" applyFill="0" applyBorder="0" applyAlignment="0" applyProtection="0">
      <alignment horizontal="left"/>
    </xf>
    <xf numFmtId="172" fontId="4" fillId="0" borderId="0"/>
    <xf numFmtId="38" fontId="395"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94" fontId="138" fillId="0" borderId="0"/>
    <xf numFmtId="172" fontId="4" fillId="0" borderId="0"/>
    <xf numFmtId="172" fontId="99" fillId="0" borderId="0"/>
    <xf numFmtId="0" fontId="39" fillId="122" borderId="41"/>
    <xf numFmtId="49" fontId="192" fillId="0" borderId="0">
      <alignment horizontal="left" wrapText="1"/>
    </xf>
    <xf numFmtId="49" fontId="191" fillId="0" borderId="0">
      <alignment horizontal="left" vertical="center" wrapText="1"/>
    </xf>
    <xf numFmtId="49" fontId="55" fillId="0" borderId="0">
      <alignment horizontal="left" vertical="center" wrapText="1"/>
    </xf>
    <xf numFmtId="49" fontId="191" fillId="0" borderId="0">
      <alignment horizontal="left" vertical="center" wrapText="1"/>
    </xf>
    <xf numFmtId="194" fontId="209" fillId="0" borderId="79" applyNumberFormat="0" applyFont="0" applyFill="0" applyAlignment="0" applyProtection="0"/>
    <xf numFmtId="0" fontId="188" fillId="122" borderId="0">
      <alignment horizontal="right"/>
    </xf>
    <xf numFmtId="0" fontId="397" fillId="156" borderId="0">
      <alignment horizontal="center"/>
    </xf>
    <xf numFmtId="0" fontId="398" fillId="150" borderId="41">
      <alignment horizontal="left" vertical="top" wrapText="1"/>
    </xf>
    <xf numFmtId="0" fontId="399" fillId="150" borderId="50">
      <alignment horizontal="left" vertical="top" wrapText="1"/>
    </xf>
    <xf numFmtId="0" fontId="398" fillId="150" borderId="80">
      <alignment horizontal="left" vertical="top" wrapText="1"/>
    </xf>
    <xf numFmtId="0" fontId="398" fillId="150" borderId="50">
      <alignment horizontal="left" vertical="top"/>
    </xf>
    <xf numFmtId="0" fontId="400" fillId="0" borderId="0"/>
    <xf numFmtId="0" fontId="401" fillId="0" borderId="0"/>
    <xf numFmtId="0" fontId="402" fillId="0" borderId="0"/>
    <xf numFmtId="172" fontId="403" fillId="0" borderId="81">
      <alignment horizontal="centerContinuous"/>
    </xf>
    <xf numFmtId="172" fontId="403" fillId="0" borderId="81">
      <alignment horizontal="centerContinuous"/>
    </xf>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404" fillId="6" borderId="5" applyNumberFormat="0" applyAlignment="0" applyProtection="0"/>
    <xf numFmtId="0" fontId="405" fillId="6" borderId="5" applyNumberFormat="0" applyAlignment="0" applyProtection="0"/>
    <xf numFmtId="0" fontId="405" fillId="6" borderId="5"/>
    <xf numFmtId="0" fontId="405" fillId="6" borderId="5"/>
    <xf numFmtId="0" fontId="405" fillId="6" borderId="5"/>
    <xf numFmtId="0" fontId="405" fillId="6" borderId="5"/>
    <xf numFmtId="0" fontId="405" fillId="6" borderId="5"/>
    <xf numFmtId="0" fontId="405" fillId="6" borderId="5"/>
    <xf numFmtId="0" fontId="404" fillId="6" borderId="5"/>
    <xf numFmtId="0" fontId="404" fillId="6" borderId="5"/>
    <xf numFmtId="0" fontId="404" fillId="6" borderId="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405" fillId="6" borderId="5" applyNumberFormat="0" applyAlignment="0" applyProtection="0"/>
    <xf numFmtId="0" fontId="405" fillId="6" borderId="5"/>
    <xf numFmtId="0" fontId="405" fillId="6" borderId="5"/>
    <xf numFmtId="0" fontId="405" fillId="6" borderId="5"/>
    <xf numFmtId="0" fontId="13" fillId="6" borderId="5" applyNumberFormat="0" applyAlignment="0" applyProtection="0"/>
    <xf numFmtId="0" fontId="382" fillId="129" borderId="25"/>
    <xf numFmtId="0" fontId="382" fillId="129" borderId="25"/>
    <xf numFmtId="0" fontId="382" fillId="129" borderId="25"/>
    <xf numFmtId="0" fontId="13" fillId="6" borderId="5"/>
    <xf numFmtId="0" fontId="13" fillId="6" borderId="5"/>
    <xf numFmtId="0" fontId="13" fillId="6" borderId="5"/>
    <xf numFmtId="0" fontId="13" fillId="6" borderId="5"/>
    <xf numFmtId="0" fontId="13" fillId="6" borderId="5"/>
    <xf numFmtId="0" fontId="13" fillId="6" borderId="5"/>
    <xf numFmtId="0" fontId="405" fillId="6" borderId="5" applyNumberFormat="0" applyAlignment="0" applyProtection="0"/>
    <xf numFmtId="0" fontId="405" fillId="6" borderId="5"/>
    <xf numFmtId="0" fontId="405" fillId="6" borderId="5"/>
    <xf numFmtId="0" fontId="405" fillId="6" borderId="5"/>
    <xf numFmtId="0" fontId="382" fillId="129" borderId="25" applyNumberFormat="0" applyAlignment="0" applyProtection="0"/>
    <xf numFmtId="0" fontId="382" fillId="129" borderId="25"/>
    <xf numFmtId="0" fontId="382" fillId="129" borderId="25"/>
    <xf numFmtId="0" fontId="382" fillId="129" borderId="25"/>
    <xf numFmtId="0" fontId="405" fillId="6" borderId="5" applyNumberFormat="0" applyAlignment="0" applyProtection="0"/>
    <xf numFmtId="0" fontId="382" fillId="130" borderId="25"/>
    <xf numFmtId="0" fontId="382" fillId="130" borderId="25"/>
    <xf numFmtId="0" fontId="382" fillId="130" borderId="25"/>
    <xf numFmtId="0" fontId="405" fillId="6" borderId="5"/>
    <xf numFmtId="0" fontId="405" fillId="6" borderId="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172" fontId="99" fillId="0" borderId="0"/>
    <xf numFmtId="0" fontId="381" fillId="59" borderId="25" applyNumberFormat="0" applyAlignment="0" applyProtection="0"/>
    <xf numFmtId="180" fontId="4" fillId="0" borderId="0"/>
    <xf numFmtId="180" fontId="4" fillId="0" borderId="0"/>
    <xf numFmtId="180" fontId="381" fillId="59" borderId="25" applyNumberFormat="0" applyAlignment="0" applyProtection="0"/>
    <xf numFmtId="4" fontId="406" fillId="163" borderId="62" applyNumberFormat="0" applyProtection="0">
      <alignment vertical="center"/>
    </xf>
    <xf numFmtId="4" fontId="407" fillId="163" borderId="8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7" fillId="163" borderId="82" applyNumberFormat="0" applyProtection="0">
      <alignment vertical="center"/>
    </xf>
    <xf numFmtId="4" fontId="407" fillId="163" borderId="82" applyNumberFormat="0" applyProtection="0">
      <alignment vertical="center"/>
    </xf>
    <xf numFmtId="4" fontId="407" fillId="163" borderId="82" applyNumberFormat="0" applyProtection="0">
      <alignment vertical="center"/>
    </xf>
    <xf numFmtId="4" fontId="408" fillId="163" borderId="62" applyNumberFormat="0" applyProtection="0">
      <alignment vertical="center"/>
    </xf>
    <xf numFmtId="172" fontId="99" fillId="0" borderId="0"/>
    <xf numFmtId="4" fontId="171" fillId="164" borderId="83" applyNumberFormat="0" applyProtection="0">
      <alignment vertical="center"/>
    </xf>
    <xf numFmtId="4" fontId="409" fillId="164" borderId="83" applyNumberFormat="0" applyProtection="0">
      <alignment vertical="center"/>
    </xf>
    <xf numFmtId="4" fontId="171" fillId="156" borderId="83" applyNumberFormat="0" applyProtection="0">
      <alignment vertical="center"/>
    </xf>
    <xf numFmtId="4" fontId="409" fillId="156" borderId="83" applyNumberFormat="0" applyProtection="0">
      <alignment vertical="center"/>
    </xf>
    <xf numFmtId="4" fontId="192" fillId="0" borderId="0" applyNumberFormat="0" applyProtection="0">
      <alignment horizontal="left" vertical="center" indent="1"/>
    </xf>
    <xf numFmtId="4" fontId="410" fillId="163" borderId="82"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410" fillId="163" borderId="82" applyNumberFormat="0" applyProtection="0">
      <alignment horizontal="left" vertical="center" indent="1"/>
    </xf>
    <xf numFmtId="4" fontId="410" fillId="163" borderId="82" applyNumberFormat="0" applyProtection="0">
      <alignment horizontal="left" vertical="center" indent="1"/>
    </xf>
    <xf numFmtId="4" fontId="410" fillId="163" borderId="82" applyNumberFormat="0" applyProtection="0">
      <alignment horizontal="left" vertical="center" indent="1"/>
    </xf>
    <xf numFmtId="179" fontId="411" fillId="38" borderId="82" applyNumberFormat="0" applyProtection="0">
      <alignment horizontal="left" vertical="top" indent="1"/>
    </xf>
    <xf numFmtId="179" fontId="411" fillId="38" borderId="82" applyNumberFormat="0" applyProtection="0">
      <alignment horizontal="left" vertical="top" indent="1"/>
    </xf>
    <xf numFmtId="179" fontId="411" fillId="38" borderId="82" applyNumberFormat="0" applyProtection="0">
      <alignment horizontal="left" vertical="top" indent="1"/>
    </xf>
    <xf numFmtId="179" fontId="411" fillId="38" borderId="82" applyNumberFormat="0" applyProtection="0">
      <alignment horizontal="left" vertical="top" indent="1"/>
    </xf>
    <xf numFmtId="4" fontId="412" fillId="165" borderId="62" applyNumberFormat="0" applyProtection="0">
      <alignment horizontal="left" vertical="center" indent="1"/>
    </xf>
    <xf numFmtId="4" fontId="410" fillId="165" borderId="0"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0" fillId="165" borderId="0" applyNumberFormat="0" applyProtection="0">
      <alignment horizontal="left" vertical="center" indent="1"/>
    </xf>
    <xf numFmtId="4" fontId="410" fillId="165" borderId="0" applyNumberFormat="0" applyProtection="0">
      <alignment horizontal="left" vertical="center" indent="1"/>
    </xf>
    <xf numFmtId="4" fontId="410" fillId="165" borderId="0" applyNumberFormat="0" applyProtection="0">
      <alignment horizontal="left" vertical="center" indent="1"/>
    </xf>
    <xf numFmtId="4" fontId="105" fillId="156" borderId="62" applyNumberFormat="0" applyProtection="0">
      <alignmen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22" fillId="132" borderId="62" applyNumberFormat="0" applyProtection="0">
      <alignment vertical="center"/>
    </xf>
    <xf numFmtId="4" fontId="22" fillId="132" borderId="62" applyNumberFormat="0" applyProtection="0">
      <alignmen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105" fillId="164" borderId="62" applyNumberFormat="0" applyProtection="0">
      <alignmen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171" fillId="156" borderId="62" applyNumberFormat="0" applyProtection="0">
      <alignment vertical="center"/>
    </xf>
    <xf numFmtId="4" fontId="413" fillId="167" borderId="62" applyNumberFormat="0" applyProtection="0">
      <alignment horizontal="left" vertical="center" indent="1"/>
    </xf>
    <xf numFmtId="172" fontId="99" fillId="0" borderId="0"/>
    <xf numFmtId="4" fontId="413" fillId="168" borderId="62" applyNumberFormat="0" applyProtection="0">
      <alignment horizontal="left" vertical="center" indent="1"/>
    </xf>
    <xf numFmtId="172" fontId="99" fillId="0" borderId="0"/>
    <xf numFmtId="4" fontId="414" fillId="165" borderId="62" applyNumberFormat="0" applyProtection="0">
      <alignment horizontal="left" vertical="center" indent="1"/>
    </xf>
    <xf numFmtId="172" fontId="99" fillId="0" borderId="0"/>
    <xf numFmtId="4" fontId="415" fillId="169" borderId="62" applyNumberFormat="0" applyProtection="0">
      <alignment vertical="center"/>
    </xf>
    <xf numFmtId="172" fontId="99" fillId="0" borderId="0"/>
    <xf numFmtId="4" fontId="416" fillId="48" borderId="62" applyNumberFormat="0" applyProtection="0">
      <alignment horizontal="left" vertical="center" indent="1"/>
    </xf>
    <xf numFmtId="4" fontId="417" fillId="168" borderId="62" applyNumberFormat="0" applyProtection="0">
      <alignment horizontal="left" vertical="center" indent="1"/>
    </xf>
    <xf numFmtId="172" fontId="99" fillId="0" borderId="0"/>
    <xf numFmtId="4" fontId="103" fillId="165" borderId="62" applyNumberFormat="0" applyProtection="0">
      <alignment horizontal="left" vertical="center" indent="1"/>
    </xf>
    <xf numFmtId="172" fontId="99" fillId="0" borderId="0"/>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47" borderId="41" applyNumberFormat="0">
      <protection locked="0"/>
    </xf>
    <xf numFmtId="179" fontId="25" fillId="47" borderId="41" applyNumberFormat="0">
      <protection locked="0"/>
    </xf>
    <xf numFmtId="4" fontId="418" fillId="48" borderId="62" applyNumberFormat="0" applyProtection="0">
      <alignment vertical="center"/>
    </xf>
    <xf numFmtId="172" fontId="99" fillId="0" borderId="0"/>
    <xf numFmtId="4" fontId="419" fillId="48" borderId="62" applyNumberFormat="0" applyProtection="0">
      <alignment vertical="center"/>
    </xf>
    <xf numFmtId="172" fontId="99" fillId="0" borderId="0"/>
    <xf numFmtId="4" fontId="420" fillId="164" borderId="62">
      <alignment vertical="center"/>
    </xf>
    <xf numFmtId="4" fontId="421" fillId="164" borderId="62">
      <alignment vertical="center"/>
    </xf>
    <xf numFmtId="4" fontId="420" fillId="156" borderId="62">
      <alignment vertical="center"/>
    </xf>
    <xf numFmtId="4" fontId="421" fillId="156" borderId="62">
      <alignment vertical="center"/>
    </xf>
    <xf numFmtId="4" fontId="413" fillId="168" borderId="62" applyNumberFormat="0" applyProtection="0">
      <alignment horizontal="left" vertical="center" indent="1"/>
    </xf>
    <xf numFmtId="172" fontId="99" fillId="0" borderId="0"/>
    <xf numFmtId="179" fontId="53" fillId="37" borderId="82" applyNumberFormat="0" applyProtection="0">
      <alignment horizontal="left" vertical="top" indent="1"/>
    </xf>
    <xf numFmtId="179" fontId="53" fillId="37" borderId="82" applyNumberFormat="0" applyProtection="0">
      <alignment horizontal="left" vertical="top" indent="1"/>
    </xf>
    <xf numFmtId="179" fontId="53" fillId="37" borderId="82" applyNumberFormat="0" applyProtection="0">
      <alignment horizontal="left" vertical="top" indent="1"/>
    </xf>
    <xf numFmtId="179" fontId="53" fillId="37" borderId="82" applyNumberFormat="0" applyProtection="0">
      <alignment horizontal="left" vertical="top" indent="1"/>
    </xf>
    <xf numFmtId="4" fontId="422" fillId="48" borderId="62" applyNumberFormat="0" applyProtection="0">
      <alignment vertical="center"/>
    </xf>
    <xf numFmtId="4" fontId="410" fillId="168" borderId="82" applyNumberFormat="0" applyProtection="0">
      <alignment horizontal="righ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10" fillId="168" borderId="82" applyNumberFormat="0" applyProtection="0">
      <alignment horizontal="right" vertical="center"/>
    </xf>
    <xf numFmtId="4" fontId="410" fillId="168" borderId="82" applyNumberFormat="0" applyProtection="0">
      <alignment horizontal="right" vertical="center"/>
    </xf>
    <xf numFmtId="4" fontId="410" fillId="168" borderId="82" applyNumberFormat="0" applyProtection="0">
      <alignment horizontal="right" vertical="center"/>
    </xf>
    <xf numFmtId="4" fontId="423" fillId="48" borderId="62" applyNumberFormat="0" applyProtection="0">
      <alignment vertical="center"/>
    </xf>
    <xf numFmtId="172" fontId="99" fillId="0" borderId="0"/>
    <xf numFmtId="4" fontId="105" fillId="164" borderId="83" applyNumberFormat="0" applyProtection="0">
      <alignment vertical="center"/>
    </xf>
    <xf numFmtId="4" fontId="424" fillId="164" borderId="83" applyNumberFormat="0" applyProtection="0">
      <alignment vertical="center"/>
    </xf>
    <xf numFmtId="4" fontId="105" fillId="156" borderId="83" applyNumberFormat="0" applyProtection="0">
      <alignment vertical="center"/>
    </xf>
    <xf numFmtId="4" fontId="424" fillId="156" borderId="83" applyNumberFormat="0" applyProtection="0">
      <alignment vertical="center"/>
    </xf>
    <xf numFmtId="4" fontId="39" fillId="0" borderId="0" applyNumberFormat="0" applyProtection="0">
      <alignment horizontal="left" vertical="center" indent="1"/>
    </xf>
    <xf numFmtId="172" fontId="4" fillId="0" borderId="0"/>
    <xf numFmtId="4" fontId="39" fillId="0" borderId="0" applyNumberFormat="0" applyProtection="0">
      <alignment horizontal="left" vertical="center" indent="1"/>
    </xf>
    <xf numFmtId="4" fontId="39" fillId="0" borderId="0" applyNumberFormat="0" applyProtection="0">
      <alignment horizontal="left" vertical="center" indent="1"/>
    </xf>
    <xf numFmtId="4" fontId="39" fillId="0" borderId="0" applyNumberFormat="0" applyProtection="0">
      <alignment horizontal="left" vertical="center" indent="1"/>
    </xf>
    <xf numFmtId="4" fontId="39" fillId="0" borderId="0" applyNumberFormat="0" applyProtection="0">
      <alignment horizontal="left" vertical="center" indent="1"/>
    </xf>
    <xf numFmtId="172" fontId="4" fillId="0" borderId="0"/>
    <xf numFmtId="172" fontId="4" fillId="0" borderId="0"/>
    <xf numFmtId="4" fontId="407" fillId="169" borderId="82" applyNumberFormat="0" applyProtection="0">
      <alignment horizontal="left" vertical="center" indent="1"/>
    </xf>
    <xf numFmtId="4" fontId="407" fillId="169" borderId="82" applyNumberFormat="0" applyProtection="0">
      <alignment horizontal="left" vertical="center" indent="1"/>
    </xf>
    <xf numFmtId="179" fontId="53" fillId="115" borderId="82" applyNumberFormat="0" applyProtection="0">
      <alignment horizontal="left" vertical="top" indent="1"/>
    </xf>
    <xf numFmtId="179" fontId="53" fillId="115" borderId="82" applyNumberFormat="0" applyProtection="0">
      <alignment horizontal="left" vertical="top" indent="1"/>
    </xf>
    <xf numFmtId="179" fontId="53" fillId="115" borderId="82" applyNumberFormat="0" applyProtection="0">
      <alignment horizontal="left" vertical="top" indent="1"/>
    </xf>
    <xf numFmtId="179" fontId="53" fillId="115" borderId="82" applyNumberFormat="0" applyProtection="0">
      <alignment horizontal="left" vertical="top" indent="1"/>
    </xf>
    <xf numFmtId="4" fontId="273" fillId="48" borderId="62" applyNumberFormat="0" applyProtection="0">
      <alignment vertical="center"/>
    </xf>
    <xf numFmtId="4" fontId="425" fillId="48" borderId="62" applyNumberFormat="0" applyProtection="0">
      <alignment vertical="center"/>
    </xf>
    <xf numFmtId="4" fontId="171" fillId="164" borderId="62">
      <alignment vertical="center"/>
    </xf>
    <xf numFmtId="4" fontId="409" fillId="164" borderId="62">
      <alignment vertical="center"/>
    </xf>
    <xf numFmtId="4" fontId="171" fillId="156" borderId="62">
      <alignment vertical="center"/>
    </xf>
    <xf numFmtId="4" fontId="409" fillId="156" borderId="62">
      <alignment vertical="center"/>
    </xf>
    <xf numFmtId="4" fontId="413" fillId="154" borderId="62" applyNumberFormat="0" applyProtection="0">
      <alignment horizontal="left" vertical="center" indent="1"/>
    </xf>
    <xf numFmtId="4" fontId="426" fillId="169" borderId="62" applyNumberFormat="0" applyProtection="0">
      <alignment horizontal="left" indent="1"/>
    </xf>
    <xf numFmtId="172" fontId="99" fillId="0" borderId="0"/>
    <xf numFmtId="4" fontId="427" fillId="48" borderId="62" applyNumberFormat="0" applyProtection="0">
      <alignment vertical="center"/>
    </xf>
    <xf numFmtId="172" fontId="99" fillId="0" borderId="0"/>
    <xf numFmtId="0" fontId="428" fillId="52" borderId="0" applyNumberFormat="0" applyBorder="0" applyProtection="0"/>
    <xf numFmtId="172" fontId="4" fillId="0" borderId="0"/>
    <xf numFmtId="0" fontId="429" fillId="0" borderId="84"/>
    <xf numFmtId="0" fontId="429" fillId="0" borderId="84"/>
    <xf numFmtId="0" fontId="429" fillId="0" borderId="84"/>
    <xf numFmtId="0" fontId="430" fillId="40" borderId="0" applyNumberFormat="0" applyBorder="0" applyAlignment="0" applyProtection="0"/>
    <xf numFmtId="172" fontId="4" fillId="0" borderId="0"/>
    <xf numFmtId="172" fontId="99" fillId="0" borderId="0"/>
    <xf numFmtId="172" fontId="99" fillId="0" borderId="0"/>
    <xf numFmtId="172" fontId="99" fillId="0" borderId="0"/>
    <xf numFmtId="0" fontId="50" fillId="0" borderId="85">
      <alignment horizontal="center" vertical="center"/>
    </xf>
    <xf numFmtId="0" fontId="50" fillId="0" borderId="85">
      <alignment horizontal="center" vertical="center"/>
    </xf>
    <xf numFmtId="0" fontId="50" fillId="0" borderId="85">
      <alignment horizontal="center" vertical="center"/>
    </xf>
    <xf numFmtId="0" fontId="50" fillId="0" borderId="85">
      <alignment horizontal="center" vertical="center"/>
    </xf>
    <xf numFmtId="180" fontId="50" fillId="0" borderId="85">
      <alignment horizontal="center" vertical="center"/>
    </xf>
    <xf numFmtId="172" fontId="4" fillId="0" borderId="0"/>
    <xf numFmtId="38" fontId="43" fillId="0" borderId="0" applyFont="0" applyFill="0" applyBorder="0" applyAlignment="0" applyProtection="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ill="0" applyBorder="0" applyAlignment="0" applyProtection="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ill="0" applyBorder="0" applyAlignment="0" applyProtection="0"/>
    <xf numFmtId="38" fontId="43" fillId="0" borderId="0"/>
    <xf numFmtId="38" fontId="43" fillId="0" borderId="0"/>
    <xf numFmtId="38" fontId="43" fillId="0" borderId="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86"/>
    <xf numFmtId="38" fontId="43" fillId="0" borderId="15"/>
    <xf numFmtId="38" fontId="43" fillId="0" borderId="15"/>
    <xf numFmtId="38" fontId="43" fillId="0" borderId="86"/>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34"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6"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6"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4" fontId="25" fillId="0" borderId="0">
      <protection locked="0"/>
    </xf>
    <xf numFmtId="264"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3" fillId="0" borderId="0"/>
    <xf numFmtId="40" fontId="4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3" fillId="0" borderId="0"/>
    <xf numFmtId="23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3" fillId="0" borderId="0"/>
    <xf numFmtId="233" fontId="25" fillId="0" borderId="0" applyFont="0" applyFill="0" applyBorder="0" applyAlignment="0" applyProtection="0"/>
    <xf numFmtId="40" fontId="43" fillId="0" borderId="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40" fontId="43"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applyFont="0" applyFill="0" applyBorder="0" applyAlignment="0" applyProtection="0"/>
    <xf numFmtId="233" fontId="25" fillId="0" borderId="0" applyFont="0" applyFill="0" applyBorder="0" applyAlignment="0" applyProtection="0"/>
    <xf numFmtId="43" fontId="9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0" fontId="43"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40" fontId="43" fillId="0" borderId="0" applyFont="0" applyFill="0" applyBorder="0" applyAlignment="0" applyProtection="0"/>
    <xf numFmtId="233" fontId="25" fillId="0" borderId="0"/>
    <xf numFmtId="40" fontId="43" fillId="0" borderId="0"/>
    <xf numFmtId="40" fontId="43" fillId="0" borderId="0"/>
    <xf numFmtId="40" fontId="43" fillId="0" borderId="0"/>
    <xf numFmtId="40" fontId="43" fillId="0" borderId="0"/>
    <xf numFmtId="40" fontId="43" fillId="0" borderId="0"/>
    <xf numFmtId="40" fontId="43" fillId="0" borderId="0"/>
    <xf numFmtId="233" fontId="25" fillId="0" borderId="0" applyFont="0" applyFill="0" applyBorder="0" applyAlignment="0" applyProtection="0"/>
    <xf numFmtId="40" fontId="43" fillId="0" borderId="0" applyFont="0" applyFill="0" applyBorder="0" applyAlignment="0" applyProtection="0"/>
    <xf numFmtId="233" fontId="25" fillId="0" borderId="0"/>
    <xf numFmtId="233" fontId="25" fillId="0" borderId="0"/>
    <xf numFmtId="233" fontId="25" fillId="0" borderId="0" applyFont="0" applyFill="0" applyBorder="0" applyAlignment="0" applyProtection="0"/>
    <xf numFmtId="233" fontId="25" fillId="0" borderId="0"/>
    <xf numFmtId="40" fontId="43" fillId="0" borderId="0" applyFont="0" applyFill="0" applyBorder="0" applyAlignment="0" applyProtection="0"/>
    <xf numFmtId="40" fontId="43" fillId="0" borderId="0"/>
    <xf numFmtId="40" fontId="43" fillId="0" borderId="0"/>
    <xf numFmtId="40" fontId="43" fillId="0" borderId="0"/>
    <xf numFmtId="40" fontId="43" fillId="0" borderId="0"/>
    <xf numFmtId="40" fontId="43" fillId="0" borderId="0"/>
    <xf numFmtId="40" fontId="43"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0" fontId="43" fillId="0" borderId="0" applyFill="0" applyBorder="0" applyAlignment="0" applyProtection="0"/>
    <xf numFmtId="40" fontId="43" fillId="0" borderId="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applyFill="0" applyBorder="0" applyAlignment="0" applyProtection="0"/>
    <xf numFmtId="40" fontId="43" fillId="0" borderId="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xf numFmtId="233" fontId="4" fillId="0" borderId="0" applyFont="0" applyFill="0" applyBorder="0" applyAlignment="0" applyProtection="0"/>
    <xf numFmtId="40" fontId="43" fillId="0" borderId="0" applyFill="0" applyBorder="0" applyAlignment="0" applyProtection="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40" fontId="43" fillId="0" borderId="0"/>
    <xf numFmtId="176" fontId="25" fillId="0" borderId="0" applyFont="0" applyFill="0" applyBorder="0" applyAlignment="0" applyProtection="0"/>
    <xf numFmtId="40" fontId="43" fillId="0" borderId="0" applyFill="0" applyBorder="0" applyAlignment="0" applyProtection="0"/>
    <xf numFmtId="40" fontId="43" fillId="0" borderId="0"/>
    <xf numFmtId="40" fontId="43" fillId="0" borderId="0"/>
    <xf numFmtId="40" fontId="43" fillId="0" borderId="0"/>
    <xf numFmtId="233" fontId="4" fillId="0" borderId="0" applyFont="0" applyFill="0" applyBorder="0" applyAlignment="0" applyProtection="0"/>
    <xf numFmtId="40" fontId="43" fillId="0" borderId="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3"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233" fontId="25" fillId="0" borderId="0"/>
    <xf numFmtId="233" fontId="25" fillId="0" borderId="0"/>
    <xf numFmtId="233" fontId="25" fillId="0" borderId="0"/>
    <xf numFmtId="337" fontId="25" fillId="0" borderId="0" applyFill="0" applyBorder="0" applyAlignment="0" applyProtection="0"/>
    <xf numFmtId="337" fontId="25" fillId="0" borderId="0"/>
    <xf numFmtId="337" fontId="25" fillId="0" borderId="0"/>
    <xf numFmtId="337" fontId="25" fillId="0" borderId="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99" fillId="0" borderId="0"/>
    <xf numFmtId="172" fontId="99" fillId="0" borderId="0"/>
    <xf numFmtId="179" fontId="431" fillId="0" borderId="0" applyNumberFormat="0" applyFill="0" applyBorder="0" applyAlignment="0" applyProtection="0"/>
    <xf numFmtId="172" fontId="431" fillId="0" borderId="0" applyNumberFormat="0" applyFill="0" applyBorder="0" applyAlignment="0" applyProtection="0"/>
    <xf numFmtId="172" fontId="431" fillId="0" borderId="0" applyNumberFormat="0" applyFill="0" applyBorder="0" applyAlignment="0" applyProtection="0"/>
    <xf numFmtId="172" fontId="431" fillId="0" borderId="0" applyNumberFormat="0" applyFill="0" applyBorder="0" applyAlignment="0" applyProtection="0"/>
    <xf numFmtId="172" fontId="431" fillId="0" borderId="0" applyNumberFormat="0" applyFill="0" applyBorder="0" applyAlignment="0" applyProtection="0"/>
    <xf numFmtId="172" fontId="99" fillId="0" borderId="0"/>
    <xf numFmtId="0" fontId="301" fillId="0" borderId="0" applyNumberFormat="0" applyFill="0" applyBorder="0" applyAlignment="0" applyProtection="0">
      <alignment vertical="top"/>
      <protection locked="0"/>
    </xf>
    <xf numFmtId="194" fontId="50" fillId="0" borderId="0" applyNumberFormat="0" applyBorder="0" applyAlignment="0"/>
    <xf numFmtId="194" fontId="50" fillId="0" borderId="0" applyNumberFormat="0" applyBorder="0" applyAlignment="0"/>
    <xf numFmtId="172" fontId="4" fillId="0" borderId="0"/>
    <xf numFmtId="0" fontId="432" fillId="128" borderId="87" applyNumberFormat="0" applyProtection="0"/>
    <xf numFmtId="172" fontId="4" fillId="0" borderId="0"/>
    <xf numFmtId="338" fontId="208" fillId="0" borderId="88" applyNumberFormat="0" applyFont="0" applyBorder="0" applyAlignment="0" applyProtection="0"/>
    <xf numFmtId="0" fontId="4" fillId="0" borderId="0" applyNumberFormat="0" applyFont="0" applyFill="0" applyBorder="0" applyProtection="0">
      <alignment horizontal="left" vertical="center"/>
    </xf>
    <xf numFmtId="339" fontId="433" fillId="0" borderId="59" applyFill="0" applyProtection="0">
      <alignment horizontal="right" vertical="center" wrapText="1"/>
    </xf>
    <xf numFmtId="340" fontId="433" fillId="0" borderId="59" applyFill="0" applyProtection="0">
      <alignment horizontal="right" vertical="center" wrapText="1"/>
    </xf>
    <xf numFmtId="341" fontId="433" fillId="0" borderId="59"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2" fontId="25" fillId="0" borderId="0" applyFill="0" applyBorder="0" applyProtection="0">
      <alignment horizontal="right" vertical="center" wrapText="1"/>
    </xf>
    <xf numFmtId="340" fontId="25" fillId="0" borderId="0" applyFill="0" applyBorder="0" applyProtection="0">
      <alignment horizontal="right" vertical="center" wrapText="1"/>
    </xf>
    <xf numFmtId="342" fontId="25" fillId="0" borderId="0" applyFill="0" applyBorder="0" applyProtection="0">
      <alignment horizontal="right" vertical="center" wrapText="1"/>
    </xf>
    <xf numFmtId="341"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1" fontId="25" fillId="0" borderId="0" applyFill="0" applyBorder="0" applyProtection="0">
      <alignment horizontal="right" vertical="center" wrapText="1"/>
    </xf>
    <xf numFmtId="0" fontId="148" fillId="0" borderId="0" applyNumberFormat="0" applyFill="0" applyBorder="0" applyProtection="0">
      <alignment horizontal="right" vertical="center" wrapText="1"/>
    </xf>
    <xf numFmtId="340" fontId="25" fillId="0" borderId="0" applyFill="0" applyBorder="0" applyProtection="0">
      <alignment horizontal="right" vertical="center" wrapText="1"/>
    </xf>
    <xf numFmtId="341"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0" fontId="25" fillId="0" borderId="0" applyFill="0" applyBorder="0" applyProtection="0">
      <alignment horizontal="right" vertical="center" wrapText="1"/>
    </xf>
    <xf numFmtId="342" fontId="25" fillId="0" borderId="0" applyFill="0" applyBorder="0" applyProtection="0">
      <alignment horizontal="right" vertical="center" wrapText="1"/>
    </xf>
    <xf numFmtId="0" fontId="433" fillId="0" borderId="59" applyNumberFormat="0" applyFill="0" applyProtection="0">
      <alignment horizontal="left" vertical="center" wrapText="1"/>
    </xf>
    <xf numFmtId="341" fontId="25" fillId="0" borderId="0" applyFill="0" applyBorder="0" applyProtection="0">
      <alignment horizontal="right"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341" fontId="433" fillId="0" borderId="59" applyFill="0" applyProtection="0">
      <alignment horizontal="right" vertical="center" wrapText="1"/>
    </xf>
    <xf numFmtId="341" fontId="433" fillId="0" borderId="59" applyFill="0" applyProtection="0">
      <alignment horizontal="right" vertical="center" wrapText="1"/>
    </xf>
    <xf numFmtId="0" fontId="433" fillId="0" borderId="89" applyNumberFormat="0" applyFill="0" applyProtection="0">
      <alignment horizontal="left" vertical="center" wrapText="1"/>
    </xf>
    <xf numFmtId="340" fontId="433" fillId="0" borderId="59" applyFill="0" applyProtection="0">
      <alignment horizontal="right" vertical="center" wrapText="1"/>
    </xf>
    <xf numFmtId="0" fontId="433" fillId="0" borderId="89" applyNumberFormat="0" applyFill="0" applyProtection="0">
      <alignment horizontal="left" vertical="center" wrapText="1"/>
    </xf>
    <xf numFmtId="0" fontId="148" fillId="0" borderId="0" applyNumberFormat="0" applyFill="0" applyBorder="0" applyProtection="0">
      <alignment horizontal="left" vertical="center" wrapText="1"/>
    </xf>
    <xf numFmtId="0" fontId="433" fillId="0" borderId="89" applyNumberFormat="0" applyFill="0" applyProtection="0">
      <alignment horizontal="left" vertical="center" wrapText="1"/>
    </xf>
    <xf numFmtId="0" fontId="433" fillId="0" borderId="89" applyNumberFormat="0" applyFill="0" applyProtection="0">
      <alignment horizontal="left" vertical="center" wrapText="1"/>
    </xf>
    <xf numFmtId="341" fontId="433" fillId="0" borderId="89" applyFill="0" applyProtection="0">
      <alignment horizontal="right" vertical="center" wrapText="1"/>
    </xf>
    <xf numFmtId="339" fontId="433" fillId="0" borderId="89" applyFill="0" applyProtection="0">
      <alignment horizontal="right" vertical="center" wrapText="1"/>
    </xf>
    <xf numFmtId="0" fontId="25" fillId="0" borderId="0" applyNumberFormat="0" applyFill="0" applyBorder="0" applyProtection="0">
      <alignment horizontal="left" vertical="center" wrapText="1"/>
    </xf>
    <xf numFmtId="340" fontId="433" fillId="0" borderId="89" applyFill="0" applyProtection="0">
      <alignment horizontal="right" vertical="center" wrapText="1"/>
    </xf>
    <xf numFmtId="0" fontId="25" fillId="0" borderId="0" applyNumberFormat="0" applyFill="0" applyBorder="0" applyProtection="0">
      <alignmen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79" fillId="0" borderId="0" applyNumberFormat="0" applyFill="0" applyBorder="0" applyProtection="0">
      <alignment vertical="center" wrapText="1"/>
    </xf>
    <xf numFmtId="0" fontId="148" fillId="0" borderId="90" applyNumberFormat="0" applyFill="0" applyProtection="0">
      <alignment horizontal="center" vertical="center" wrapText="1"/>
    </xf>
    <xf numFmtId="0" fontId="148" fillId="0" borderId="90" applyNumberFormat="0" applyFill="0" applyProtection="0">
      <alignment horizontal="center" vertical="center" wrapText="1"/>
    </xf>
    <xf numFmtId="0" fontId="148" fillId="0" borderId="90" applyNumberFormat="0" applyFill="0" applyProtection="0">
      <alignment horizontal="center"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343" fontId="434" fillId="0" borderId="81"/>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4" fillId="0" borderId="0"/>
    <xf numFmtId="172" fontId="99" fillId="0" borderId="0"/>
    <xf numFmtId="172" fontId="99" fillId="0" borderId="0"/>
    <xf numFmtId="49" fontId="192" fillId="0" borderId="80">
      <alignment horizontal="left" wrapText="1"/>
    </xf>
    <xf numFmtId="49" fontId="192" fillId="0" borderId="80">
      <alignment horizontal="left" wrapText="1"/>
    </xf>
    <xf numFmtId="49" fontId="191" fillId="0" borderId="78">
      <alignment horizontal="left" wrapText="1"/>
    </xf>
    <xf numFmtId="49" fontId="192" fillId="0" borderId="78">
      <alignment horizontal="left" wrapText="1"/>
    </xf>
    <xf numFmtId="49" fontId="192" fillId="0" borderId="78">
      <alignment horizontal="left" wrapText="1"/>
    </xf>
    <xf numFmtId="49" fontId="55" fillId="0" borderId="78">
      <alignment horizontal="left" wrapText="1"/>
    </xf>
    <xf numFmtId="49" fontId="55" fillId="0" borderId="78">
      <alignment horizontal="left" wrapText="1"/>
    </xf>
    <xf numFmtId="49" fontId="191" fillId="0" borderId="78">
      <alignment horizontal="left" wrapText="1"/>
    </xf>
    <xf numFmtId="179" fontId="435" fillId="0" borderId="0"/>
    <xf numFmtId="0" fontId="436" fillId="0" borderId="0"/>
    <xf numFmtId="233" fontId="25" fillId="0" borderId="0" applyFont="0" applyFill="0" applyBorder="0" applyAlignment="0" applyProtection="0"/>
    <xf numFmtId="172" fontId="4" fillId="0" borderId="0"/>
    <xf numFmtId="0" fontId="25" fillId="0" borderId="0">
      <alignment horizontal="left" wrapText="1"/>
    </xf>
    <xf numFmtId="0" fontId="25" fillId="0" borderId="0">
      <alignment horizontal="left" wrapText="1"/>
    </xf>
    <xf numFmtId="0" fontId="53" fillId="0" borderId="0">
      <alignment vertical="top"/>
    </xf>
    <xf numFmtId="172" fontId="4" fillId="0" borderId="0"/>
    <xf numFmtId="172" fontId="99" fillId="0" borderId="0"/>
    <xf numFmtId="172" fontId="25" fillId="0" borderId="0"/>
    <xf numFmtId="172" fontId="25" fillId="0" borderId="0"/>
    <xf numFmtId="172" fontId="4" fillId="0" borderId="0"/>
    <xf numFmtId="172" fontId="25" fillId="0" borderId="0"/>
    <xf numFmtId="172"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172" fontId="4" fillId="0" borderId="0"/>
    <xf numFmtId="171" fontId="43" fillId="0" borderId="0" applyFont="0" applyFill="0" applyBorder="0" applyAlignment="0" applyProtection="0"/>
    <xf numFmtId="0" fontId="113" fillId="171" borderId="91" applyNumberFormat="0" applyProtection="0">
      <alignment horizontal="center" wrapText="1"/>
    </xf>
    <xf numFmtId="180" fontId="4" fillId="0" borderId="0"/>
    <xf numFmtId="180" fontId="4" fillId="0" borderId="0"/>
    <xf numFmtId="180" fontId="113" fillId="171" borderId="91" applyNumberFormat="0" applyProtection="0">
      <alignment horizontal="center" wrapText="1"/>
    </xf>
    <xf numFmtId="0" fontId="113" fillId="171" borderId="92" applyNumberFormat="0" applyAlignment="0" applyProtection="0">
      <alignment wrapText="1"/>
    </xf>
    <xf numFmtId="180" fontId="4" fillId="0" borderId="0"/>
    <xf numFmtId="180" fontId="4" fillId="0" borderId="0"/>
    <xf numFmtId="180" fontId="113" fillId="171" borderId="92" applyNumberFormat="0" applyAlignment="0" applyProtection="0">
      <alignment wrapText="1"/>
    </xf>
    <xf numFmtId="0" fontId="25" fillId="172" borderId="0" applyNumberFormat="0" applyBorder="0">
      <alignment horizontal="center" wrapText="1"/>
    </xf>
    <xf numFmtId="180" fontId="4" fillId="0" borderId="0"/>
    <xf numFmtId="180" fontId="4" fillId="0" borderId="0"/>
    <xf numFmtId="180" fontId="25" fillId="172" borderId="0" applyNumberFormat="0" applyBorder="0">
      <alignment horizontal="center" wrapText="1"/>
    </xf>
    <xf numFmtId="0" fontId="25" fillId="173" borderId="93" applyNumberFormat="0">
      <alignment wrapText="1"/>
    </xf>
    <xf numFmtId="180" fontId="4" fillId="0" borderId="0"/>
    <xf numFmtId="180" fontId="4" fillId="0" borderId="0"/>
    <xf numFmtId="180" fontId="25" fillId="173" borderId="93" applyNumberFormat="0">
      <alignment wrapText="1"/>
    </xf>
    <xf numFmtId="0" fontId="25" fillId="173" borderId="0" applyNumberFormat="0" applyBorder="0">
      <alignment wrapText="1"/>
    </xf>
    <xf numFmtId="180" fontId="4" fillId="0" borderId="0"/>
    <xf numFmtId="180" fontId="4" fillId="0" borderId="0"/>
    <xf numFmtId="180" fontId="25" fillId="173" borderId="0" applyNumberFormat="0" applyBorder="0">
      <alignment wrapText="1"/>
    </xf>
    <xf numFmtId="0" fontId="25" fillId="0" borderId="0" applyNumberFormat="0" applyFill="0" applyBorder="0" applyProtection="0">
      <alignment horizontal="right" wrapText="1"/>
    </xf>
    <xf numFmtId="180" fontId="4" fillId="0" borderId="0"/>
    <xf numFmtId="180" fontId="4" fillId="0" borderId="0"/>
    <xf numFmtId="180" fontId="25" fillId="0" borderId="0" applyNumberFormat="0" applyFill="0" applyBorder="0" applyProtection="0">
      <alignment horizontal="right" wrapText="1"/>
    </xf>
    <xf numFmtId="344" fontId="25" fillId="0" borderId="0" applyFill="0" applyBorder="0" applyAlignment="0" applyProtection="0">
      <alignment wrapText="1"/>
    </xf>
    <xf numFmtId="344" fontId="25" fillId="0" borderId="0" applyFill="0" applyBorder="0" applyAlignment="0" applyProtection="0">
      <alignment wrapText="1"/>
    </xf>
    <xf numFmtId="307" fontId="25" fillId="0" borderId="0" applyFill="0" applyBorder="0" applyAlignment="0" applyProtection="0">
      <alignment wrapText="1"/>
    </xf>
    <xf numFmtId="307" fontId="25" fillId="0" borderId="0" applyFill="0" applyBorder="0" applyAlignment="0" applyProtection="0">
      <alignment wrapText="1"/>
    </xf>
    <xf numFmtId="345" fontId="25" fillId="0" borderId="0" applyFill="0" applyBorder="0" applyAlignment="0" applyProtection="0">
      <alignment wrapText="1"/>
    </xf>
    <xf numFmtId="345" fontId="25" fillId="0" borderId="0" applyFill="0" applyBorder="0" applyAlignment="0" applyProtection="0">
      <alignment wrapText="1"/>
    </xf>
    <xf numFmtId="0" fontId="25" fillId="0" borderId="0" applyNumberFormat="0" applyFill="0" applyBorder="0" applyAlignment="0" applyProtection="0"/>
    <xf numFmtId="0" fontId="25" fillId="0" borderId="0" applyNumberFormat="0" applyFill="0" applyBorder="0" applyProtection="0">
      <alignment horizontal="right" wrapText="1"/>
    </xf>
    <xf numFmtId="180" fontId="4" fillId="0" borderId="0"/>
    <xf numFmtId="180" fontId="4" fillId="0" borderId="0"/>
    <xf numFmtId="180" fontId="25" fillId="0" borderId="0" applyNumberFormat="0" applyFill="0" applyBorder="0" applyProtection="0">
      <alignment horizontal="right" wrapText="1"/>
    </xf>
    <xf numFmtId="0" fontId="25" fillId="0" borderId="0" applyNumberFormat="0" applyFill="0" applyBorder="0">
      <alignment horizontal="right" wrapText="1"/>
    </xf>
    <xf numFmtId="180" fontId="4" fillId="0" borderId="0"/>
    <xf numFmtId="180" fontId="4" fillId="0" borderId="0"/>
    <xf numFmtId="180" fontId="25" fillId="0" borderId="0" applyNumberFormat="0" applyFill="0" applyBorder="0">
      <alignment horizontal="right" wrapText="1"/>
    </xf>
    <xf numFmtId="17" fontId="25" fillId="0" borderId="0" applyFill="0" applyBorder="0">
      <alignment horizontal="right" wrapText="1"/>
    </xf>
    <xf numFmtId="17" fontId="25" fillId="0" borderId="0" applyFill="0" applyBorder="0">
      <alignment horizontal="right" wrapText="1"/>
    </xf>
    <xf numFmtId="346" fontId="25" fillId="0" borderId="0" applyFill="0" applyBorder="0" applyAlignment="0" applyProtection="0">
      <alignment wrapText="1"/>
    </xf>
    <xf numFmtId="346" fontId="25" fillId="0" borderId="0" applyFill="0" applyBorder="0" applyAlignment="0" applyProtection="0">
      <alignment wrapText="1"/>
    </xf>
    <xf numFmtId="0" fontId="148" fillId="0" borderId="0" applyNumberFormat="0" applyFill="0" applyBorder="0">
      <alignment horizontal="left" wrapText="1"/>
    </xf>
    <xf numFmtId="180" fontId="4" fillId="0" borderId="0"/>
    <xf numFmtId="180" fontId="4" fillId="0" borderId="0"/>
    <xf numFmtId="180" fontId="148" fillId="0" borderId="0" applyNumberFormat="0" applyFill="0" applyBorder="0">
      <alignment horizontal="left" wrapText="1"/>
    </xf>
    <xf numFmtId="0" fontId="113" fillId="0" borderId="0" applyNumberFormat="0" applyFill="0" applyBorder="0">
      <alignment horizontal="center" wrapText="1"/>
    </xf>
    <xf numFmtId="180" fontId="4" fillId="0" borderId="0"/>
    <xf numFmtId="180" fontId="4" fillId="0" borderId="0"/>
    <xf numFmtId="180" fontId="113" fillId="0" borderId="0" applyNumberFormat="0" applyFill="0" applyBorder="0">
      <alignment horizontal="center" wrapText="1"/>
    </xf>
    <xf numFmtId="0" fontId="113" fillId="0" borderId="0" applyNumberFormat="0" applyFill="0" applyBorder="0">
      <alignment horizontal="center" wrapText="1"/>
    </xf>
    <xf numFmtId="180" fontId="4" fillId="0" borderId="0"/>
    <xf numFmtId="180" fontId="4" fillId="0" borderId="0"/>
    <xf numFmtId="180" fontId="113" fillId="0" borderId="0" applyNumberFormat="0" applyFill="0" applyBorder="0">
      <alignment horizontal="center"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4" fillId="0" borderId="0"/>
    <xf numFmtId="180" fontId="4" fillId="0" borderId="0"/>
    <xf numFmtId="180" fontId="4" fillId="0" borderId="0"/>
    <xf numFmtId="180" fontId="54" fillId="0" borderId="0"/>
    <xf numFmtId="49" fontId="437" fillId="0" borderId="0">
      <alignment horizontal="center" vertical="center" wrapText="1"/>
    </xf>
    <xf numFmtId="49" fontId="437" fillId="0" borderId="0">
      <alignment horizontal="center" vertical="top" wrapText="1"/>
    </xf>
    <xf numFmtId="0" fontId="217" fillId="0" borderId="94"/>
    <xf numFmtId="172" fontId="4" fillId="0" borderId="0"/>
    <xf numFmtId="40" fontId="438" fillId="0" borderId="0" applyBorder="0">
      <alignment horizontal="right"/>
    </xf>
    <xf numFmtId="168" fontId="140" fillId="0" borderId="0" applyProtection="0"/>
    <xf numFmtId="0" fontId="439" fillId="0" borderId="57" applyNumberFormat="0" applyFill="0" applyAlignment="0" applyProtection="0"/>
    <xf numFmtId="3" fontId="53" fillId="0" borderId="0"/>
    <xf numFmtId="172" fontId="4" fillId="0" borderId="0"/>
    <xf numFmtId="172" fontId="4" fillId="0" borderId="0"/>
    <xf numFmtId="3" fontId="440" fillId="0" borderId="0"/>
    <xf numFmtId="0" fontId="245" fillId="0" borderId="0"/>
    <xf numFmtId="0" fontId="113" fillId="174" borderId="0"/>
    <xf numFmtId="172" fontId="4" fillId="0" borderId="0"/>
    <xf numFmtId="172" fontId="4" fillId="0" borderId="0"/>
    <xf numFmtId="172" fontId="4" fillId="0" borderId="0"/>
    <xf numFmtId="0" fontId="441" fillId="0" borderId="0" applyBorder="0" applyProtection="0">
      <alignment vertical="center"/>
    </xf>
    <xf numFmtId="0" fontId="441" fillId="0" borderId="85" applyBorder="0" applyProtection="0">
      <alignment horizontal="right" vertical="center"/>
    </xf>
    <xf numFmtId="0" fontId="442" fillId="175" borderId="0" applyBorder="0" applyProtection="0">
      <alignment horizontal="centerContinuous" vertical="center"/>
    </xf>
    <xf numFmtId="0" fontId="442" fillId="176" borderId="85" applyBorder="0" applyProtection="0">
      <alignment horizontal="centerContinuous" vertical="center"/>
    </xf>
    <xf numFmtId="0" fontId="39" fillId="122" borderId="0">
      <alignment horizontal="center"/>
    </xf>
    <xf numFmtId="0" fontId="443" fillId="0" borderId="95"/>
    <xf numFmtId="0" fontId="444" fillId="0" borderId="0" applyFill="0" applyBorder="0" applyProtection="0">
      <alignment horizontal="left"/>
    </xf>
    <xf numFmtId="0" fontId="250" fillId="0" borderId="33" applyFill="0" applyBorder="0" applyProtection="0">
      <alignment horizontal="left" vertical="top"/>
    </xf>
    <xf numFmtId="172" fontId="4" fillId="0" borderId="0"/>
    <xf numFmtId="347" fontId="117" fillId="0" borderId="0">
      <alignment horizontal="right"/>
      <protection locked="0"/>
    </xf>
    <xf numFmtId="0" fontId="445" fillId="0" borderId="0"/>
    <xf numFmtId="0" fontId="401" fillId="0" borderId="0"/>
    <xf numFmtId="0" fontId="402" fillId="0" borderId="0"/>
    <xf numFmtId="0" fontId="446" fillId="0" borderId="0" applyNumberFormat="0" applyFill="0" applyBorder="0" applyAlignment="0" applyProtection="0"/>
    <xf numFmtId="0" fontId="447" fillId="0" borderId="0" applyNumberFormat="0" applyFill="0" applyBorder="0" applyAlignment="0" applyProtection="0"/>
    <xf numFmtId="0" fontId="187" fillId="122" borderId="0">
      <alignment horizontal="center"/>
    </xf>
    <xf numFmtId="172" fontId="99" fillId="0" borderId="0"/>
    <xf numFmtId="0" fontId="448" fillId="0" borderId="0"/>
    <xf numFmtId="180" fontId="4" fillId="0" borderId="0"/>
    <xf numFmtId="180" fontId="4" fillId="0" borderId="0"/>
    <xf numFmtId="180" fontId="448" fillId="0" borderId="0"/>
    <xf numFmtId="0" fontId="25" fillId="0" borderId="0" applyNumberFormat="0"/>
    <xf numFmtId="0" fontId="25" fillId="0" borderId="0" applyNumberFormat="0"/>
    <xf numFmtId="172" fontId="25" fillId="0" borderId="0" applyNumberFormat="0"/>
    <xf numFmtId="172" fontId="25" fillId="0" borderId="0" applyNumberFormat="0"/>
    <xf numFmtId="180" fontId="4" fillId="0" borderId="0"/>
    <xf numFmtId="180" fontId="4" fillId="0" borderId="0"/>
    <xf numFmtId="172" fontId="25" fillId="0" borderId="0" applyNumberFormat="0"/>
    <xf numFmtId="180" fontId="4" fillId="0" borderId="0"/>
    <xf numFmtId="180" fontId="4" fillId="0" borderId="0"/>
    <xf numFmtId="180" fontId="25" fillId="0" borderId="0" applyNumberFormat="0"/>
    <xf numFmtId="172" fontId="25" fillId="0" borderId="0" applyNumberFormat="0"/>
    <xf numFmtId="180" fontId="4" fillId="0" borderId="0"/>
    <xf numFmtId="180" fontId="4" fillId="0" borderId="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80" fontId="4" fillId="0" borderId="0"/>
    <xf numFmtId="172" fontId="25" fillId="0" borderId="0" applyNumberFormat="0"/>
    <xf numFmtId="172" fontId="25" fillId="0" borderId="0" applyNumberFormat="0"/>
    <xf numFmtId="180" fontId="4" fillId="0" borderId="0"/>
    <xf numFmtId="180" fontId="25" fillId="0" borderId="0" applyNumberFormat="0"/>
    <xf numFmtId="172" fontId="25" fillId="0" borderId="0" applyNumberFormat="0"/>
    <xf numFmtId="172" fontId="25" fillId="0" borderId="0" applyNumberFormat="0"/>
    <xf numFmtId="180" fontId="25" fillId="0" borderId="0" applyNumberFormat="0"/>
    <xf numFmtId="172" fontId="25" fillId="0" borderId="0" applyNumberFormat="0"/>
    <xf numFmtId="172" fontId="25" fillId="0" borderId="0" applyNumberFormat="0"/>
    <xf numFmtId="180" fontId="4" fillId="0" borderId="0"/>
    <xf numFmtId="330" fontId="449" fillId="0" borderId="0" applyBorder="0"/>
    <xf numFmtId="330" fontId="450" fillId="0" borderId="0" applyBorder="0"/>
    <xf numFmtId="0" fontId="451" fillId="0" borderId="0" applyBorder="0"/>
    <xf numFmtId="0" fontId="450" fillId="0" borderId="0" applyBorder="0"/>
    <xf numFmtId="49" fontId="53" fillId="0" borderId="0" applyFill="0" applyBorder="0" applyAlignment="0"/>
    <xf numFmtId="348" fontId="150" fillId="0" borderId="0" applyFill="0" applyBorder="0" applyAlignment="0"/>
    <xf numFmtId="43" fontId="25" fillId="0" borderId="0" applyFill="0" applyBorder="0" applyAlignment="0"/>
    <xf numFmtId="43" fontId="25" fillId="0" borderId="0" applyFill="0" applyBorder="0" applyAlignment="0"/>
    <xf numFmtId="330" fontId="449" fillId="72" borderId="0" applyBorder="0"/>
    <xf numFmtId="179" fontId="25" fillId="0" borderId="0" applyNumberFormat="0"/>
    <xf numFmtId="0" fontId="452" fillId="0" borderId="0" applyNumberFormat="0" applyBorder="0" applyProtection="0"/>
    <xf numFmtId="0" fontId="453" fillId="0" borderId="0" applyNumberFormat="0" applyFill="0" applyBorder="0" applyAlignment="0" applyProtection="0"/>
    <xf numFmtId="180" fontId="4" fillId="0" borderId="0"/>
    <xf numFmtId="180" fontId="4" fillId="0" borderId="0"/>
    <xf numFmtId="180" fontId="453" fillId="0" borderId="0" applyNumberFormat="0" applyFill="0" applyBorder="0" applyAlignment="0" applyProtection="0"/>
    <xf numFmtId="0" fontId="170" fillId="0" borderId="0" applyNumberFormat="0" applyFill="0" applyBorder="0" applyAlignment="0" applyProtection="0"/>
    <xf numFmtId="0" fontId="454" fillId="0" borderId="0"/>
    <xf numFmtId="0" fontId="454" fillId="0" borderId="0"/>
    <xf numFmtId="0" fontId="45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applyNumberFormat="0" applyFill="0" applyBorder="0" applyAlignment="0" applyProtection="0"/>
    <xf numFmtId="0" fontId="454" fillId="0" borderId="0"/>
    <xf numFmtId="0" fontId="454" fillId="0" borderId="0"/>
    <xf numFmtId="0" fontId="45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55" fillId="0" borderId="0" applyNumberFormat="0" applyFill="0" applyBorder="0" applyAlignment="0" applyProtection="0"/>
    <xf numFmtId="0" fontId="454" fillId="0" borderId="0" applyNumberFormat="0" applyFill="0" applyBorder="0" applyAlignment="0" applyProtection="0"/>
    <xf numFmtId="0" fontId="454" fillId="0" borderId="0"/>
    <xf numFmtId="0" fontId="454" fillId="0" borderId="0"/>
    <xf numFmtId="0" fontId="454" fillId="0" borderId="0"/>
    <xf numFmtId="0" fontId="455" fillId="0" borderId="0"/>
    <xf numFmtId="0" fontId="455" fillId="0" borderId="0"/>
    <xf numFmtId="0" fontId="455" fillId="0" borderId="0"/>
    <xf numFmtId="0" fontId="17" fillId="0" borderId="0" applyNumberFormat="0" applyFill="0" applyBorder="0" applyAlignment="0" applyProtection="0"/>
    <xf numFmtId="0" fontId="17" fillId="0" borderId="0"/>
    <xf numFmtId="0" fontId="17" fillId="0" borderId="0"/>
    <xf numFmtId="0" fontId="17" fillId="0" borderId="0"/>
    <xf numFmtId="0" fontId="454" fillId="0" borderId="0" applyNumberFormat="0" applyFill="0" applyBorder="0" applyAlignment="0" applyProtection="0"/>
    <xf numFmtId="0" fontId="454" fillId="0" borderId="0"/>
    <xf numFmtId="0" fontId="454" fillId="0" borderId="0"/>
    <xf numFmtId="0" fontId="238" fillId="0" borderId="0" applyNumberFormat="0" applyFill="0" applyBorder="0" applyAlignment="0" applyProtection="0"/>
    <xf numFmtId="180" fontId="4" fillId="0" borderId="0"/>
    <xf numFmtId="0" fontId="456" fillId="0" borderId="0"/>
    <xf numFmtId="0" fontId="456" fillId="0" borderId="0"/>
    <xf numFmtId="0" fontId="456" fillId="0" borderId="0"/>
    <xf numFmtId="0" fontId="240" fillId="0" borderId="0"/>
    <xf numFmtId="0" fontId="240" fillId="0" borderId="0"/>
    <xf numFmtId="0" fontId="240" fillId="0" borderId="0"/>
    <xf numFmtId="0" fontId="240" fillId="0" borderId="0"/>
    <xf numFmtId="0" fontId="240" fillId="0" borderId="0"/>
    <xf numFmtId="0" fontId="240" fillId="0" borderId="0"/>
    <xf numFmtId="180" fontId="4" fillId="0" borderId="0"/>
    <xf numFmtId="0" fontId="456" fillId="0" borderId="0"/>
    <xf numFmtId="0" fontId="456" fillId="0" borderId="0"/>
    <xf numFmtId="0" fontId="456" fillId="0" borderId="0"/>
    <xf numFmtId="0" fontId="240" fillId="0" borderId="0"/>
    <xf numFmtId="0" fontId="240" fillId="0" borderId="0"/>
    <xf numFmtId="0" fontId="240" fillId="0" borderId="0"/>
    <xf numFmtId="0" fontId="240" fillId="0" borderId="0"/>
    <xf numFmtId="0" fontId="240" fillId="0" borderId="0"/>
    <xf numFmtId="0" fontId="240" fillId="0" borderId="0"/>
    <xf numFmtId="180" fontId="238" fillId="0" borderId="0" applyNumberFormat="0" applyFill="0" applyBorder="0" applyAlignment="0" applyProtection="0"/>
    <xf numFmtId="0" fontId="456" fillId="0" borderId="0" applyNumberFormat="0" applyFill="0" applyBorder="0" applyAlignment="0" applyProtection="0"/>
    <xf numFmtId="0" fontId="456" fillId="0" borderId="0"/>
    <xf numFmtId="0" fontId="456" fillId="0" borderId="0"/>
    <xf numFmtId="0" fontId="456" fillId="0" borderId="0"/>
    <xf numFmtId="0" fontId="457" fillId="0" borderId="0"/>
    <xf numFmtId="0" fontId="457" fillId="0" borderId="0"/>
    <xf numFmtId="0" fontId="457" fillId="0" borderId="0"/>
    <xf numFmtId="0" fontId="18" fillId="0" borderId="0" applyNumberFormat="0" applyFill="0" applyBorder="0" applyAlignment="0" applyProtection="0"/>
    <xf numFmtId="0" fontId="18" fillId="0" borderId="0"/>
    <xf numFmtId="0" fontId="18" fillId="0" borderId="0"/>
    <xf numFmtId="0" fontId="18" fillId="0" borderId="0"/>
    <xf numFmtId="0" fontId="456" fillId="0" borderId="0" applyNumberFormat="0" applyFill="0" applyBorder="0" applyAlignment="0" applyProtection="0"/>
    <xf numFmtId="0" fontId="456" fillId="0" borderId="0"/>
    <xf numFmtId="0" fontId="456" fillId="0" borderId="0"/>
    <xf numFmtId="349" fontId="42" fillId="0" borderId="0" applyFont="0" applyFill="0" applyBorder="0" applyAlignment="0" applyProtection="0"/>
    <xf numFmtId="0" fontId="99" fillId="177" borderId="96" applyBorder="0">
      <alignment horizontal="center" vertical="center"/>
    </xf>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 fillId="0" borderId="0"/>
    <xf numFmtId="172" fontId="4" fillId="0" borderId="0"/>
    <xf numFmtId="0" fontId="25" fillId="0" borderId="0"/>
    <xf numFmtId="172" fontId="99" fillId="0" borderId="0"/>
    <xf numFmtId="172" fontId="39" fillId="0" borderId="0"/>
    <xf numFmtId="21" fontId="50" fillId="0" borderId="0" applyFont="0" applyFill="0" applyBorder="0" applyProtection="0">
      <alignment horizontal="left"/>
    </xf>
    <xf numFmtId="172" fontId="99" fillId="0" borderId="0"/>
    <xf numFmtId="172" fontId="99" fillId="0" borderId="0"/>
    <xf numFmtId="172" fontId="99" fillId="0" borderId="0"/>
    <xf numFmtId="172" fontId="4" fillId="0" borderId="0"/>
    <xf numFmtId="191"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9" fillId="0" borderId="0" applyNumberFormat="0" applyFill="0" applyBorder="0" applyAlignment="0" applyProtection="0"/>
    <xf numFmtId="172" fontId="458" fillId="0" borderId="0" applyNumberFormat="0" applyFill="0" applyBorder="0" applyAlignment="0" applyProtection="0"/>
    <xf numFmtId="172" fontId="458" fillId="0" borderId="0" applyNumberFormat="0" applyFill="0" applyBorder="0" applyAlignment="0" applyProtection="0"/>
    <xf numFmtId="0" fontId="458" fillId="0" borderId="0" applyNumberFormat="0" applyFill="0" applyBorder="0" applyAlignment="0" applyProtection="0"/>
    <xf numFmtId="172" fontId="99" fillId="0" borderId="0"/>
    <xf numFmtId="180" fontId="4" fillId="0" borderId="0"/>
    <xf numFmtId="180" fontId="4" fillId="0" borderId="0"/>
    <xf numFmtId="180" fontId="4" fillId="0" borderId="0"/>
    <xf numFmtId="172" fontId="99" fillId="0" borderId="0"/>
    <xf numFmtId="180" fontId="4" fillId="0" borderId="0"/>
    <xf numFmtId="180" fontId="4" fillId="0" borderId="0"/>
    <xf numFmtId="180" fontId="458" fillId="0" borderId="0" applyNumberFormat="0" applyFill="0" applyBorder="0" applyAlignment="0" applyProtection="0"/>
    <xf numFmtId="172" fontId="99" fillId="0" borderId="0"/>
    <xf numFmtId="172" fontId="458" fillId="0" borderId="0" applyNumberFormat="0" applyFill="0" applyBorder="0" applyAlignment="0" applyProtection="0"/>
    <xf numFmtId="172" fontId="458" fillId="0" borderId="0" applyNumberFormat="0" applyFill="0" applyBorder="0" applyAlignment="0" applyProtection="0"/>
    <xf numFmtId="172" fontId="5" fillId="0" borderId="0" applyNumberFormat="0" applyFill="0" applyBorder="0" applyAlignment="0" applyProtection="0"/>
    <xf numFmtId="172" fontId="99" fillId="0" borderId="0"/>
    <xf numFmtId="172" fontId="4" fillId="0" borderId="0"/>
    <xf numFmtId="172" fontId="99" fillId="0" borderId="0"/>
    <xf numFmtId="172" fontId="99" fillId="0" borderId="0"/>
    <xf numFmtId="180" fontId="4" fillId="0" borderId="0"/>
    <xf numFmtId="172" fontId="99" fillId="0" borderId="0"/>
    <xf numFmtId="172" fontId="99" fillId="0" borderId="0"/>
    <xf numFmtId="180" fontId="4" fillId="0" borderId="0"/>
    <xf numFmtId="180" fontId="4" fillId="0" borderId="0"/>
    <xf numFmtId="18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458" fillId="0" borderId="0" applyNumberFormat="0" applyFill="0" applyBorder="0" applyAlignment="0" applyProtection="0"/>
    <xf numFmtId="172" fontId="99" fillId="0" borderId="0"/>
    <xf numFmtId="172" fontId="458" fillId="0" borderId="0" applyNumberFormat="0" applyFill="0" applyBorder="0" applyAlignment="0" applyProtection="0"/>
    <xf numFmtId="172" fontId="99" fillId="0" borderId="0"/>
    <xf numFmtId="172" fontId="99" fillId="0" borderId="0"/>
    <xf numFmtId="172" fontId="99" fillId="0" borderId="0"/>
    <xf numFmtId="172"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9" fillId="0" borderId="0" applyNumberFormat="0" applyFill="0" applyBorder="0" applyAlignment="0" applyProtection="0"/>
    <xf numFmtId="172" fontId="45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9" fillId="0" borderId="0" applyNumberFormat="0" applyFill="0" applyBorder="0" applyAlignment="0" applyProtection="0"/>
    <xf numFmtId="172" fontId="45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9" fillId="0" borderId="0" applyNumberFormat="0" applyFill="0" applyBorder="0" applyAlignment="0" applyProtection="0"/>
    <xf numFmtId="172" fontId="459"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172" fontId="99" fillId="0" borderId="0"/>
    <xf numFmtId="172" fontId="99" fillId="0" borderId="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8" fillId="0" borderId="0" applyNumberFormat="0" applyFill="0" applyBorder="0" applyAlignment="0" applyProtection="0"/>
    <xf numFmtId="0" fontId="458"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59"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113" fillId="0" borderId="78">
      <alignment horizontal="left" vertical="center" wrapText="1"/>
    </xf>
    <xf numFmtId="0" fontId="460" fillId="0" borderId="78">
      <alignment horizontal="left" vertical="center" wrapText="1"/>
    </xf>
    <xf numFmtId="0" fontId="460"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0" fillId="0" borderId="78">
      <alignment horizontal="left" vertical="center" wrapText="1"/>
    </xf>
    <xf numFmtId="0" fontId="460" fillId="0" borderId="78">
      <alignment horizontal="left" vertical="center" wrapText="1"/>
    </xf>
    <xf numFmtId="0" fontId="113" fillId="0" borderId="78">
      <alignment horizontal="left" vertical="center" wrapText="1"/>
    </xf>
    <xf numFmtId="0" fontId="193" fillId="122" borderId="0"/>
    <xf numFmtId="172" fontId="99" fillId="0" borderId="0"/>
    <xf numFmtId="172" fontId="99" fillId="0" borderId="0"/>
    <xf numFmtId="0" fontId="393" fillId="0" borderId="0"/>
    <xf numFmtId="0" fontId="462" fillId="0" borderId="97" applyNumberFormat="0" applyProtection="0"/>
    <xf numFmtId="0" fontId="463" fillId="0" borderId="98" applyNumberFormat="0" applyProtection="0"/>
    <xf numFmtId="0" fontId="464" fillId="0" borderId="99" applyNumberFormat="0" applyProtection="0"/>
    <xf numFmtId="0" fontId="464" fillId="0" borderId="0" applyNumberFormat="0" applyBorder="0" applyProtection="0"/>
    <xf numFmtId="0" fontId="458" fillId="0" borderId="0" applyNumberFormat="0" applyFill="0" applyBorder="0" applyAlignment="0" applyProtection="0"/>
    <xf numFmtId="194" fontId="465" fillId="0" borderId="58"/>
    <xf numFmtId="0" fontId="458" fillId="0" borderId="0" applyNumberFormat="0" applyFill="0" applyBorder="0" applyAlignment="0" applyProtection="0"/>
    <xf numFmtId="194" fontId="466" fillId="0" borderId="0"/>
    <xf numFmtId="0" fontId="262" fillId="0" borderId="44" applyNumberFormat="0" applyFill="0" applyAlignment="0" applyProtection="0"/>
    <xf numFmtId="0" fontId="388" fillId="0" borderId="0">
      <alignment vertical="center"/>
    </xf>
    <xf numFmtId="0" fontId="467" fillId="0" borderId="44" applyNumberFormat="0" applyFill="0" applyAlignment="0" applyProtection="0"/>
    <xf numFmtId="0" fontId="468" fillId="0" borderId="0" applyNumberFormat="0" applyFill="0" applyBorder="0" applyAlignment="0" applyProtection="0"/>
    <xf numFmtId="0" fontId="263" fillId="0" borderId="100" applyNumberFormat="0" applyFill="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388" fillId="0" borderId="0">
      <alignment vertical="center"/>
    </xf>
    <xf numFmtId="0" fontId="467" fillId="0" borderId="44" applyNumberFormat="0" applyFill="0" applyAlignment="0" applyProtection="0"/>
    <xf numFmtId="0" fontId="467" fillId="0" borderId="44"/>
    <xf numFmtId="0" fontId="467" fillId="0" borderId="44"/>
    <xf numFmtId="0" fontId="467" fillId="0" borderId="44"/>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263" fillId="0" borderId="100"/>
    <xf numFmtId="0" fontId="263" fillId="0" borderId="100"/>
    <xf numFmtId="0" fontId="263" fillId="0" borderId="100"/>
    <xf numFmtId="0" fontId="468" fillId="0" borderId="0"/>
    <xf numFmtId="0" fontId="468" fillId="0" borderId="0"/>
    <xf numFmtId="0" fontId="468" fillId="0" borderId="0"/>
    <xf numFmtId="0" fontId="458" fillId="0" borderId="0" applyNumberFormat="0" applyFill="0" applyBorder="0" applyAlignment="0" applyProtection="0"/>
    <xf numFmtId="0" fontId="458" fillId="0" borderId="0"/>
    <xf numFmtId="0" fontId="458" fillId="0" borderId="0"/>
    <xf numFmtId="0" fontId="458" fillId="0" borderId="0"/>
    <xf numFmtId="0" fontId="263" fillId="0" borderId="100"/>
    <xf numFmtId="0" fontId="263" fillId="0" borderId="100"/>
    <xf numFmtId="0" fontId="263" fillId="0" borderId="10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58" fillId="0" borderId="0" applyNumberFormat="0" applyFill="0" applyBorder="0" applyAlignment="0" applyProtection="0"/>
    <xf numFmtId="0" fontId="458" fillId="0" borderId="0"/>
    <xf numFmtId="0" fontId="458" fillId="0" borderId="0"/>
    <xf numFmtId="0" fontId="458" fillId="0" borderId="0"/>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180" fontId="4" fillId="0" borderId="0"/>
    <xf numFmtId="0" fontId="388" fillId="0" borderId="0">
      <alignment vertical="center"/>
    </xf>
    <xf numFmtId="0" fontId="458" fillId="0" borderId="0"/>
    <xf numFmtId="0" fontId="458" fillId="0" borderId="0"/>
    <xf numFmtId="0" fontId="458" fillId="0" borderId="0"/>
    <xf numFmtId="0" fontId="458" fillId="0" borderId="0"/>
    <xf numFmtId="0" fontId="458" fillId="0" borderId="0"/>
    <xf numFmtId="0" fontId="458" fillId="0" borderId="0"/>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180" fontId="262" fillId="0" borderId="44" applyNumberFormat="0" applyFill="0" applyAlignment="0" applyProtection="0"/>
    <xf numFmtId="0" fontId="388" fillId="0" borderId="0">
      <alignment vertical="center"/>
    </xf>
    <xf numFmtId="0" fontId="458" fillId="0" borderId="0"/>
    <xf numFmtId="0" fontId="458" fillId="0" borderId="0"/>
    <xf numFmtId="0" fontId="458" fillId="0" borderId="0"/>
    <xf numFmtId="0" fontId="458" fillId="0" borderId="0"/>
    <xf numFmtId="0" fontId="458" fillId="0" borderId="0"/>
    <xf numFmtId="0" fontId="458" fillId="0" borderId="0"/>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469" fillId="0" borderId="1" applyNumberFormat="0" applyFill="0" applyAlignment="0" applyProtection="0"/>
    <xf numFmtId="0" fontId="469" fillId="0" borderId="1"/>
    <xf numFmtId="0" fontId="469" fillId="0" borderId="1"/>
    <xf numFmtId="0" fontId="469" fillId="0" borderId="1"/>
    <xf numFmtId="0" fontId="470" fillId="0" borderId="1" applyNumberFormat="0" applyFill="0" applyAlignment="0" applyProtection="0"/>
    <xf numFmtId="0" fontId="469" fillId="0" borderId="1" applyNumberFormat="0" applyFill="0" applyAlignment="0" applyProtection="0"/>
    <xf numFmtId="0" fontId="469" fillId="0" borderId="1"/>
    <xf numFmtId="0" fontId="469" fillId="0" borderId="1"/>
    <xf numFmtId="0" fontId="469" fillId="0" borderId="1"/>
    <xf numFmtId="0" fontId="469" fillId="0" borderId="1"/>
    <xf numFmtId="0" fontId="469" fillId="0" borderId="1"/>
    <xf numFmtId="0" fontId="469" fillId="0" borderId="1"/>
    <xf numFmtId="0" fontId="470" fillId="0" borderId="1"/>
    <xf numFmtId="0" fontId="470" fillId="0" borderId="1"/>
    <xf numFmtId="0" fontId="470" fillId="0" borderId="1"/>
    <xf numFmtId="0" fontId="469" fillId="0" borderId="1" applyNumberFormat="0" applyFill="0" applyAlignment="0" applyProtection="0"/>
    <xf numFmtId="0" fontId="469" fillId="0" borderId="1"/>
    <xf numFmtId="0" fontId="469" fillId="0" borderId="1"/>
    <xf numFmtId="0" fontId="469" fillId="0" borderId="1"/>
    <xf numFmtId="0" fontId="458" fillId="0" borderId="0" applyNumberFormat="0" applyFill="0" applyBorder="0" applyAlignment="0" applyProtection="0"/>
    <xf numFmtId="0" fontId="458" fillId="0" borderId="0"/>
    <xf numFmtId="0" fontId="458" fillId="0" borderId="0"/>
    <xf numFmtId="0" fontId="458" fillId="0" borderId="0"/>
    <xf numFmtId="0" fontId="469" fillId="0" borderId="1" applyNumberFormat="0" applyFill="0" applyAlignment="0" applyProtection="0"/>
    <xf numFmtId="0" fontId="468" fillId="0" borderId="0"/>
    <xf numFmtId="0" fontId="468" fillId="0" borderId="0"/>
    <xf numFmtId="0" fontId="468" fillId="0" borderId="0"/>
    <xf numFmtId="0" fontId="469" fillId="0" borderId="1"/>
    <xf numFmtId="0" fontId="469" fillId="0" borderId="1"/>
    <xf numFmtId="0" fontId="6" fillId="0" borderId="1" applyNumberFormat="0" applyFill="0" applyAlignment="0" applyProtection="0"/>
    <xf numFmtId="0" fontId="388" fillId="0" borderId="0">
      <alignment vertical="center"/>
    </xf>
    <xf numFmtId="0" fontId="6" fillId="0" borderId="1"/>
    <xf numFmtId="0" fontId="6" fillId="0" borderId="1"/>
    <xf numFmtId="0" fontId="6" fillId="0" borderId="1"/>
    <xf numFmtId="0" fontId="6" fillId="0" borderId="1"/>
    <xf numFmtId="0" fontId="6" fillId="0" borderId="1"/>
    <xf numFmtId="0" fontId="6" fillId="0" borderId="1"/>
    <xf numFmtId="0" fontId="388" fillId="0" borderId="0">
      <alignment vertical="center"/>
    </xf>
    <xf numFmtId="0" fontId="388" fillId="0" borderId="0">
      <alignment vertical="center"/>
    </xf>
    <xf numFmtId="0" fontId="388" fillId="0" borderId="0">
      <alignment vertical="center"/>
    </xf>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388" fillId="0" borderId="0">
      <alignment vertical="center"/>
    </xf>
    <xf numFmtId="0" fontId="388" fillId="0" borderId="0">
      <alignment vertical="center"/>
    </xf>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4" fontId="465" fillId="0" borderId="58"/>
    <xf numFmtId="0" fontId="388" fillId="0" borderId="0">
      <alignment vertical="center"/>
    </xf>
    <xf numFmtId="0" fontId="5" fillId="0" borderId="0"/>
    <xf numFmtId="0" fontId="5" fillId="0" borderId="0"/>
    <xf numFmtId="0" fontId="5" fillId="0" borderId="0"/>
    <xf numFmtId="0" fontId="5" fillId="0" borderId="0"/>
    <xf numFmtId="0" fontId="5" fillId="0" borderId="0"/>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101"/>
    <xf numFmtId="0" fontId="267" fillId="0" borderId="2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4" fontId="465" fillId="0" borderId="58"/>
    <xf numFmtId="180" fontId="4" fillId="0" borderId="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4" fontId="465" fillId="0" borderId="58"/>
    <xf numFmtId="180" fontId="4" fillId="0" borderId="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4" fontId="465" fillId="0" borderId="101"/>
    <xf numFmtId="180" fontId="267" fillId="0" borderId="2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3" fillId="0" borderId="2"/>
    <xf numFmtId="0" fontId="473" fillId="0" borderId="2"/>
    <xf numFmtId="0" fontId="473" fillId="0" borderId="2"/>
    <xf numFmtId="0" fontId="471" fillId="0" borderId="2"/>
    <xf numFmtId="0" fontId="471" fillId="0" borderId="2"/>
    <xf numFmtId="0" fontId="471" fillId="0" borderId="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3" fillId="0" borderId="2" applyNumberFormat="0" applyFill="0" applyAlignment="0" applyProtection="0"/>
    <xf numFmtId="0" fontId="473" fillId="0" borderId="2"/>
    <xf numFmtId="0" fontId="473" fillId="0" borderId="2"/>
    <xf numFmtId="0" fontId="473" fillId="0" borderId="2"/>
    <xf numFmtId="0" fontId="471" fillId="0" borderId="2" applyNumberFormat="0" applyFill="0" applyAlignment="0" applyProtection="0"/>
    <xf numFmtId="0" fontId="7" fillId="0" borderId="2" applyNumberFormat="0" applyFill="0" applyAlignment="0" applyProtection="0"/>
    <xf numFmtId="0" fontId="7" fillId="0" borderId="2"/>
    <xf numFmtId="0" fontId="7" fillId="0" borderId="2"/>
    <xf numFmtId="0" fontId="7" fillId="0" borderId="2"/>
    <xf numFmtId="0" fontId="7" fillId="0" borderId="2"/>
    <xf numFmtId="0" fontId="7" fillId="0" borderId="2"/>
    <xf numFmtId="0" fontId="7" fillId="0" borderId="2"/>
    <xf numFmtId="0" fontId="471" fillId="0" borderId="2"/>
    <xf numFmtId="0" fontId="471" fillId="0" borderId="2"/>
    <xf numFmtId="0" fontId="471" fillId="0" borderId="2"/>
    <xf numFmtId="0" fontId="473" fillId="0" borderId="2" applyNumberFormat="0" applyFill="0" applyAlignment="0" applyProtection="0"/>
    <xf numFmtId="0" fontId="473" fillId="0" borderId="2"/>
    <xf numFmtId="0" fontId="473" fillId="0" borderId="2"/>
    <xf numFmtId="0" fontId="473" fillId="0" borderId="2"/>
    <xf numFmtId="0" fontId="472" fillId="0" borderId="22" applyNumberFormat="0" applyFill="0" applyAlignment="0" applyProtection="0"/>
    <xf numFmtId="0" fontId="472" fillId="0" borderId="22"/>
    <xf numFmtId="0" fontId="472" fillId="0" borderId="22"/>
    <xf numFmtId="0" fontId="472" fillId="0" borderId="22"/>
    <xf numFmtId="0" fontId="473" fillId="0" borderId="2" applyNumberFormat="0" applyFill="0" applyAlignment="0" applyProtection="0"/>
    <xf numFmtId="0" fontId="268" fillId="0" borderId="102"/>
    <xf numFmtId="0" fontId="268" fillId="0" borderId="102"/>
    <xf numFmtId="0" fontId="268" fillId="0" borderId="102"/>
    <xf numFmtId="0" fontId="473" fillId="0" borderId="2" applyNumberFormat="0" applyFill="0" applyAlignment="0" applyProtection="0"/>
    <xf numFmtId="0" fontId="473" fillId="0" borderId="2"/>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226" fillId="0" borderId="63" applyNumberFormat="0" applyFill="0" applyAlignment="0" applyProtection="0"/>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0" fontId="4" fillId="0" borderId="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0" fontId="4" fillId="0" borderId="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0" fontId="226" fillId="0" borderId="63" applyNumberFormat="0" applyFill="0" applyAlignment="0" applyProtection="0"/>
    <xf numFmtId="0" fontId="474" fillId="0" borderId="3" applyNumberFormat="0" applyFill="0" applyAlignment="0" applyProtection="0"/>
    <xf numFmtId="0" fontId="474" fillId="0" borderId="3"/>
    <xf numFmtId="0" fontId="474" fillId="0" borderId="3"/>
    <xf numFmtId="0" fontId="474" fillId="0" borderId="3"/>
    <xf numFmtId="0" fontId="474" fillId="0" borderId="3"/>
    <xf numFmtId="0" fontId="474" fillId="0" borderId="3"/>
    <xf numFmtId="0" fontId="474" fillId="0" borderId="3"/>
    <xf numFmtId="0" fontId="475" fillId="0" borderId="3"/>
    <xf numFmtId="0" fontId="475" fillId="0" borderId="3"/>
    <xf numFmtId="0" fontId="475" fillId="0" borderId="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474" fillId="0" borderId="3" applyNumberFormat="0" applyFill="0" applyAlignment="0" applyProtection="0"/>
    <xf numFmtId="0" fontId="474" fillId="0" borderId="3"/>
    <xf numFmtId="0" fontId="474" fillId="0" borderId="3"/>
    <xf numFmtId="0" fontId="474" fillId="0" borderId="3"/>
    <xf numFmtId="0" fontId="8" fillId="0" borderId="3" applyNumberFormat="0" applyFill="0" applyAlignment="0" applyProtection="0"/>
    <xf numFmtId="0" fontId="273" fillId="0" borderId="63"/>
    <xf numFmtId="0" fontId="273" fillId="0" borderId="63"/>
    <xf numFmtId="0" fontId="273" fillId="0" borderId="63"/>
    <xf numFmtId="0" fontId="8" fillId="0" borderId="3"/>
    <xf numFmtId="0" fontId="8" fillId="0" borderId="3"/>
    <xf numFmtId="0" fontId="8" fillId="0" borderId="3"/>
    <xf numFmtId="0" fontId="8" fillId="0" borderId="3"/>
    <xf numFmtId="0" fontId="8" fillId="0" borderId="3"/>
    <xf numFmtId="0" fontId="8" fillId="0" borderId="3"/>
    <xf numFmtId="0" fontId="474" fillId="0" borderId="3" applyNumberFormat="0" applyFill="0" applyAlignment="0" applyProtection="0"/>
    <xf numFmtId="0" fontId="474" fillId="0" borderId="3"/>
    <xf numFmtId="0" fontId="474" fillId="0" borderId="3"/>
    <xf numFmtId="0" fontId="474" fillId="0" borderId="3"/>
    <xf numFmtId="0" fontId="273" fillId="0" borderId="63" applyNumberFormat="0" applyFill="0" applyAlignment="0" applyProtection="0"/>
    <xf numFmtId="0" fontId="273" fillId="0" borderId="63"/>
    <xf numFmtId="0" fontId="273" fillId="0" borderId="63"/>
    <xf numFmtId="0" fontId="273" fillId="0" borderId="63"/>
    <xf numFmtId="0" fontId="474" fillId="0" borderId="3" applyNumberFormat="0" applyFill="0" applyAlignment="0" applyProtection="0"/>
    <xf numFmtId="0" fontId="272" fillId="0" borderId="64"/>
    <xf numFmtId="0" fontId="272" fillId="0" borderId="64"/>
    <xf numFmtId="0" fontId="272" fillId="0" borderId="64"/>
    <xf numFmtId="0" fontId="474" fillId="0" borderId="3"/>
    <xf numFmtId="0" fontId="474" fillId="0" borderId="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58"/>
    <xf numFmtId="0" fontId="388" fillId="0" borderId="0">
      <alignment vertical="center"/>
    </xf>
    <xf numFmtId="194" fontId="465" fillId="0" borderId="101"/>
    <xf numFmtId="0" fontId="388" fillId="0" borderId="0">
      <alignment vertical="center"/>
    </xf>
    <xf numFmtId="194" fontId="465" fillId="0" borderId="58"/>
    <xf numFmtId="0" fontId="388" fillId="0" borderId="0">
      <alignment vertical="center"/>
    </xf>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5" fillId="0" borderId="0" applyNumberFormat="0" applyFill="0" applyBorder="0" applyAlignment="0" applyProtection="0"/>
    <xf numFmtId="0" fontId="474" fillId="0" borderId="0" applyNumberFormat="0" applyFill="0" applyBorder="0" applyAlignment="0" applyProtection="0"/>
    <xf numFmtId="0" fontId="474" fillId="0" borderId="0"/>
    <xf numFmtId="0" fontId="474" fillId="0" borderId="0"/>
    <xf numFmtId="0" fontId="474" fillId="0" borderId="0"/>
    <xf numFmtId="0" fontId="474" fillId="0" borderId="0"/>
    <xf numFmtId="0" fontId="474" fillId="0" borderId="0"/>
    <xf numFmtId="0" fontId="474" fillId="0" borderId="0"/>
    <xf numFmtId="0" fontId="475" fillId="0" borderId="0"/>
    <xf numFmtId="0" fontId="475" fillId="0" borderId="0"/>
    <xf numFmtId="0" fontId="475"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4" fillId="0" borderId="0" applyNumberFormat="0" applyFill="0" applyBorder="0" applyAlignment="0" applyProtection="0"/>
    <xf numFmtId="0" fontId="474" fillId="0" borderId="0"/>
    <xf numFmtId="0" fontId="474" fillId="0" borderId="0"/>
    <xf numFmtId="0" fontId="474" fillId="0" borderId="0"/>
    <xf numFmtId="0" fontId="8" fillId="0" borderId="0" applyNumberFormat="0" applyFill="0" applyBorder="0" applyAlignment="0" applyProtection="0"/>
    <xf numFmtId="0" fontId="273" fillId="0" borderId="0"/>
    <xf numFmtId="0" fontId="273" fillId="0" borderId="0"/>
    <xf numFmtId="0" fontId="273" fillId="0" borderId="0"/>
    <xf numFmtId="0" fontId="8" fillId="0" borderId="0"/>
    <xf numFmtId="0" fontId="8" fillId="0" borderId="0"/>
    <xf numFmtId="0" fontId="8" fillId="0" borderId="0"/>
    <xf numFmtId="0" fontId="8" fillId="0" borderId="0"/>
    <xf numFmtId="0" fontId="8" fillId="0" borderId="0"/>
    <xf numFmtId="0" fontId="8" fillId="0" borderId="0"/>
    <xf numFmtId="0" fontId="474" fillId="0" borderId="0" applyNumberFormat="0" applyFill="0" applyBorder="0" applyAlignment="0" applyProtection="0"/>
    <xf numFmtId="0" fontId="474" fillId="0" borderId="0"/>
    <xf numFmtId="0" fontId="474" fillId="0" borderId="0"/>
    <xf numFmtId="0" fontId="474"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4" fillId="0" borderId="0" applyNumberFormat="0" applyFill="0" applyBorder="0" applyAlignment="0" applyProtection="0"/>
    <xf numFmtId="0" fontId="272" fillId="0" borderId="0"/>
    <xf numFmtId="0" fontId="272" fillId="0" borderId="0"/>
    <xf numFmtId="0" fontId="272" fillId="0" borderId="0"/>
    <xf numFmtId="0" fontId="474" fillId="0" borderId="0"/>
    <xf numFmtId="0" fontId="474"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180" fontId="4" fillId="0" borderId="0"/>
    <xf numFmtId="0" fontId="388" fillId="0" borderId="0">
      <alignment vertical="center"/>
    </xf>
    <xf numFmtId="0" fontId="388" fillId="0" borderId="0">
      <alignment vertical="center"/>
    </xf>
    <xf numFmtId="0" fontId="38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5" fillId="0" borderId="58"/>
    <xf numFmtId="0" fontId="388"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458" fillId="0" borderId="0" applyNumberFormat="0" applyFill="0" applyBorder="0" applyAlignment="0" applyProtection="0"/>
    <xf numFmtId="194" fontId="465" fillId="0" borderId="58"/>
    <xf numFmtId="2"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77"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2"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77"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95" fontId="225" fillId="0" borderId="0">
      <protection locked="0"/>
    </xf>
    <xf numFmtId="172" fontId="99" fillId="0" borderId="0"/>
    <xf numFmtId="179" fontId="395" fillId="59" borderId="30"/>
    <xf numFmtId="179" fontId="395" fillId="59" borderId="30"/>
    <xf numFmtId="191" fontId="395" fillId="59" borderId="30"/>
    <xf numFmtId="180" fontId="4" fillId="0" borderId="0"/>
    <xf numFmtId="180" fontId="4" fillId="0" borderId="0"/>
    <xf numFmtId="180" fontId="395" fillId="59" borderId="30"/>
    <xf numFmtId="180" fontId="4" fillId="0" borderId="0"/>
    <xf numFmtId="180" fontId="4" fillId="0" borderId="0"/>
    <xf numFmtId="180" fontId="4" fillId="0" borderId="0"/>
    <xf numFmtId="172" fontId="395" fillId="59" borderId="30"/>
    <xf numFmtId="180" fontId="4" fillId="0" borderId="0"/>
    <xf numFmtId="180" fontId="4" fillId="0" borderId="0"/>
    <xf numFmtId="180" fontId="395" fillId="59" borderId="30"/>
    <xf numFmtId="191" fontId="395" fillId="59" borderId="30"/>
    <xf numFmtId="180" fontId="4" fillId="0" borderId="0"/>
    <xf numFmtId="180" fontId="4" fillId="0" borderId="0"/>
    <xf numFmtId="180" fontId="395" fillId="59" borderId="30"/>
    <xf numFmtId="191" fontId="395" fillId="59" borderId="30"/>
    <xf numFmtId="180" fontId="4" fillId="0" borderId="0"/>
    <xf numFmtId="180" fontId="4" fillId="0" borderId="0"/>
    <xf numFmtId="180" fontId="4" fillId="0" borderId="0"/>
    <xf numFmtId="180" fontId="4" fillId="0" borderId="0"/>
    <xf numFmtId="172" fontId="99" fillId="0" borderId="0"/>
    <xf numFmtId="0" fontId="25" fillId="0" borderId="103" applyNumberFormat="0" applyFont="0" applyBorder="0" applyAlignment="0" applyProtection="0"/>
    <xf numFmtId="172" fontId="4"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172" fontId="19" fillId="0" borderId="9" applyNumberFormat="0" applyFill="0" applyAlignment="0" applyProtection="0"/>
    <xf numFmtId="0" fontId="25" fillId="0" borderId="103" applyNumberFormat="0" applyFont="0" applyBorder="0" applyAlignment="0" applyProtection="0"/>
    <xf numFmtId="172" fontId="233" fillId="0" borderId="104"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99" fillId="0" borderId="0"/>
    <xf numFmtId="172" fontId="233" fillId="0" borderId="104" applyNumberFormat="0" applyFill="0" applyAlignment="0" applyProtection="0"/>
    <xf numFmtId="0" fontId="25" fillId="0" borderId="103"/>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4" fillId="0" borderId="0"/>
    <xf numFmtId="172" fontId="4" fillId="0" borderId="0"/>
    <xf numFmtId="172" fontId="19" fillId="0" borderId="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62" fillId="0" borderId="17">
      <protection locked="0"/>
    </xf>
    <xf numFmtId="172" fontId="4" fillId="0" borderId="0"/>
    <xf numFmtId="172" fontId="4" fillId="0" borderId="0"/>
    <xf numFmtId="172" fontId="233" fillId="0" borderId="104"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172" fontId="19" fillId="0" borderId="9"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224" fillId="0" borderId="105"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172" fontId="233" fillId="0" borderId="104" applyNumberFormat="0" applyFill="0" applyAlignment="0" applyProtection="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80" fontId="4" fillId="0" borderId="0"/>
    <xf numFmtId="180" fontId="4" fillId="0" borderId="0"/>
    <xf numFmtId="180" fontId="224" fillId="0" borderId="57"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3" fillId="0" borderId="104" applyNumberFormat="0" applyFill="0" applyAlignment="0" applyProtection="0"/>
    <xf numFmtId="172" fontId="233" fillId="0" borderId="104" applyNumberFormat="0" applyFill="0" applyAlignment="0" applyProtection="0"/>
    <xf numFmtId="172" fontId="99"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0" fontId="25" fillId="0" borderId="103"/>
    <xf numFmtId="180" fontId="4" fillId="0" borderId="0"/>
    <xf numFmtId="0" fontId="25" fillId="0" borderId="103"/>
    <xf numFmtId="18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0" fontId="40" fillId="0" borderId="9"/>
    <xf numFmtId="0" fontId="40" fillId="0" borderId="9"/>
    <xf numFmtId="180" fontId="4" fillId="0" borderId="0"/>
    <xf numFmtId="180" fontId="224" fillId="0" borderId="57"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224" fillId="0" borderId="57"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24" fillId="0" borderId="106"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172" fontId="224" fillId="0" borderId="57" applyNumberFormat="0" applyFill="0" applyAlignment="0" applyProtection="0"/>
    <xf numFmtId="172" fontId="99" fillId="0" borderId="107" applyNumberFormat="0" applyFill="0" applyAlignment="0" applyProtection="0"/>
    <xf numFmtId="172" fontId="19" fillId="0" borderId="9" applyNumberFormat="0" applyFill="0" applyAlignment="0" applyProtection="0"/>
    <xf numFmtId="0" fontId="43" fillId="0" borderId="0"/>
    <xf numFmtId="0" fontId="43" fillId="0" borderId="0"/>
    <xf numFmtId="0" fontId="43" fillId="0" borderId="0"/>
    <xf numFmtId="172" fontId="19" fillId="0" borderId="9" applyNumberFormat="0" applyFill="0" applyAlignment="0" applyProtection="0"/>
    <xf numFmtId="0" fontId="43" fillId="0" borderId="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25" fillId="0" borderId="103" applyNumberFormat="0" applyFont="0" applyBorder="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99" fillId="0" borderId="0"/>
    <xf numFmtId="0" fontId="25" fillId="0" borderId="103"/>
    <xf numFmtId="172" fontId="99" fillId="0" borderId="0"/>
    <xf numFmtId="172" fontId="99" fillId="0" borderId="107" applyNumberFormat="0" applyFill="0" applyAlignment="0" applyProtection="0"/>
    <xf numFmtId="172" fontId="99" fillId="0" borderId="0"/>
    <xf numFmtId="0" fontId="19" fillId="0" borderId="9"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224" fillId="0" borderId="10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224" fillId="0" borderId="10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224" fillId="0" borderId="10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224" fillId="0" borderId="105" applyNumberFormat="0" applyFill="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172" fontId="99" fillId="0" borderId="0"/>
    <xf numFmtId="0" fontId="40" fillId="0" borderId="9"/>
    <xf numFmtId="172" fontId="99" fillId="0" borderId="0"/>
    <xf numFmtId="172" fontId="99" fillId="0" borderId="0"/>
    <xf numFmtId="172" fontId="4" fillId="0" borderId="0"/>
    <xf numFmtId="0" fontId="40" fillId="0" borderId="9"/>
    <xf numFmtId="0" fontId="40" fillId="0" borderId="9"/>
    <xf numFmtId="0" fontId="40" fillId="0" borderId="9"/>
    <xf numFmtId="172" fontId="99" fillId="0" borderId="0"/>
    <xf numFmtId="0" fontId="411" fillId="0" borderId="57"/>
    <xf numFmtId="0" fontId="411" fillId="0" borderId="57"/>
    <xf numFmtId="0" fontId="411" fillId="0" borderId="57"/>
    <xf numFmtId="172" fontId="99" fillId="0" borderId="0"/>
    <xf numFmtId="0" fontId="25" fillId="0" borderId="103" applyNumberFormat="0" applyFont="0" applyBorder="0" applyAlignment="0" applyProtection="0"/>
    <xf numFmtId="0" fontId="25" fillId="0" borderId="103"/>
    <xf numFmtId="0" fontId="25" fillId="0" borderId="103"/>
    <xf numFmtId="0" fontId="25" fillId="0" borderId="103"/>
    <xf numFmtId="0" fontId="476" fillId="0" borderId="9"/>
    <xf numFmtId="0" fontId="476" fillId="0" borderId="9"/>
    <xf numFmtId="0" fontId="476" fillId="0" borderId="9"/>
    <xf numFmtId="172" fontId="99" fillId="0" borderId="0"/>
    <xf numFmtId="0" fontId="19" fillId="0" borderId="9"/>
    <xf numFmtId="0" fontId="19" fillId="0" borderId="9"/>
    <xf numFmtId="0" fontId="19" fillId="0" borderId="9"/>
    <xf numFmtId="172" fontId="99" fillId="0" borderId="0"/>
    <xf numFmtId="0" fontId="25" fillId="0" borderId="103"/>
    <xf numFmtId="172" fontId="99" fillId="0" borderId="0"/>
    <xf numFmtId="0" fontId="25" fillId="0" borderId="103" applyNumberFormat="0" applyFont="0" applyBorder="0" applyAlignment="0" applyProtection="0"/>
    <xf numFmtId="172" fontId="99" fillId="0" borderId="0"/>
    <xf numFmtId="172" fontId="99"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99" fillId="0" borderId="0"/>
    <xf numFmtId="0" fontId="25" fillId="0" borderId="103"/>
    <xf numFmtId="172" fontId="99" fillId="0" borderId="0"/>
    <xf numFmtId="172" fontId="99"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99" fillId="0" borderId="0"/>
    <xf numFmtId="172" fontId="223" fillId="0" borderId="104" applyNumberFormat="0" applyFill="0" applyAlignment="0" applyProtection="0"/>
    <xf numFmtId="172" fontId="99" fillId="0" borderId="107" applyNumberFormat="0" applyFill="0" applyAlignment="0" applyProtection="0"/>
    <xf numFmtId="172" fontId="99" fillId="0" borderId="107" applyNumberFormat="0" applyFill="0" applyAlignment="0" applyProtection="0"/>
    <xf numFmtId="172" fontId="99" fillId="0" borderId="107" applyNumberFormat="0" applyFill="0" applyAlignment="0" applyProtection="0"/>
    <xf numFmtId="172" fontId="99" fillId="0" borderId="107" applyNumberFormat="0" applyFill="0" applyAlignment="0" applyProtection="0"/>
    <xf numFmtId="172" fontId="99" fillId="0" borderId="107" applyNumberFormat="0" applyFill="0" applyAlignment="0" applyProtection="0"/>
    <xf numFmtId="172" fontId="99" fillId="0" borderId="107" applyNumberFormat="0" applyFill="0" applyAlignment="0" applyProtection="0"/>
    <xf numFmtId="172" fontId="4" fillId="0" borderId="0"/>
    <xf numFmtId="172" fontId="99" fillId="0" borderId="0"/>
    <xf numFmtId="0" fontId="224" fillId="0" borderId="57" applyNumberFormat="0" applyFill="0" applyAlignment="0" applyProtection="0"/>
    <xf numFmtId="350" fontId="25" fillId="0" borderId="0" applyFont="0" applyFill="0" applyBorder="0" applyAlignment="0" applyProtection="0"/>
    <xf numFmtId="351" fontId="25" fillId="0" borderId="0" applyFont="0" applyFill="0" applyBorder="0" applyAlignment="0" applyProtection="0"/>
    <xf numFmtId="41" fontId="25" fillId="0" borderId="0" applyFont="0" applyFill="0" applyBorder="0" applyAlignment="0" applyProtection="0"/>
    <xf numFmtId="351" fontId="50" fillId="0" borderId="0" applyFont="0" applyFill="0" applyBorder="0" applyAlignment="0" applyProtection="0"/>
    <xf numFmtId="0" fontId="174" fillId="0" borderId="0" applyNumberFormat="0" applyFill="0" applyBorder="0" applyAlignment="0" applyProtection="0"/>
    <xf numFmtId="0" fontId="458" fillId="0" borderId="0" applyNumberFormat="0" applyFill="0" applyBorder="0" applyAlignment="0" applyProtection="0"/>
    <xf numFmtId="0" fontId="467" fillId="0" borderId="44" applyNumberFormat="0" applyFill="0" applyAlignment="0" applyProtection="0"/>
    <xf numFmtId="0" fontId="472" fillId="0" borderId="22" applyNumberFormat="0" applyFill="0" applyAlignment="0" applyProtection="0"/>
    <xf numFmtId="0" fontId="273" fillId="0" borderId="63" applyNumberFormat="0" applyFill="0" applyAlignment="0" applyProtection="0"/>
    <xf numFmtId="0" fontId="273" fillId="0" borderId="0" applyNumberFormat="0" applyFill="0" applyBorder="0" applyAlignment="0" applyProtection="0"/>
    <xf numFmtId="172" fontId="99" fillId="0" borderId="0"/>
    <xf numFmtId="179" fontId="42" fillId="0" borderId="0"/>
    <xf numFmtId="172" fontId="99" fillId="0" borderId="0"/>
    <xf numFmtId="172" fontId="99" fillId="0" borderId="0"/>
    <xf numFmtId="172" fontId="4" fillId="0" borderId="0"/>
    <xf numFmtId="172" fontId="99" fillId="0" borderId="0"/>
    <xf numFmtId="352" fontId="25" fillId="0" borderId="0">
      <alignment horizontal="center"/>
    </xf>
    <xf numFmtId="352" fontId="25" fillId="0" borderId="0">
      <alignment horizontal="center"/>
    </xf>
    <xf numFmtId="172" fontId="25" fillId="0" borderId="0">
      <alignment horizontal="center"/>
    </xf>
    <xf numFmtId="180" fontId="4" fillId="0" borderId="0"/>
    <xf numFmtId="180" fontId="4" fillId="0" borderId="0"/>
    <xf numFmtId="180" fontId="25" fillId="0" borderId="0">
      <alignment horizontal="center"/>
    </xf>
    <xf numFmtId="180" fontId="4" fillId="0" borderId="0"/>
    <xf numFmtId="180" fontId="4" fillId="0" borderId="0"/>
    <xf numFmtId="180" fontId="4" fillId="0" borderId="0"/>
    <xf numFmtId="172" fontId="25" fillId="0" borderId="0">
      <alignment horizontal="center"/>
    </xf>
    <xf numFmtId="180" fontId="4" fillId="0" borderId="0"/>
    <xf numFmtId="180" fontId="4" fillId="0" borderId="0"/>
    <xf numFmtId="180" fontId="25" fillId="0" borderId="0">
      <alignment horizontal="center"/>
    </xf>
    <xf numFmtId="191" fontId="25" fillId="0" borderId="0">
      <alignment horizontal="center"/>
    </xf>
    <xf numFmtId="180" fontId="4" fillId="0" borderId="0"/>
    <xf numFmtId="180" fontId="4" fillId="0" borderId="0"/>
    <xf numFmtId="180" fontId="25" fillId="0" borderId="0">
      <alignment horizontal="center"/>
    </xf>
    <xf numFmtId="191" fontId="25" fillId="0" borderId="0">
      <alignment horizontal="center"/>
    </xf>
    <xf numFmtId="180" fontId="4" fillId="0" borderId="0"/>
    <xf numFmtId="180" fontId="4" fillId="0" borderId="0"/>
    <xf numFmtId="180" fontId="4" fillId="0" borderId="0"/>
    <xf numFmtId="180" fontId="4" fillId="0" borderId="0"/>
    <xf numFmtId="353" fontId="113" fillId="0" borderId="0"/>
    <xf numFmtId="191" fontId="25" fillId="0" borderId="108"/>
    <xf numFmtId="0" fontId="381" fillId="59" borderId="25" applyNumberFormat="0" applyAlignment="0" applyProtection="0"/>
    <xf numFmtId="0" fontId="92" fillId="101"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82" borderId="0" applyNumberFormat="0" applyBorder="0" applyAlignment="0" applyProtection="0"/>
    <xf numFmtId="0" fontId="92" fillId="41" borderId="0" applyNumberFormat="0" applyBorder="0" applyAlignment="0" applyProtection="0"/>
    <xf numFmtId="0" fontId="92" fillId="45" borderId="0" applyNumberFormat="0" applyBorder="0" applyAlignment="0" applyProtection="0"/>
    <xf numFmtId="0" fontId="25" fillId="37" borderId="16" applyNumberFormat="0" applyFont="0" applyAlignment="0" applyProtection="0"/>
    <xf numFmtId="0" fontId="25" fillId="0" borderId="0" applyFont="0" applyFill="0" applyBorder="0" applyAlignment="0" applyProtection="0"/>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145"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23" fontId="62" fillId="0" borderId="0">
      <protection locked="0"/>
    </xf>
    <xf numFmtId="332" fontId="62"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32" fontId="62"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5"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179" fontId="43" fillId="0" borderId="0"/>
    <xf numFmtId="172" fontId="43" fillId="0" borderId="0"/>
    <xf numFmtId="172" fontId="43" fillId="0" borderId="0"/>
    <xf numFmtId="180" fontId="4" fillId="0" borderId="0"/>
    <xf numFmtId="180" fontId="4" fillId="0" borderId="0"/>
    <xf numFmtId="180" fontId="43" fillId="0" borderId="0"/>
    <xf numFmtId="180" fontId="4" fillId="0" borderId="0"/>
    <xf numFmtId="180" fontId="4" fillId="0" borderId="0"/>
    <xf numFmtId="180" fontId="4" fillId="0" borderId="0"/>
    <xf numFmtId="172" fontId="43" fillId="0" borderId="0"/>
    <xf numFmtId="180" fontId="4" fillId="0" borderId="0"/>
    <xf numFmtId="180" fontId="4" fillId="0" borderId="0"/>
    <xf numFmtId="180" fontId="43" fillId="0" borderId="0"/>
    <xf numFmtId="191" fontId="43" fillId="0" borderId="0"/>
    <xf numFmtId="180" fontId="4" fillId="0" borderId="0"/>
    <xf numFmtId="180" fontId="4" fillId="0" borderId="0"/>
    <xf numFmtId="180" fontId="43" fillId="0" borderId="0"/>
    <xf numFmtId="180" fontId="4" fillId="0" borderId="0"/>
    <xf numFmtId="180" fontId="4" fillId="0" borderId="0"/>
    <xf numFmtId="180" fontId="4" fillId="0" borderId="0"/>
    <xf numFmtId="180" fontId="4" fillId="0" borderId="0"/>
    <xf numFmtId="356" fontId="25" fillId="0" borderId="0" applyFont="0" applyFill="0" applyBorder="0" applyAlignment="0" applyProtection="0"/>
    <xf numFmtId="357" fontId="25" fillId="0" borderId="0" applyFont="0" applyFill="0" applyBorder="0" applyAlignment="0" applyProtection="0"/>
    <xf numFmtId="358" fontId="25" fillId="0" borderId="0" applyFont="0" applyFill="0" applyBorder="0" applyAlignment="0" applyProtection="0"/>
    <xf numFmtId="359" fontId="25" fillId="0" borderId="0" applyFont="0" applyFill="0" applyBorder="0" applyAlignment="0" applyProtection="0"/>
    <xf numFmtId="0" fontId="453" fillId="0" borderId="0" applyNumberFormat="0" applyFill="0" applyBorder="0" applyAlignment="0" applyProtection="0"/>
    <xf numFmtId="2" fontId="25" fillId="0" borderId="0" applyFont="0" applyFill="0" applyBorder="0" applyAlignment="0" applyProtection="0"/>
    <xf numFmtId="0" fontId="477" fillId="178" borderId="109" applyNumberFormat="0" applyProtection="0"/>
    <xf numFmtId="172" fontId="4" fillId="0" borderId="0"/>
    <xf numFmtId="0" fontId="478" fillId="0" borderId="24" applyNumberFormat="0" applyFill="0" applyAlignment="0" applyProtection="0"/>
    <xf numFmtId="172" fontId="4" fillId="0" borderId="0"/>
    <xf numFmtId="0" fontId="55" fillId="0" borderId="0"/>
    <xf numFmtId="0" fontId="25" fillId="0" borderId="0"/>
    <xf numFmtId="0" fontId="55" fillId="0" borderId="0"/>
    <xf numFmtId="0" fontId="25" fillId="0" borderId="0"/>
    <xf numFmtId="0" fontId="55" fillId="0" borderId="0"/>
    <xf numFmtId="38" fontId="43" fillId="0" borderId="0" applyFont="0" applyFill="0" applyBorder="0" applyAlignment="0" applyProtection="0"/>
    <xf numFmtId="40" fontId="43"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43" fillId="0" borderId="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43" fillId="0" borderId="0"/>
    <xf numFmtId="4" fontId="43" fillId="0" borderId="0"/>
    <xf numFmtId="4" fontId="43" fillId="0" borderId="0"/>
    <xf numFmtId="4" fontId="43" fillId="0" borderId="0" applyFill="0" applyBorder="0" applyAlignment="0" applyProtection="0"/>
    <xf numFmtId="4" fontId="43" fillId="0" borderId="0"/>
    <xf numFmtId="4" fontId="43" fillId="0" borderId="0"/>
    <xf numFmtId="4" fontId="43"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43"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43" fillId="0" borderId="0"/>
    <xf numFmtId="3" fontId="43" fillId="0" borderId="0"/>
    <xf numFmtId="3" fontId="43" fillId="0" borderId="0"/>
    <xf numFmtId="3" fontId="43" fillId="0" borderId="0" applyFill="0" applyBorder="0" applyAlignment="0" applyProtection="0"/>
    <xf numFmtId="3" fontId="43" fillId="0" borderId="0"/>
    <xf numFmtId="3" fontId="43" fillId="0" borderId="0"/>
    <xf numFmtId="3" fontId="43"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60" fontId="25" fillId="0" borderId="0" applyFont="0" applyFill="0" applyBorder="0" applyAlignment="0" applyProtection="0"/>
    <xf numFmtId="240" fontId="25" fillId="0" borderId="0" applyFont="0" applyFill="0" applyBorder="0" applyAlignment="0" applyProtection="0"/>
    <xf numFmtId="361" fontId="25" fillId="0" borderId="0" applyFont="0" applyFill="0" applyBorder="0" applyAlignment="0" applyProtection="0"/>
    <xf numFmtId="362" fontId="25" fillId="0" borderId="0" applyFont="0" applyFill="0" applyBorder="0" applyAlignment="0" applyProtection="0"/>
    <xf numFmtId="249" fontId="25" fillId="0" borderId="0" applyFont="0" applyFill="0" applyBorder="0" applyAlignment="0" applyProtection="0"/>
    <xf numFmtId="0" fontId="427" fillId="0" borderId="0" applyNumberFormat="0" applyFill="0" applyBorder="0" applyAlignment="0" applyProtection="0"/>
    <xf numFmtId="172" fontId="4"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99" fillId="0" borderId="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17" fillId="0" borderId="0" applyNumberFormat="0" applyFill="0" applyBorder="0" applyAlignment="0" applyProtection="0"/>
    <xf numFmtId="172" fontId="453"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53" fillId="0" borderId="0" applyNumberFormat="0" applyFill="0" applyBorder="0" applyAlignment="0" applyProtection="0"/>
    <xf numFmtId="0" fontId="453" fillId="0" borderId="0" applyNumberFormat="0" applyFill="0" applyBorder="0" applyAlignment="0" applyProtection="0"/>
    <xf numFmtId="172" fontId="427" fillId="0" borderId="0" applyNumberFormat="0" applyFill="0" applyBorder="0" applyAlignment="0" applyProtection="0"/>
    <xf numFmtId="172" fontId="453"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53"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53"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80" fontId="4" fillId="0" borderId="0"/>
    <xf numFmtId="180" fontId="4" fillId="0" borderId="0"/>
    <xf numFmtId="180" fontId="170"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 fillId="0" borderId="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99" fillId="0" borderId="0"/>
    <xf numFmtId="172" fontId="4" fillId="0" borderId="0"/>
    <xf numFmtId="180" fontId="4" fillId="0" borderId="0"/>
    <xf numFmtId="180" fontId="4" fillId="0" borderId="0"/>
    <xf numFmtId="180" fontId="453" fillId="0" borderId="0" applyNumberFormat="0" applyFill="0" applyBorder="0" applyAlignment="0" applyProtection="0"/>
    <xf numFmtId="172" fontId="427" fillId="0" borderId="0" applyNumberFormat="0" applyFill="0" applyBorder="0" applyAlignment="0" applyProtection="0"/>
    <xf numFmtId="180" fontId="4" fillId="0" borderId="0"/>
    <xf numFmtId="180" fontId="4" fillId="0" borderId="0"/>
    <xf numFmtId="180" fontId="453"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27" fillId="0" borderId="0" applyNumberFormat="0" applyFill="0" applyBorder="0" applyAlignment="0" applyProtection="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2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2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2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53" fillId="0" borderId="0" applyNumberFormat="0" applyFill="0" applyBorder="0" applyAlignment="0" applyProtection="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453" fillId="0" borderId="0" applyNumberFormat="0" applyFill="0" applyBorder="0" applyAlignment="0" applyProtection="0"/>
    <xf numFmtId="172" fontId="453"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42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42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91" fontId="453"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3" fillId="0" borderId="0" applyNumberFormat="0" applyFill="0" applyBorder="0" applyAlignment="0" applyProtection="0"/>
    <xf numFmtId="172" fontId="99" fillId="0" borderId="0"/>
    <xf numFmtId="172" fontId="99" fillId="0" borderId="0"/>
    <xf numFmtId="172" fontId="99"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99" fillId="0" borderId="0"/>
    <xf numFmtId="172" fontId="127" fillId="0" borderId="0" applyNumberFormat="0" applyFill="0" applyBorder="0" applyAlignment="0" applyProtection="0"/>
    <xf numFmtId="172" fontId="479" fillId="0" borderId="0" applyNumberFormat="0" applyFill="0" applyBorder="0" applyAlignment="0" applyProtection="0"/>
    <xf numFmtId="172" fontId="479" fillId="0" borderId="0" applyNumberFormat="0" applyFill="0" applyBorder="0" applyAlignment="0" applyProtection="0"/>
    <xf numFmtId="172" fontId="479" fillId="0" borderId="0" applyNumberFormat="0" applyFill="0" applyBorder="0" applyAlignment="0" applyProtection="0"/>
    <xf numFmtId="172" fontId="479" fillId="0" borderId="0" applyNumberFormat="0" applyFill="0" applyBorder="0" applyAlignment="0" applyProtection="0"/>
    <xf numFmtId="0"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0"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80" fontId="4" fillId="0" borderId="0"/>
    <xf numFmtId="180" fontId="4" fillId="0" borderId="0"/>
    <xf numFmtId="180" fontId="480" fillId="0" borderId="0" applyNumberFormat="0" applyFont="0" applyFill="0" applyBorder="0" applyAlignment="0" applyProtection="0">
      <alignment vertical="top"/>
    </xf>
    <xf numFmtId="180" fontId="4" fillId="0" borderId="0"/>
    <xf numFmtId="180" fontId="4" fillId="0" borderId="0"/>
    <xf numFmtId="180" fontId="4" fillId="0" borderId="0"/>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80" fontId="4" fillId="0" borderId="0"/>
    <xf numFmtId="180" fontId="4" fillId="0" borderId="0"/>
    <xf numFmtId="180"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80" fontId="4" fillId="0" borderId="0"/>
    <xf numFmtId="180" fontId="4" fillId="0" borderId="0"/>
    <xf numFmtId="180"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80" fontId="4" fillId="0" borderId="0"/>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172" fontId="480"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80" fontId="4" fillId="0" borderId="0"/>
    <xf numFmtId="180" fontId="4" fillId="0" borderId="0"/>
    <xf numFmtId="180" fontId="4" fillId="0" borderId="0"/>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91" fontId="313" fillId="0" borderId="0" applyNumberFormat="0" applyFont="0" applyFill="0" applyBorder="0" applyAlignment="0" applyProtection="0">
      <alignment vertical="top"/>
    </xf>
    <xf numFmtId="180" fontId="4" fillId="0" borderId="0"/>
    <xf numFmtId="180" fontId="4" fillId="0" borderId="0"/>
    <xf numFmtId="180" fontId="4" fillId="0" borderId="0"/>
    <xf numFmtId="180" fontId="4" fillId="0" borderId="0"/>
    <xf numFmtId="0" fontId="313"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80" fontId="4" fillId="0" borderId="0"/>
    <xf numFmtId="180" fontId="4" fillId="0" borderId="0"/>
    <xf numFmtId="180" fontId="4" fillId="0" borderId="0"/>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72" fontId="313" fillId="0" borderId="0" applyNumberFormat="0" applyFont="0" applyFill="0" applyBorder="0" applyAlignment="0" applyProtection="0">
      <alignment vertical="top"/>
    </xf>
    <xf numFmtId="180" fontId="4" fillId="0" borderId="0"/>
    <xf numFmtId="180" fontId="4" fillId="0" borderId="0"/>
    <xf numFmtId="180" fontId="313" fillId="0" borderId="0" applyNumberFormat="0" applyFont="0" applyFill="0" applyBorder="0" applyAlignment="0" applyProtection="0">
      <alignment vertical="top"/>
    </xf>
    <xf numFmtId="191" fontId="313" fillId="0" borderId="0" applyNumberFormat="0" applyFont="0" applyFill="0" applyBorder="0" applyAlignment="0" applyProtection="0">
      <alignment vertical="top"/>
    </xf>
    <xf numFmtId="180" fontId="4" fillId="0" borderId="0"/>
    <xf numFmtId="180" fontId="4" fillId="0" borderId="0"/>
    <xf numFmtId="180" fontId="4" fillId="0" borderId="0"/>
    <xf numFmtId="180" fontId="4" fillId="0" borderId="0"/>
    <xf numFmtId="0"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0" fontId="480" fillId="0" borderId="0" applyNumberFormat="0" applyFont="0" applyFill="0" applyBorder="0" applyAlignment="0" applyProtection="0"/>
    <xf numFmtId="172" fontId="480" fillId="0" borderId="0" applyNumberFormat="0" applyFont="0" applyFill="0" applyBorder="0" applyAlignment="0" applyProtection="0"/>
    <xf numFmtId="180" fontId="4" fillId="0" borderId="0"/>
    <xf numFmtId="180" fontId="4" fillId="0" borderId="0"/>
    <xf numFmtId="180" fontId="480" fillId="0" borderId="0" applyNumberFormat="0" applyFont="0" applyFill="0" applyBorder="0" applyAlignment="0" applyProtection="0"/>
    <xf numFmtId="180" fontId="4" fillId="0" borderId="0"/>
    <xf numFmtId="180" fontId="4" fillId="0" borderId="0"/>
    <xf numFmtId="180" fontId="4" fillId="0" borderId="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80" fontId="4" fillId="0" borderId="0"/>
    <xf numFmtId="180" fontId="4" fillId="0" borderId="0"/>
    <xf numFmtId="180"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80" fontId="4" fillId="0" borderId="0"/>
    <xf numFmtId="180" fontId="4" fillId="0" borderId="0"/>
    <xf numFmtId="180" fontId="480" fillId="0" borderId="0" applyNumberFormat="0" applyFont="0" applyFill="0" applyBorder="0" applyAlignment="0" applyProtection="0"/>
    <xf numFmtId="172" fontId="480" fillId="0" borderId="0" applyNumberFormat="0" applyFont="0" applyFill="0" applyBorder="0" applyAlignment="0" applyProtection="0"/>
    <xf numFmtId="180" fontId="4" fillId="0" borderId="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172" fontId="480" fillId="0" borderId="0" applyNumberFormat="0" applyFont="0" applyFill="0" applyBorder="0" applyAlignment="0" applyProtection="0"/>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80" fontId="4" fillId="0" borderId="0"/>
    <xf numFmtId="180"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80" fontId="4" fillId="0" borderId="0"/>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172" fontId="480"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center"/>
    </xf>
    <xf numFmtId="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80" fontId="4" fillId="0" borderId="0"/>
    <xf numFmtId="180" fontId="4" fillId="0" borderId="0"/>
    <xf numFmtId="180" fontId="4" fillId="0" borderId="0"/>
    <xf numFmtId="172"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 fillId="0" borderId="0"/>
    <xf numFmtId="180" fontId="4" fillId="0" borderId="0"/>
    <xf numFmtId="0" fontId="481" fillId="0" borderId="0" applyNumberFormat="0" applyFont="0" applyFill="0" applyBorder="0" applyAlignment="0" applyProtection="0">
      <alignment horizontal="center"/>
    </xf>
    <xf numFmtId="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80" fontId="4" fillId="0" borderId="0"/>
    <xf numFmtId="180" fontId="4" fillId="0" borderId="0"/>
    <xf numFmtId="180" fontId="4" fillId="0" borderId="0"/>
    <xf numFmtId="172"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81" fillId="0" borderId="0" applyNumberFormat="0" applyFont="0" applyFill="0" applyBorder="0" applyAlignment="0" applyProtection="0">
      <alignment horizontal="center"/>
    </xf>
    <xf numFmtId="191" fontId="481" fillId="0" borderId="0" applyNumberFormat="0" applyFont="0" applyFill="0" applyBorder="0" applyAlignment="0" applyProtection="0">
      <alignment horizontal="center"/>
    </xf>
    <xf numFmtId="180" fontId="4" fillId="0" borderId="0"/>
    <xf numFmtId="180" fontId="4" fillId="0" borderId="0"/>
    <xf numFmtId="180" fontId="4" fillId="0" borderId="0"/>
    <xf numFmtId="180" fontId="4" fillId="0" borderId="0"/>
    <xf numFmtId="0" fontId="482" fillId="0" borderId="0" applyNumberFormat="0" applyFont="0" applyFill="0" applyBorder="0" applyAlignment="0" applyProtection="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0" fontId="482" fillId="0" borderId="0" applyNumberFormat="0" applyFont="0" applyFill="0" applyBorder="0" applyAlignment="0" applyProtection="0"/>
    <xf numFmtId="172" fontId="50" fillId="0" borderId="0"/>
    <xf numFmtId="180" fontId="4" fillId="0" borderId="0"/>
    <xf numFmtId="180" fontId="4" fillId="0" borderId="0"/>
    <xf numFmtId="180" fontId="482" fillId="0" borderId="0" applyNumberFormat="0" applyFont="0" applyFill="0" applyBorder="0" applyAlignment="0" applyProtection="0"/>
    <xf numFmtId="180" fontId="4" fillId="0" borderId="0"/>
    <xf numFmtId="180" fontId="4" fillId="0" borderId="0"/>
    <xf numFmtId="180" fontId="4"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4" fillId="0" borderId="0"/>
    <xf numFmtId="180" fontId="4" fillId="0" borderId="0"/>
    <xf numFmtId="180" fontId="482" fillId="0" borderId="0" applyNumberFormat="0" applyFont="0" applyFill="0" applyBorder="0" applyAlignment="0" applyProtection="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72" fontId="50" fillId="0" borderId="0"/>
    <xf numFmtId="180" fontId="4" fillId="0" borderId="0"/>
    <xf numFmtId="180" fontId="4" fillId="0" borderId="0"/>
    <xf numFmtId="180" fontId="482" fillId="0" borderId="0" applyNumberFormat="0" applyFont="0" applyFill="0" applyBorder="0" applyAlignment="0" applyProtection="0"/>
    <xf numFmtId="172" fontId="50" fillId="0" borderId="0"/>
    <xf numFmtId="180" fontId="4" fillId="0" borderId="0"/>
    <xf numFmtId="172" fontId="50" fillId="0" borderId="0"/>
    <xf numFmtId="172" fontId="50" fillId="0" borderId="0"/>
    <xf numFmtId="172" fontId="50" fillId="0" borderId="0"/>
    <xf numFmtId="172" fontId="50" fillId="0" borderId="0"/>
    <xf numFmtId="0" fontId="483" fillId="0" borderId="0">
      <alignment horizontal="left" wrapText="1"/>
    </xf>
    <xf numFmtId="0" fontId="483" fillId="0" borderId="0">
      <alignment horizontal="left" wrapText="1"/>
    </xf>
    <xf numFmtId="172" fontId="483" fillId="0" borderId="0">
      <alignment horizontal="left" wrapText="1"/>
    </xf>
    <xf numFmtId="180" fontId="4" fillId="0" borderId="0"/>
    <xf numFmtId="180" fontId="4" fillId="0" borderId="0"/>
    <xf numFmtId="180" fontId="483" fillId="0" borderId="0">
      <alignment horizontal="left" wrapText="1"/>
    </xf>
    <xf numFmtId="180" fontId="4" fillId="0" borderId="0"/>
    <xf numFmtId="180" fontId="4" fillId="0" borderId="0"/>
    <xf numFmtId="180" fontId="4" fillId="0" borderId="0"/>
    <xf numFmtId="172" fontId="483" fillId="0" borderId="0">
      <alignment horizontal="left" wrapText="1"/>
    </xf>
    <xf numFmtId="180" fontId="4" fillId="0" borderId="0"/>
    <xf numFmtId="180" fontId="4" fillId="0" borderId="0"/>
    <xf numFmtId="180" fontId="483" fillId="0" borderId="0">
      <alignment horizontal="left" wrapText="1"/>
    </xf>
    <xf numFmtId="172" fontId="483" fillId="0" borderId="0">
      <alignment horizontal="left" wrapText="1"/>
    </xf>
    <xf numFmtId="180" fontId="4" fillId="0" borderId="0"/>
    <xf numFmtId="180" fontId="4" fillId="0" borderId="0"/>
    <xf numFmtId="180" fontId="483" fillId="0" borderId="0">
      <alignment horizontal="left" wrapText="1"/>
    </xf>
    <xf numFmtId="191" fontId="483" fillId="0" borderId="0">
      <alignment horizontal="left" wrapText="1"/>
    </xf>
    <xf numFmtId="180" fontId="4" fillId="0" borderId="0"/>
    <xf numFmtId="180" fontId="4" fillId="0" borderId="0"/>
    <xf numFmtId="180" fontId="4" fillId="0" borderId="0"/>
    <xf numFmtId="180" fontId="4" fillId="0" borderId="0"/>
    <xf numFmtId="0" fontId="484" fillId="0" borderId="85" applyNumberFormat="0" applyFont="0" applyFill="0" applyBorder="0" applyAlignment="0" applyProtection="0">
      <alignment horizontal="center" wrapText="1"/>
    </xf>
    <xf numFmtId="179" fontId="484" fillId="0" borderId="85" applyNumberFormat="0" applyFont="0" applyFill="0" applyBorder="0" applyAlignment="0" applyProtection="0">
      <alignment horizontal="center" wrapText="1"/>
    </xf>
    <xf numFmtId="179" fontId="484" fillId="0" borderId="85" applyNumberFormat="0" applyFont="0" applyFill="0" applyBorder="0" applyAlignment="0" applyProtection="0">
      <alignment horizontal="center" wrapText="1"/>
    </xf>
    <xf numFmtId="180" fontId="4" fillId="0" borderId="0"/>
    <xf numFmtId="180" fontId="4" fillId="0" borderId="0"/>
    <xf numFmtId="180" fontId="484" fillId="0" borderId="85" applyNumberFormat="0" applyFont="0" applyFill="0" applyBorder="0" applyAlignment="0" applyProtection="0">
      <alignment horizontal="center" wrapText="1"/>
    </xf>
    <xf numFmtId="180" fontId="4" fillId="0" borderId="0"/>
    <xf numFmtId="180" fontId="4" fillId="0" borderId="0"/>
    <xf numFmtId="180" fontId="4" fillId="0" borderId="0"/>
    <xf numFmtId="0" fontId="484" fillId="0" borderId="85" applyNumberFormat="0" applyFont="0" applyFill="0" applyBorder="0" applyAlignment="0" applyProtection="0">
      <alignment horizontal="center" wrapText="1"/>
    </xf>
    <xf numFmtId="180" fontId="4" fillId="0" borderId="0"/>
    <xf numFmtId="180" fontId="4" fillId="0" borderId="0"/>
    <xf numFmtId="180" fontId="484" fillId="0" borderId="85" applyNumberFormat="0" applyFont="0" applyFill="0" applyBorder="0" applyAlignment="0" applyProtection="0">
      <alignment horizontal="center" wrapText="1"/>
    </xf>
    <xf numFmtId="172" fontId="484" fillId="0" borderId="85" applyNumberFormat="0" applyFont="0" applyFill="0" applyBorder="0" applyAlignment="0" applyProtection="0">
      <alignment horizontal="center" wrapText="1"/>
    </xf>
    <xf numFmtId="180" fontId="4" fillId="0" borderId="0"/>
    <xf numFmtId="180" fontId="4" fillId="0" borderId="0"/>
    <xf numFmtId="180" fontId="484" fillId="0" borderId="85" applyNumberFormat="0" applyFont="0" applyFill="0" applyBorder="0" applyAlignment="0" applyProtection="0">
      <alignment horizontal="center" wrapText="1"/>
    </xf>
    <xf numFmtId="191" fontId="484" fillId="0" borderId="85" applyNumberFormat="0" applyFont="0" applyFill="0" applyBorder="0" applyAlignment="0" applyProtection="0">
      <alignment horizontal="center" wrapText="1"/>
    </xf>
    <xf numFmtId="180" fontId="4" fillId="0" borderId="0"/>
    <xf numFmtId="180" fontId="4" fillId="0" borderId="0"/>
    <xf numFmtId="180" fontId="4" fillId="0" borderId="0"/>
    <xf numFmtId="180" fontId="4" fillId="0" borderId="0"/>
    <xf numFmtId="363" fontId="82" fillId="0" borderId="0" applyNumberFormat="0" applyFont="0" applyFill="0" applyBorder="0" applyAlignment="0" applyProtection="0">
      <alignment horizontal="right"/>
    </xf>
    <xf numFmtId="172" fontId="50" fillId="0" borderId="0" applyNumberFormat="0" applyFill="0" applyBorder="0" applyAlignment="0" applyProtection="0"/>
    <xf numFmtId="0" fontId="484" fillId="0" borderId="0" applyNumberFormat="0" applyFont="0" applyFill="0" applyBorder="0" applyAlignment="0" applyProtection="0">
      <alignment horizontal="left" indent="1"/>
    </xf>
    <xf numFmtId="0" fontId="484" fillId="0" borderId="0" applyNumberFormat="0" applyFont="0" applyFill="0" applyBorder="0" applyAlignment="0" applyProtection="0">
      <alignment horizontal="left" indent="1"/>
    </xf>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80" fontId="4" fillId="0" borderId="0"/>
    <xf numFmtId="180" fontId="4" fillId="0" borderId="0"/>
    <xf numFmtId="180" fontId="4" fillId="0" borderId="0"/>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91" fontId="484" fillId="0" borderId="0" applyNumberFormat="0" applyFont="0" applyFill="0" applyBorder="0" applyAlignment="0" applyProtection="0">
      <alignment horizontal="left" indent="1"/>
    </xf>
    <xf numFmtId="180" fontId="4" fillId="0" borderId="0"/>
    <xf numFmtId="180" fontId="4" fillId="0" borderId="0"/>
    <xf numFmtId="180" fontId="4" fillId="0" borderId="0"/>
    <xf numFmtId="180" fontId="4" fillId="0" borderId="0"/>
    <xf numFmtId="364" fontId="484" fillId="0" borderId="0" applyNumberFormat="0" applyFont="0" applyFill="0" applyBorder="0" applyAlignment="0" applyProtection="0"/>
    <xf numFmtId="172" fontId="50" fillId="0" borderId="0" applyNumberFormat="0" applyFill="0" applyBorder="0" applyAlignment="0" applyProtection="0"/>
    <xf numFmtId="0" fontId="482" fillId="0" borderId="78" applyNumberFormat="0" applyFont="0" applyFill="0" applyBorder="0" applyAlignment="0" applyProtection="0"/>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9" fontId="50" fillId="0" borderId="85" applyNumberFormat="0" applyFont="0" applyFill="0" applyAlignment="0" applyProtection="0">
      <alignment horizontal="center"/>
    </xf>
    <xf numFmtId="179" fontId="50" fillId="0" borderId="85" applyNumberFormat="0" applyFont="0" applyFill="0" applyAlignment="0" applyProtection="0">
      <alignment horizontal="center"/>
    </xf>
    <xf numFmtId="180" fontId="4" fillId="0" borderId="0"/>
    <xf numFmtId="180" fontId="4" fillId="0" borderId="0"/>
    <xf numFmtId="180" fontId="482" fillId="0" borderId="78" applyNumberFormat="0" applyFont="0" applyFill="0" applyBorder="0" applyAlignment="0" applyProtection="0"/>
    <xf numFmtId="0" fontId="50" fillId="0" borderId="85" applyNumberFormat="0" applyFont="0" applyFill="0" applyAlignment="0" applyProtection="0">
      <alignment horizontal="center"/>
    </xf>
    <xf numFmtId="180" fontId="4" fillId="0" borderId="0"/>
    <xf numFmtId="180" fontId="4" fillId="0" borderId="0"/>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0" fontId="482" fillId="0" borderId="78" applyNumberFormat="0" applyFont="0" applyFill="0" applyBorder="0" applyAlignment="0" applyProtection="0"/>
    <xf numFmtId="172" fontId="4" fillId="0" borderId="0"/>
    <xf numFmtId="180" fontId="4" fillId="0" borderId="0"/>
    <xf numFmtId="180" fontId="482" fillId="0" borderId="78" applyNumberFormat="0" applyFont="0" applyFill="0" applyBorder="0" applyAlignment="0" applyProtection="0"/>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4" fillId="0" borderId="0"/>
    <xf numFmtId="172" fontId="4" fillId="0" borderId="0"/>
    <xf numFmtId="180" fontId="4" fillId="0" borderId="0"/>
    <xf numFmtId="180" fontId="482" fillId="0" borderId="78" applyNumberFormat="0" applyFont="0" applyFill="0" applyBorder="0" applyAlignment="0" applyProtection="0"/>
    <xf numFmtId="172" fontId="4" fillId="0" borderId="0"/>
    <xf numFmtId="172" fontId="4" fillId="0" borderId="0"/>
    <xf numFmtId="172" fontId="4" fillId="0" borderId="0"/>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172" fontId="50" fillId="0" borderId="85" applyNumberFormat="0" applyFont="0" applyFill="0" applyAlignment="0" applyProtection="0">
      <alignment horizontal="center"/>
    </xf>
    <xf numFmtId="0"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0" fontId="50" fillId="0" borderId="0" applyNumberFormat="0" applyFont="0" applyFill="0" applyBorder="0" applyAlignment="0" applyProtection="0">
      <alignment horizontal="left" wrapText="1" indent="1"/>
    </xf>
    <xf numFmtId="172" fontId="4" fillId="0" borderId="0"/>
    <xf numFmtId="180" fontId="4" fillId="0" borderId="0"/>
    <xf numFmtId="180" fontId="4" fillId="0" borderId="0"/>
    <xf numFmtId="180" fontId="4" fillId="0" borderId="0"/>
    <xf numFmtId="172" fontId="50" fillId="0" borderId="0" applyNumberFormat="0" applyFont="0" applyFill="0" applyBorder="0" applyAlignment="0" applyProtection="0">
      <alignment horizontal="left" wrapText="1" indent="1"/>
    </xf>
    <xf numFmtId="180" fontId="4" fillId="0" borderId="0"/>
    <xf numFmtId="180" fontId="4" fillId="0" borderId="0"/>
    <xf numFmtId="180" fontId="50" fillId="0" borderId="0" applyNumberFormat="0" applyFont="0" applyFill="0" applyBorder="0" applyAlignment="0" applyProtection="0">
      <alignment horizontal="left" wrapText="1" indent="1"/>
    </xf>
    <xf numFmtId="180" fontId="4" fillId="0" borderId="0"/>
    <xf numFmtId="191" fontId="50" fillId="0" borderId="0" applyNumberFormat="0" applyFont="0" applyFill="0" applyBorder="0" applyAlignment="0" applyProtection="0">
      <alignment horizontal="left" wrapText="1" indent="1"/>
    </xf>
    <xf numFmtId="180" fontId="4" fillId="0" borderId="0"/>
    <xf numFmtId="180" fontId="4" fillId="0" borderId="0"/>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4" fillId="0" borderId="0"/>
    <xf numFmtId="172" fontId="4" fillId="0" borderId="0"/>
    <xf numFmtId="180" fontId="4" fillId="0" borderId="0"/>
    <xf numFmtId="180" fontId="4" fillId="0" borderId="0"/>
    <xf numFmtId="180" fontId="4" fillId="0" borderId="0"/>
    <xf numFmtId="172" fontId="50" fillId="0" borderId="0" applyNumberFormat="0" applyFont="0" applyFill="0" applyBorder="0" applyAlignment="0" applyProtection="0">
      <alignment horizontal="left" wrapText="1" indent="1"/>
    </xf>
    <xf numFmtId="180" fontId="4" fillId="0" borderId="0"/>
    <xf numFmtId="180" fontId="4" fillId="0" borderId="0"/>
    <xf numFmtId="180" fontId="50" fillId="0" borderId="0" applyNumberFormat="0" applyFont="0" applyFill="0" applyBorder="0" applyAlignment="0" applyProtection="0">
      <alignment horizontal="left" wrapText="1" indent="1"/>
    </xf>
    <xf numFmtId="180" fontId="4" fillId="0" borderId="0"/>
    <xf numFmtId="191" fontId="50" fillId="0" borderId="0" applyNumberFormat="0" applyFont="0" applyFill="0" applyBorder="0" applyAlignment="0" applyProtection="0">
      <alignment horizontal="left" wrapText="1" indent="1"/>
    </xf>
    <xf numFmtId="180" fontId="4" fillId="0" borderId="0"/>
    <xf numFmtId="180" fontId="4" fillId="0" borderId="0"/>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72" fontId="4" fillId="0" borderId="0"/>
    <xf numFmtId="172" fontId="4" fillId="0" borderId="0"/>
    <xf numFmtId="180" fontId="4" fillId="0" borderId="0"/>
    <xf numFmtId="180" fontId="4" fillId="0" borderId="0"/>
    <xf numFmtId="180" fontId="50" fillId="0" borderId="0" applyNumberFormat="0" applyFont="0" applyFill="0" applyBorder="0" applyAlignment="0" applyProtection="0">
      <alignment horizontal="left" wrapText="1" indent="1"/>
    </xf>
    <xf numFmtId="180" fontId="4" fillId="0" borderId="0"/>
    <xf numFmtId="180" fontId="4" fillId="0" borderId="0"/>
    <xf numFmtId="180" fontId="4" fillId="0" borderId="0"/>
    <xf numFmtId="172" fontId="4" fillId="0" borderId="0"/>
    <xf numFmtId="172" fontId="4" fillId="0" borderId="0"/>
    <xf numFmtId="180" fontId="4" fillId="0" borderId="0"/>
    <xf numFmtId="180" fontId="50" fillId="0" borderId="0" applyNumberFormat="0" applyFont="0" applyFill="0" applyBorder="0" applyAlignment="0" applyProtection="0">
      <alignment horizontal="left" wrapText="1" indent="1"/>
    </xf>
    <xf numFmtId="172" fontId="4" fillId="0" borderId="0"/>
    <xf numFmtId="180" fontId="4" fillId="0" borderId="0"/>
    <xf numFmtId="180" fontId="4" fillId="0" borderId="0"/>
    <xf numFmtId="180"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180" fontId="4" fillId="0" borderId="0"/>
    <xf numFmtId="172" fontId="50" fillId="0" borderId="0" applyNumberFormat="0" applyFont="0" applyFill="0" applyBorder="0" applyAlignment="0" applyProtection="0">
      <alignment horizontal="left" wrapText="1" indent="1"/>
    </xf>
    <xf numFmtId="172" fontId="50" fillId="0" borderId="0" applyNumberFormat="0" applyFont="0" applyFill="0" applyBorder="0" applyAlignment="0" applyProtection="0">
      <alignment horizontal="left" wrapText="1" indent="1"/>
    </xf>
    <xf numFmtId="0" fontId="484" fillId="0" borderId="0" applyNumberFormat="0" applyFont="0" applyFill="0" applyBorder="0" applyAlignment="0" applyProtection="0">
      <alignment horizontal="left" indent="1"/>
    </xf>
    <xf numFmtId="0" fontId="484" fillId="0" borderId="0" applyNumberFormat="0" applyFont="0" applyFill="0" applyBorder="0" applyAlignment="0" applyProtection="0">
      <alignment horizontal="left" indent="1"/>
    </xf>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80" fontId="4" fillId="0" borderId="0"/>
    <xf numFmtId="180" fontId="4" fillId="0" borderId="0"/>
    <xf numFmtId="180" fontId="4" fillId="0" borderId="0"/>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72" fontId="484" fillId="0" borderId="0" applyNumberFormat="0" applyFont="0" applyFill="0" applyBorder="0" applyAlignment="0" applyProtection="0">
      <alignment horizontal="left" indent="1"/>
    </xf>
    <xf numFmtId="180" fontId="4" fillId="0" borderId="0"/>
    <xf numFmtId="180" fontId="4" fillId="0" borderId="0"/>
    <xf numFmtId="180" fontId="484" fillId="0" borderId="0" applyNumberFormat="0" applyFont="0" applyFill="0" applyBorder="0" applyAlignment="0" applyProtection="0">
      <alignment horizontal="left" indent="1"/>
    </xf>
    <xf numFmtId="191" fontId="484" fillId="0" borderId="0" applyNumberFormat="0" applyFont="0" applyFill="0" applyBorder="0" applyAlignment="0" applyProtection="0">
      <alignment horizontal="left" indent="1"/>
    </xf>
    <xf numFmtId="180" fontId="4" fillId="0" borderId="0"/>
    <xf numFmtId="180" fontId="4" fillId="0" borderId="0"/>
    <xf numFmtId="180" fontId="4" fillId="0" borderId="0"/>
    <xf numFmtId="180" fontId="4" fillId="0" borderId="0"/>
    <xf numFmtId="0"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0" fontId="50" fillId="0" borderId="0" applyNumberFormat="0" applyFont="0" applyFill="0" applyBorder="0" applyAlignment="0" applyProtection="0">
      <alignment horizontal="left" wrapText="1" indent="2"/>
    </xf>
    <xf numFmtId="172" fontId="4" fillId="0" borderId="0"/>
    <xf numFmtId="180" fontId="4" fillId="0" borderId="0"/>
    <xf numFmtId="180" fontId="4" fillId="0" borderId="0"/>
    <xf numFmtId="180" fontId="4" fillId="0" borderId="0"/>
    <xf numFmtId="172" fontId="50" fillId="0" borderId="0" applyNumberFormat="0" applyFont="0" applyFill="0" applyBorder="0" applyAlignment="0" applyProtection="0">
      <alignment horizontal="left" wrapText="1" indent="2"/>
    </xf>
    <xf numFmtId="180" fontId="4" fillId="0" borderId="0"/>
    <xf numFmtId="180" fontId="4" fillId="0" borderId="0"/>
    <xf numFmtId="180" fontId="50" fillId="0" borderId="0" applyNumberFormat="0" applyFont="0" applyFill="0" applyBorder="0" applyAlignment="0" applyProtection="0">
      <alignment horizontal="left" wrapText="1" indent="2"/>
    </xf>
    <xf numFmtId="180" fontId="4" fillId="0" borderId="0"/>
    <xf numFmtId="191" fontId="50" fillId="0" borderId="0" applyNumberFormat="0" applyFont="0" applyFill="0" applyBorder="0" applyAlignment="0" applyProtection="0">
      <alignment horizontal="left" wrapText="1" indent="2"/>
    </xf>
    <xf numFmtId="180" fontId="4" fillId="0" borderId="0"/>
    <xf numFmtId="180" fontId="4" fillId="0" borderId="0"/>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4" fillId="0" borderId="0"/>
    <xf numFmtId="172" fontId="4" fillId="0" borderId="0"/>
    <xf numFmtId="180" fontId="4" fillId="0" borderId="0"/>
    <xf numFmtId="180" fontId="4" fillId="0" borderId="0"/>
    <xf numFmtId="180" fontId="4" fillId="0" borderId="0"/>
    <xf numFmtId="172" fontId="50" fillId="0" borderId="0" applyNumberFormat="0" applyFont="0" applyFill="0" applyBorder="0" applyAlignment="0" applyProtection="0">
      <alignment horizontal="left" wrapText="1" indent="2"/>
    </xf>
    <xf numFmtId="180" fontId="4" fillId="0" borderId="0"/>
    <xf numFmtId="180" fontId="4" fillId="0" borderId="0"/>
    <xf numFmtId="180" fontId="50" fillId="0" borderId="0" applyNumberFormat="0" applyFont="0" applyFill="0" applyBorder="0" applyAlignment="0" applyProtection="0">
      <alignment horizontal="left" wrapText="1" indent="2"/>
    </xf>
    <xf numFmtId="180" fontId="4" fillId="0" borderId="0"/>
    <xf numFmtId="191" fontId="50" fillId="0" borderId="0" applyNumberFormat="0" applyFont="0" applyFill="0" applyBorder="0" applyAlignment="0" applyProtection="0">
      <alignment horizontal="left" wrapText="1" indent="2"/>
    </xf>
    <xf numFmtId="180" fontId="4" fillId="0" borderId="0"/>
    <xf numFmtId="180" fontId="4" fillId="0" borderId="0"/>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72" fontId="4" fillId="0" borderId="0"/>
    <xf numFmtId="172" fontId="4" fillId="0" borderId="0"/>
    <xf numFmtId="180" fontId="4" fillId="0" borderId="0"/>
    <xf numFmtId="180" fontId="4" fillId="0" borderId="0"/>
    <xf numFmtId="180" fontId="50" fillId="0" borderId="0" applyNumberFormat="0" applyFont="0" applyFill="0" applyBorder="0" applyAlignment="0" applyProtection="0">
      <alignment horizontal="left" wrapText="1" indent="2"/>
    </xf>
    <xf numFmtId="180" fontId="4" fillId="0" borderId="0"/>
    <xf numFmtId="180" fontId="4" fillId="0" borderId="0"/>
    <xf numFmtId="180" fontId="4" fillId="0" borderId="0"/>
    <xf numFmtId="172" fontId="4" fillId="0" borderId="0"/>
    <xf numFmtId="172" fontId="4" fillId="0" borderId="0"/>
    <xf numFmtId="180" fontId="4" fillId="0" borderId="0"/>
    <xf numFmtId="180" fontId="50" fillId="0" borderId="0" applyNumberFormat="0" applyFont="0" applyFill="0" applyBorder="0" applyAlignment="0" applyProtection="0">
      <alignment horizontal="left" wrapText="1" indent="2"/>
    </xf>
    <xf numFmtId="172" fontId="4" fillId="0" borderId="0"/>
    <xf numFmtId="180" fontId="4" fillId="0" borderId="0"/>
    <xf numFmtId="180" fontId="4" fillId="0" borderId="0"/>
    <xf numFmtId="180"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180" fontId="4" fillId="0" borderId="0"/>
    <xf numFmtId="172" fontId="50" fillId="0" borderId="0" applyNumberFormat="0" applyFont="0" applyFill="0" applyBorder="0" applyAlignment="0" applyProtection="0">
      <alignment horizontal="left" wrapText="1" indent="2"/>
    </xf>
    <xf numFmtId="172" fontId="50" fillId="0" borderId="0" applyNumberFormat="0" applyFont="0" applyFill="0" applyBorder="0" applyAlignment="0" applyProtection="0">
      <alignment horizontal="left" wrapText="1" indent="2"/>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365" fontId="50" fillId="0" borderId="0">
      <alignment horizontal="right"/>
    </xf>
    <xf numFmtId="172" fontId="99" fillId="0" borderId="0"/>
    <xf numFmtId="1" fontId="150" fillId="0" borderId="0">
      <alignment vertical="top" wrapText="1"/>
    </xf>
    <xf numFmtId="172" fontId="99" fillId="0" borderId="0"/>
    <xf numFmtId="0" fontId="42" fillId="0" borderId="0"/>
    <xf numFmtId="172" fontId="4" fillId="0" borderId="0"/>
    <xf numFmtId="0" fontId="229" fillId="0" borderId="0" applyProtection="0"/>
    <xf numFmtId="172" fontId="335" fillId="0" borderId="0" applyNumberFormat="0"/>
    <xf numFmtId="0" fontId="335" fillId="0" borderId="0" applyNumberFormat="0"/>
    <xf numFmtId="179" fontId="485" fillId="0" borderId="0" applyNumberFormat="0" applyFill="0" applyBorder="0" applyAlignment="0" applyProtection="0"/>
    <xf numFmtId="179" fontId="486" fillId="0" borderId="0" applyNumberFormat="0" applyFill="0" applyBorder="0" applyAlignment="0" applyProtection="0"/>
    <xf numFmtId="0" fontId="171" fillId="39" borderId="20" applyNumberFormat="0" applyAlignment="0" applyProtection="0"/>
    <xf numFmtId="167" fontId="99" fillId="0" borderId="0">
      <alignment horizontal="right"/>
    </xf>
    <xf numFmtId="167" fontId="99" fillId="0" borderId="0">
      <alignment horizontal="right"/>
    </xf>
    <xf numFmtId="172" fontId="4" fillId="0" borderId="0"/>
    <xf numFmtId="172" fontId="4" fillId="0" borderId="0"/>
    <xf numFmtId="172" fontId="4" fillId="0" borderId="0"/>
    <xf numFmtId="0" fontId="487" fillId="40" borderId="0" applyNumberFormat="0" applyBorder="0" applyAlignment="0" applyProtection="0"/>
    <xf numFmtId="0" fontId="488" fillId="0" borderId="0"/>
    <xf numFmtId="179" fontId="489" fillId="38" borderId="26" applyNumberFormat="0" applyAlignment="0" applyProtection="0"/>
    <xf numFmtId="179" fontId="489" fillId="38" borderId="26" applyNumberFormat="0" applyAlignment="0" applyProtection="0"/>
    <xf numFmtId="179" fontId="489" fillId="38" borderId="26" applyNumberFormat="0" applyAlignment="0" applyProtection="0"/>
    <xf numFmtId="179" fontId="489" fillId="38" borderId="26" applyNumberFormat="0" applyAlignment="0" applyProtection="0"/>
    <xf numFmtId="179" fontId="490" fillId="39" borderId="20" applyNumberFormat="0" applyAlignment="0" applyProtection="0"/>
    <xf numFmtId="179" fontId="108" fillId="179" borderId="0" applyNumberFormat="0" applyBorder="0" applyAlignment="0" applyProtection="0"/>
    <xf numFmtId="179" fontId="108" fillId="45" borderId="0" applyNumberFormat="0" applyBorder="0" applyAlignment="0" applyProtection="0"/>
    <xf numFmtId="179" fontId="108" fillId="74" borderId="0" applyNumberFormat="0" applyBorder="0" applyAlignment="0" applyProtection="0"/>
    <xf numFmtId="179" fontId="108" fillId="44" borderId="0" applyNumberFormat="0" applyBorder="0" applyAlignment="0" applyProtection="0"/>
    <xf numFmtId="179" fontId="108" fillId="41" borderId="0" applyNumberFormat="0" applyBorder="0" applyAlignment="0" applyProtection="0"/>
    <xf numFmtId="179" fontId="108" fillId="42" borderId="0" applyNumberFormat="0" applyBorder="0" applyAlignment="0" applyProtection="0"/>
    <xf numFmtId="179" fontId="491" fillId="47" borderId="25" applyNumberFormat="0" applyAlignment="0" applyProtection="0"/>
    <xf numFmtId="179" fontId="491" fillId="47" borderId="25" applyNumberFormat="0" applyAlignment="0" applyProtection="0"/>
    <xf numFmtId="179" fontId="491" fillId="47" borderId="25" applyNumberFormat="0" applyAlignment="0" applyProtection="0"/>
    <xf numFmtId="179" fontId="491" fillId="47" borderId="25" applyNumberFormat="0" applyAlignment="0" applyProtection="0"/>
    <xf numFmtId="179" fontId="492" fillId="0" borderId="0" applyNumberFormat="0" applyFill="0" applyBorder="0" applyAlignment="0" applyProtection="0"/>
    <xf numFmtId="179" fontId="493" fillId="0" borderId="110" applyNumberFormat="0" applyFill="0" applyAlignment="0" applyProtection="0"/>
    <xf numFmtId="179" fontId="494" fillId="0" borderId="102" applyNumberFormat="0" applyFill="0" applyAlignment="0" applyProtection="0"/>
    <xf numFmtId="179" fontId="495" fillId="0" borderId="64" applyNumberFormat="0" applyFill="0" applyAlignment="0" applyProtection="0"/>
    <xf numFmtId="179" fontId="495" fillId="0" borderId="0" applyNumberFormat="0" applyFill="0" applyBorder="0" applyAlignment="0" applyProtection="0"/>
    <xf numFmtId="179" fontId="496" fillId="54" borderId="0" applyNumberFormat="0" applyBorder="0" applyAlignment="0" applyProtection="0"/>
    <xf numFmtId="179" fontId="497" fillId="56" borderId="0" applyNumberFormat="0" applyBorder="0" applyAlignment="0" applyProtection="0"/>
    <xf numFmtId="366" fontId="488" fillId="0" borderId="0" applyFont="0" applyFill="0" applyBorder="0" applyAlignment="0" applyProtection="0"/>
    <xf numFmtId="0" fontId="47" fillId="0" borderId="0" applyProtection="0"/>
    <xf numFmtId="0" fontId="47" fillId="0" borderId="0"/>
    <xf numFmtId="0" fontId="47" fillId="0" borderId="0" applyProtection="0"/>
    <xf numFmtId="0" fontId="41" fillId="37" borderId="16" applyNumberFormat="0" applyFont="0" applyAlignment="0" applyProtection="0">
      <alignment vertical="center"/>
    </xf>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172" fontId="99" fillId="0" borderId="0"/>
    <xf numFmtId="172" fontId="99"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99" fillId="0" borderId="0"/>
    <xf numFmtId="172" fontId="99"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462" fillId="0" borderId="97" applyNumberFormat="0" applyProtection="0"/>
    <xf numFmtId="0" fontId="463" fillId="0" borderId="98" applyNumberFormat="0" applyProtection="0"/>
    <xf numFmtId="0" fontId="464" fillId="0" borderId="99" applyNumberFormat="0" applyProtection="0"/>
    <xf numFmtId="0" fontId="464" fillId="0" borderId="0" applyNumberFormat="0" applyBorder="0" applyProtection="0"/>
    <xf numFmtId="43" fontId="3" fillId="0" borderId="0" applyFont="0" applyFill="0" applyBorder="0" applyAlignment="0" applyProtection="0"/>
    <xf numFmtId="0" fontId="37" fillId="0" borderId="0" applyNumberFormat="0" applyFill="0" applyBorder="0" applyAlignment="0" applyProtection="0">
      <alignment vertical="top"/>
      <protection locked="0"/>
    </xf>
    <xf numFmtId="0" fontId="36" fillId="0" borderId="0" applyNumberFormat="0" applyFill="0" applyBorder="0" applyAlignment="0" applyProtection="0"/>
    <xf numFmtId="0" fontId="290" fillId="0" borderId="0" applyNumberFormat="0" applyFill="0" applyBorder="0" applyAlignment="0" applyProtection="0"/>
    <xf numFmtId="0" fontId="2" fillId="0" borderId="0"/>
    <xf numFmtId="0" fontId="1" fillId="0" borderId="0"/>
    <xf numFmtId="9" fontId="4" fillId="0" borderId="0" applyFont="0" applyFill="0" applyBorder="0" applyAlignment="0" applyProtection="0"/>
  </cellStyleXfs>
  <cellXfs count="256">
    <xf numFmtId="0" fontId="0" fillId="0" borderId="0" xfId="0"/>
    <xf numFmtId="0" fontId="0" fillId="36" borderId="0" xfId="0" applyFill="1"/>
    <xf numFmtId="0" fontId="499" fillId="180" borderId="0" xfId="0" applyFont="1" applyFill="1"/>
    <xf numFmtId="0" fontId="500" fillId="180" borderId="0" xfId="0" applyFont="1" applyFill="1"/>
    <xf numFmtId="0" fontId="500" fillId="36" borderId="0" xfId="0" applyFont="1" applyFill="1"/>
    <xf numFmtId="0" fontId="499" fillId="0" borderId="0" xfId="0" applyFont="1"/>
    <xf numFmtId="0" fontId="499" fillId="36" borderId="0" xfId="0" applyFont="1" applyFill="1"/>
    <xf numFmtId="0" fontId="501" fillId="36" borderId="0" xfId="1548" applyFont="1" applyFill="1" applyBorder="1" applyAlignment="1">
      <alignment vertical="top"/>
    </xf>
    <xf numFmtId="0" fontId="502" fillId="36" borderId="0" xfId="46" applyFont="1" applyFill="1" applyBorder="1" applyAlignment="1"/>
    <xf numFmtId="0" fontId="501" fillId="36" borderId="0" xfId="1548" applyFont="1" applyFill="1" applyBorder="1" applyAlignment="1">
      <alignment horizontal="left" vertical="top"/>
    </xf>
    <xf numFmtId="0" fontId="502" fillId="36" borderId="0" xfId="46" applyFont="1" applyFill="1" applyBorder="1" applyAlignment="1">
      <alignment horizontal="left"/>
    </xf>
    <xf numFmtId="0" fontId="499" fillId="36" borderId="0" xfId="0" applyFont="1" applyFill="1" applyBorder="1"/>
    <xf numFmtId="0" fontId="504" fillId="36" borderId="0" xfId="1550" applyFont="1" applyFill="1" applyBorder="1" applyAlignment="1" applyProtection="1">
      <alignment vertical="top"/>
    </xf>
    <xf numFmtId="0" fontId="500" fillId="33" borderId="0" xfId="0" applyFont="1" applyFill="1"/>
    <xf numFmtId="0" fontId="505" fillId="33" borderId="0" xfId="33076" applyFont="1" applyFill="1" applyBorder="1" applyAlignment="1">
      <alignment horizontal="left" vertical="center" indent="1" readingOrder="1"/>
    </xf>
    <xf numFmtId="0" fontId="502" fillId="33" borderId="0" xfId="0" applyFont="1" applyFill="1"/>
    <xf numFmtId="0" fontId="499" fillId="33" borderId="0" xfId="0" applyFont="1" applyFill="1"/>
    <xf numFmtId="0" fontId="504" fillId="36" borderId="0" xfId="1551" applyFont="1" applyFill="1" applyBorder="1" applyAlignment="1" applyProtection="1">
      <alignment horizontal="left" vertical="center" indent="1" readingOrder="1"/>
    </xf>
    <xf numFmtId="0" fontId="502" fillId="36" borderId="0" xfId="0" applyFont="1" applyFill="1"/>
    <xf numFmtId="0" fontId="504" fillId="36" borderId="0" xfId="33076" applyFont="1" applyFill="1" applyBorder="1" applyAlignment="1">
      <alignment horizontal="left" vertical="center" indent="1" readingOrder="1"/>
    </xf>
    <xf numFmtId="0" fontId="506" fillId="36" borderId="0" xfId="1551" applyFont="1" applyFill="1" applyBorder="1" applyAlignment="1" applyProtection="1">
      <alignment horizontal="left" vertical="center" indent="1" readingOrder="1"/>
    </xf>
    <xf numFmtId="0" fontId="507" fillId="36" borderId="0" xfId="0" applyFont="1" applyFill="1"/>
    <xf numFmtId="0" fontId="508" fillId="36" borderId="0" xfId="0" applyFont="1" applyFill="1"/>
    <xf numFmtId="0" fontId="510" fillId="36" borderId="0" xfId="0" applyFont="1" applyFill="1" applyAlignment="1">
      <alignment vertical="center"/>
    </xf>
    <xf numFmtId="0" fontId="513" fillId="36" borderId="0" xfId="0" applyFont="1" applyFill="1" applyAlignment="1">
      <alignment vertical="center"/>
    </xf>
    <xf numFmtId="0" fontId="514" fillId="36" borderId="0" xfId="0" applyFont="1" applyFill="1" applyAlignment="1">
      <alignment vertical="center"/>
    </xf>
    <xf numFmtId="0" fontId="515" fillId="36" borderId="0" xfId="0" applyFont="1" applyFill="1" applyAlignment="1">
      <alignment horizontal="left" vertical="center" wrapText="1" indent="1"/>
    </xf>
    <xf numFmtId="0" fontId="514" fillId="36" borderId="0" xfId="0" applyFont="1" applyFill="1" applyAlignment="1">
      <alignment horizontal="left" vertical="center" wrapText="1" indent="1"/>
    </xf>
    <xf numFmtId="0" fontId="0" fillId="36" borderId="0" xfId="0" applyFill="1" applyAlignment="1">
      <alignment horizontal="left" vertical="top" wrapText="1" indent="1"/>
    </xf>
    <xf numFmtId="0" fontId="511" fillId="36" borderId="111" xfId="0" applyFont="1" applyFill="1" applyBorder="1" applyAlignment="1">
      <alignment vertical="center" wrapText="1"/>
    </xf>
    <xf numFmtId="0" fontId="511" fillId="36" borderId="111" xfId="0" applyFont="1" applyFill="1" applyBorder="1" applyAlignment="1">
      <alignment horizontal="center" vertical="center" wrapText="1"/>
    </xf>
    <xf numFmtId="0" fontId="511" fillId="36" borderId="0" xfId="0" applyFont="1" applyFill="1" applyAlignment="1">
      <alignment vertical="center" wrapText="1"/>
    </xf>
    <xf numFmtId="0" fontId="511" fillId="36" borderId="0" xfId="0" applyFont="1" applyFill="1" applyAlignment="1">
      <alignment horizontal="center" vertical="center" wrapText="1"/>
    </xf>
    <xf numFmtId="3" fontId="511" fillId="36" borderId="0" xfId="0" applyNumberFormat="1" applyFont="1" applyFill="1" applyAlignment="1">
      <alignment horizontal="center" vertical="center" wrapText="1"/>
    </xf>
    <xf numFmtId="0" fontId="509" fillId="36" borderId="112" xfId="0" applyFont="1" applyFill="1" applyBorder="1" applyAlignment="1">
      <alignment vertical="center" wrapText="1"/>
    </xf>
    <xf numFmtId="0" fontId="509" fillId="36" borderId="112" xfId="0" applyFont="1" applyFill="1" applyBorder="1" applyAlignment="1">
      <alignment horizontal="center" vertical="center" wrapText="1"/>
    </xf>
    <xf numFmtId="3" fontId="509" fillId="36" borderId="112" xfId="0" applyNumberFormat="1" applyFont="1" applyFill="1" applyBorder="1" applyAlignment="1">
      <alignment horizontal="center" vertical="center" wrapText="1"/>
    </xf>
    <xf numFmtId="0" fontId="512" fillId="0" borderId="0" xfId="0" applyFont="1" applyAlignment="1">
      <alignment vertical="center"/>
    </xf>
    <xf numFmtId="0" fontId="516" fillId="36" borderId="0" xfId="0" applyFont="1" applyFill="1" applyAlignment="1">
      <alignment horizontal="left" vertical="center" wrapText="1" indent="1"/>
    </xf>
    <xf numFmtId="0" fontId="512" fillId="0" borderId="114" xfId="0" applyFont="1" applyBorder="1" applyAlignment="1">
      <alignment vertical="center"/>
    </xf>
    <xf numFmtId="0" fontId="517" fillId="181" borderId="0" xfId="0" applyFont="1" applyFill="1" applyAlignment="1">
      <alignment vertical="center"/>
    </xf>
    <xf numFmtId="0" fontId="512" fillId="182" borderId="0" xfId="0" applyFont="1" applyFill="1" applyAlignment="1">
      <alignment vertical="center"/>
    </xf>
    <xf numFmtId="0" fontId="518" fillId="0" borderId="0" xfId="0" applyFont="1" applyAlignment="1">
      <alignment vertical="center" wrapText="1"/>
    </xf>
    <xf numFmtId="0" fontId="517" fillId="35" borderId="0" xfId="0" applyFont="1" applyFill="1" applyAlignment="1">
      <alignment vertical="center" wrapText="1"/>
    </xf>
    <xf numFmtId="0" fontId="519" fillId="0" borderId="0" xfId="0" applyFont="1" applyAlignment="1">
      <alignment vertical="center"/>
    </xf>
    <xf numFmtId="0" fontId="512" fillId="182" borderId="113" xfId="0" applyFont="1" applyFill="1" applyBorder="1" applyAlignment="1">
      <alignment vertical="center"/>
    </xf>
    <xf numFmtId="0" fontId="510" fillId="0" borderId="0" xfId="0" applyFont="1" applyAlignment="1">
      <alignment vertical="center"/>
    </xf>
    <xf numFmtId="0" fontId="513" fillId="0" borderId="0" xfId="0" applyFont="1" applyAlignment="1">
      <alignment vertical="center"/>
    </xf>
    <xf numFmtId="0" fontId="514" fillId="0" borderId="0" xfId="0" applyFont="1" applyAlignment="1">
      <alignment vertical="center"/>
    </xf>
    <xf numFmtId="0" fontId="528" fillId="0" borderId="0" xfId="0" applyFont="1" applyAlignment="1">
      <alignment vertical="center"/>
    </xf>
    <xf numFmtId="167" fontId="0" fillId="0" borderId="0" xfId="0" applyNumberFormat="1"/>
    <xf numFmtId="0" fontId="529" fillId="0" borderId="0" xfId="0" applyFont="1" applyAlignment="1">
      <alignment vertical="center"/>
    </xf>
    <xf numFmtId="1" fontId="0" fillId="0" borderId="0" xfId="0" applyNumberFormat="1"/>
    <xf numFmtId="0" fontId="516" fillId="0" borderId="0" xfId="0" applyFont="1" applyAlignment="1">
      <alignment horizontal="left" vertical="center"/>
    </xf>
    <xf numFmtId="0" fontId="531" fillId="0" borderId="0" xfId="0" applyFont="1" applyAlignment="1">
      <alignment horizontal="left" vertical="center"/>
    </xf>
    <xf numFmtId="3" fontId="0" fillId="0" borderId="0" xfId="0" applyNumberFormat="1"/>
    <xf numFmtId="0" fontId="527" fillId="0" borderId="0" xfId="0" applyFont="1" applyAlignment="1">
      <alignment vertical="center"/>
    </xf>
    <xf numFmtId="0" fontId="534" fillId="0" borderId="0" xfId="0" applyFont="1" applyAlignment="1">
      <alignment vertical="center"/>
    </xf>
    <xf numFmtId="0" fontId="509" fillId="0" borderId="111" xfId="0" applyFont="1" applyBorder="1" applyAlignment="1">
      <alignment vertical="center" wrapText="1"/>
    </xf>
    <xf numFmtId="0" fontId="509" fillId="0" borderId="111" xfId="0" applyFont="1" applyBorder="1" applyAlignment="1">
      <alignment horizontal="right" vertical="center" wrapText="1"/>
    </xf>
    <xf numFmtId="0" fontId="509" fillId="182" borderId="111" xfId="0" applyFont="1" applyFill="1" applyBorder="1" applyAlignment="1">
      <alignment horizontal="right" vertical="center" wrapText="1"/>
    </xf>
    <xf numFmtId="0" fontId="509" fillId="183" borderId="0" xfId="0" applyFont="1" applyFill="1" applyAlignment="1">
      <alignment vertical="center" wrapText="1"/>
    </xf>
    <xf numFmtId="3" fontId="509" fillId="183" borderId="0" xfId="0" applyNumberFormat="1" applyFont="1" applyFill="1" applyAlignment="1">
      <alignment horizontal="right" vertical="center" wrapText="1"/>
    </xf>
    <xf numFmtId="0" fontId="511" fillId="0" borderId="0" xfId="0" applyFont="1" applyAlignment="1">
      <alignment vertical="center" wrapText="1"/>
    </xf>
    <xf numFmtId="3" fontId="511" fillId="0" borderId="0" xfId="0" applyNumberFormat="1" applyFont="1" applyAlignment="1">
      <alignment horizontal="right" vertical="center" wrapText="1"/>
    </xf>
    <xf numFmtId="3" fontId="509" fillId="182" borderId="0" xfId="0" applyNumberFormat="1" applyFont="1" applyFill="1" applyAlignment="1">
      <alignment horizontal="right" vertical="center" wrapText="1"/>
    </xf>
    <xf numFmtId="3" fontId="509" fillId="0" borderId="0" xfId="0" applyNumberFormat="1" applyFont="1" applyAlignment="1">
      <alignment horizontal="right" vertical="center" wrapText="1"/>
    </xf>
    <xf numFmtId="0" fontId="509" fillId="0" borderId="0" xfId="0" applyFont="1" applyAlignment="1">
      <alignment horizontal="right" vertical="center" wrapText="1"/>
    </xf>
    <xf numFmtId="0" fontId="509" fillId="183" borderId="116" xfId="0" applyFont="1" applyFill="1" applyBorder="1" applyAlignment="1">
      <alignment vertical="center" wrapText="1"/>
    </xf>
    <xf numFmtId="3" fontId="509" fillId="183" borderId="116" xfId="0" applyNumberFormat="1" applyFont="1" applyFill="1" applyBorder="1" applyAlignment="1">
      <alignment horizontal="right" vertical="center" wrapText="1"/>
    </xf>
    <xf numFmtId="0" fontId="509" fillId="183" borderId="116" xfId="0" applyFont="1" applyFill="1" applyBorder="1" applyAlignment="1">
      <alignment horizontal="right" vertical="center" wrapText="1"/>
    </xf>
    <xf numFmtId="0" fontId="512" fillId="0" borderId="117" xfId="0" applyFont="1" applyBorder="1" applyAlignment="1">
      <alignment vertical="center" wrapText="1"/>
    </xf>
    <xf numFmtId="0" fontId="512" fillId="0" borderId="117" xfId="0" applyFont="1" applyBorder="1" applyAlignment="1">
      <alignment horizontal="center" vertical="center" wrapText="1"/>
    </xf>
    <xf numFmtId="0" fontId="512" fillId="0" borderId="0" xfId="0" applyFont="1" applyAlignment="1">
      <alignment vertical="center" wrapText="1"/>
    </xf>
    <xf numFmtId="0" fontId="512" fillId="184" borderId="0" xfId="0" applyFont="1" applyFill="1" applyAlignment="1">
      <alignment vertical="center" wrapText="1"/>
    </xf>
    <xf numFmtId="0" fontId="512" fillId="184" borderId="113" xfId="0" applyFont="1" applyFill="1" applyBorder="1" applyAlignment="1">
      <alignment vertical="center" wrapText="1"/>
    </xf>
    <xf numFmtId="167" fontId="512" fillId="0" borderId="0" xfId="0" applyNumberFormat="1" applyFont="1" applyAlignment="1">
      <alignment horizontal="center" vertical="center" wrapText="1"/>
    </xf>
    <xf numFmtId="167" fontId="512" fillId="184" borderId="0" xfId="0" applyNumberFormat="1" applyFont="1" applyFill="1" applyAlignment="1">
      <alignment horizontal="center" vertical="center" wrapText="1"/>
    </xf>
    <xf numFmtId="167" fontId="512" fillId="184" borderId="113" xfId="0" applyNumberFormat="1" applyFont="1" applyFill="1" applyBorder="1" applyAlignment="1">
      <alignment horizontal="center" vertical="center" wrapText="1"/>
    </xf>
    <xf numFmtId="0" fontId="536" fillId="0" borderId="111" xfId="0" applyFont="1" applyBorder="1" applyAlignment="1">
      <alignment vertical="center" wrapText="1"/>
    </xf>
    <xf numFmtId="0" fontId="537" fillId="0" borderId="111" xfId="0" applyFont="1" applyBorder="1" applyAlignment="1">
      <alignment horizontal="right" vertical="center" wrapText="1"/>
    </xf>
    <xf numFmtId="0" fontId="537" fillId="182" borderId="111" xfId="0" applyFont="1" applyFill="1" applyBorder="1" applyAlignment="1">
      <alignment horizontal="center" vertical="center" wrapText="1"/>
    </xf>
    <xf numFmtId="0" fontId="537" fillId="0" borderId="0" xfId="0" applyFont="1" applyAlignment="1">
      <alignment vertical="center" wrapText="1"/>
    </xf>
    <xf numFmtId="0" fontId="537" fillId="0" borderId="116" xfId="0" applyFont="1" applyBorder="1" applyAlignment="1">
      <alignment vertical="center" wrapText="1"/>
    </xf>
    <xf numFmtId="167" fontId="538" fillId="0" borderId="0" xfId="0" applyNumberFormat="1" applyFont="1" applyAlignment="1">
      <alignment horizontal="right" vertical="center" wrapText="1"/>
    </xf>
    <xf numFmtId="167" fontId="537" fillId="182" borderId="0" xfId="0" applyNumberFormat="1" applyFont="1" applyFill="1" applyAlignment="1">
      <alignment horizontal="center" vertical="center" wrapText="1"/>
    </xf>
    <xf numFmtId="167" fontId="537" fillId="0" borderId="0" xfId="0" applyNumberFormat="1" applyFont="1" applyAlignment="1">
      <alignment horizontal="right" vertical="center" wrapText="1"/>
    </xf>
    <xf numFmtId="167" fontId="537" fillId="0" borderId="116" xfId="0" applyNumberFormat="1" applyFont="1" applyBorder="1" applyAlignment="1">
      <alignment horizontal="right" vertical="center" wrapText="1"/>
    </xf>
    <xf numFmtId="167" fontId="537" fillId="182" borderId="116" xfId="0" applyNumberFormat="1" applyFont="1" applyFill="1" applyBorder="1" applyAlignment="1">
      <alignment horizontal="center" vertical="center" wrapText="1"/>
    </xf>
    <xf numFmtId="0" fontId="539" fillId="182" borderId="111" xfId="0" applyFont="1" applyFill="1" applyBorder="1" applyAlignment="1">
      <alignment vertical="center" wrapText="1"/>
    </xf>
    <xf numFmtId="0" fontId="539" fillId="182" borderId="111" xfId="0" applyFont="1" applyFill="1" applyBorder="1" applyAlignment="1">
      <alignment horizontal="center" vertical="center" wrapText="1"/>
    </xf>
    <xf numFmtId="0" fontId="540" fillId="182" borderId="111" xfId="0" applyFont="1" applyFill="1" applyBorder="1" applyAlignment="1">
      <alignment vertical="center" wrapText="1"/>
    </xf>
    <xf numFmtId="0" fontId="540" fillId="182" borderId="111" xfId="0" applyFont="1" applyFill="1" applyBorder="1" applyAlignment="1">
      <alignment horizontal="center" vertical="center" wrapText="1"/>
    </xf>
    <xf numFmtId="0" fontId="537" fillId="0" borderId="0" xfId="0" applyFont="1" applyAlignment="1">
      <alignment horizontal="center" vertical="center" wrapText="1"/>
    </xf>
    <xf numFmtId="167" fontId="537" fillId="0" borderId="0" xfId="0" applyNumberFormat="1" applyFont="1" applyAlignment="1">
      <alignment horizontal="center" vertical="center" wrapText="1"/>
    </xf>
    <xf numFmtId="0" fontId="541" fillId="183" borderId="116" xfId="0" applyFont="1" applyFill="1" applyBorder="1" applyAlignment="1">
      <alignment vertical="center" wrapText="1"/>
    </xf>
    <xf numFmtId="167" fontId="541" fillId="183" borderId="116" xfId="0" applyNumberFormat="1" applyFont="1" applyFill="1" applyBorder="1" applyAlignment="1">
      <alignment horizontal="center" vertical="center" wrapText="1"/>
    </xf>
    <xf numFmtId="0" fontId="542" fillId="0" borderId="111" xfId="0" applyFont="1" applyBorder="1" applyAlignment="1">
      <alignment vertical="center" wrapText="1"/>
    </xf>
    <xf numFmtId="0" fontId="542" fillId="0" borderId="111" xfId="0" applyFont="1" applyBorder="1" applyAlignment="1">
      <alignment horizontal="right" vertical="center" wrapText="1"/>
    </xf>
    <xf numFmtId="0" fontId="542" fillId="182" borderId="111" xfId="0" applyFont="1" applyFill="1" applyBorder="1" applyAlignment="1">
      <alignment horizontal="right" vertical="center" wrapText="1"/>
    </xf>
    <xf numFmtId="0" fontId="537" fillId="183" borderId="0" xfId="0" applyFont="1" applyFill="1" applyAlignment="1">
      <alignment vertical="center" wrapText="1"/>
    </xf>
    <xf numFmtId="0" fontId="537" fillId="183" borderId="111" xfId="0" applyFont="1" applyFill="1" applyBorder="1" applyAlignment="1">
      <alignment vertical="center" wrapText="1"/>
    </xf>
    <xf numFmtId="167" fontId="537" fillId="183" borderId="0" xfId="0" applyNumberFormat="1" applyFont="1" applyFill="1" applyAlignment="1">
      <alignment horizontal="right" vertical="center" wrapText="1"/>
    </xf>
    <xf numFmtId="167" fontId="537" fillId="182" borderId="0" xfId="0" applyNumberFormat="1" applyFont="1" applyFill="1" applyAlignment="1">
      <alignment horizontal="right" vertical="center" wrapText="1"/>
    </xf>
    <xf numFmtId="167" fontId="537" fillId="183" borderId="111" xfId="0" applyNumberFormat="1" applyFont="1" applyFill="1" applyBorder="1" applyAlignment="1">
      <alignment horizontal="right" vertical="center" wrapText="1"/>
    </xf>
    <xf numFmtId="167" fontId="538" fillId="183" borderId="111" xfId="0" applyNumberFormat="1" applyFont="1" applyFill="1" applyBorder="1" applyAlignment="1">
      <alignment horizontal="right" vertical="center" wrapText="1"/>
    </xf>
    <xf numFmtId="167" fontId="538" fillId="0" borderId="116" xfId="0" applyNumberFormat="1" applyFont="1" applyBorder="1" applyAlignment="1">
      <alignment horizontal="right" vertical="center" wrapText="1"/>
    </xf>
    <xf numFmtId="167" fontId="537" fillId="182" borderId="116" xfId="0" applyNumberFormat="1" applyFont="1" applyFill="1" applyBorder="1" applyAlignment="1">
      <alignment horizontal="right" vertical="center" wrapText="1"/>
    </xf>
    <xf numFmtId="0" fontId="528" fillId="36" borderId="0" xfId="0" applyFont="1" applyFill="1" applyAlignment="1">
      <alignment vertical="center"/>
    </xf>
    <xf numFmtId="0" fontId="543" fillId="36" borderId="0" xfId="0" applyFont="1" applyFill="1" applyAlignment="1">
      <alignment vertical="center"/>
    </xf>
    <xf numFmtId="0" fontId="544" fillId="36" borderId="0" xfId="38171" applyFont="1" applyFill="1"/>
    <xf numFmtId="0" fontId="511" fillId="36" borderId="0" xfId="38171" applyFont="1" applyFill="1" applyAlignment="1">
      <alignment wrapText="1"/>
    </xf>
    <xf numFmtId="0" fontId="511" fillId="36" borderId="0" xfId="38171" applyFont="1" applyFill="1"/>
    <xf numFmtId="167" fontId="511" fillId="36" borderId="0" xfId="38171" applyNumberFormat="1" applyFont="1" applyFill="1"/>
    <xf numFmtId="167" fontId="545" fillId="36" borderId="0" xfId="38171" applyNumberFormat="1" applyFont="1" applyFill="1"/>
    <xf numFmtId="168" fontId="546" fillId="36" borderId="0" xfId="38171" applyNumberFormat="1" applyFont="1" applyFill="1"/>
    <xf numFmtId="0" fontId="4" fillId="36" borderId="0" xfId="38171" applyFill="1"/>
    <xf numFmtId="0" fontId="547" fillId="36" borderId="0" xfId="0" applyFont="1" applyFill="1" applyAlignment="1">
      <alignment vertical="center" wrapText="1"/>
    </xf>
    <xf numFmtId="0" fontId="548" fillId="36" borderId="0" xfId="0" applyFont="1" applyFill="1" applyAlignment="1">
      <alignment vertical="center" wrapText="1"/>
    </xf>
    <xf numFmtId="0" fontId="549" fillId="36" borderId="0" xfId="51" applyFont="1" applyFill="1"/>
    <xf numFmtId="3" fontId="550" fillId="36" borderId="0" xfId="51" applyNumberFormat="1" applyFont="1" applyFill="1"/>
    <xf numFmtId="0" fontId="551" fillId="36" borderId="0" xfId="0" applyFont="1" applyFill="1" applyAlignment="1">
      <alignment vertical="center"/>
    </xf>
    <xf numFmtId="168" fontId="550" fillId="36" borderId="0" xfId="51" applyNumberFormat="1" applyFont="1" applyFill="1"/>
    <xf numFmtId="0" fontId="551" fillId="0" borderId="0" xfId="0" applyFont="1" applyAlignment="1">
      <alignment vertical="center"/>
    </xf>
    <xf numFmtId="0" fontId="549" fillId="36" borderId="0" xfId="51" applyFont="1" applyFill="1" applyAlignment="1">
      <alignment horizontal="right"/>
    </xf>
    <xf numFmtId="3" fontId="549" fillId="36" borderId="0" xfId="51" applyNumberFormat="1" applyFont="1" applyFill="1"/>
    <xf numFmtId="168" fontId="549" fillId="36" borderId="0" xfId="51" applyNumberFormat="1" applyFont="1" applyFill="1"/>
    <xf numFmtId="0" fontId="552" fillId="36" borderId="0" xfId="0" applyFont="1" applyFill="1"/>
    <xf numFmtId="0" fontId="552" fillId="36" borderId="0" xfId="0" applyFont="1" applyFill="1" applyAlignment="1">
      <alignment horizontal="right" wrapText="1"/>
    </xf>
    <xf numFmtId="3" fontId="552" fillId="36" borderId="0" xfId="0" applyNumberFormat="1" applyFont="1" applyFill="1"/>
    <xf numFmtId="0" fontId="553" fillId="36" borderId="0" xfId="0" applyFont="1" applyFill="1" applyAlignment="1">
      <alignment vertical="center"/>
    </xf>
    <xf numFmtId="0" fontId="554" fillId="36" borderId="0" xfId="0" applyFont="1" applyFill="1" applyAlignment="1">
      <alignment vertical="center"/>
    </xf>
    <xf numFmtId="0" fontId="555" fillId="36" borderId="0" xfId="0" applyFont="1" applyFill="1"/>
    <xf numFmtId="167" fontId="552" fillId="36" borderId="0" xfId="0" applyNumberFormat="1" applyFont="1" applyFill="1"/>
    <xf numFmtId="167" fontId="552" fillId="36" borderId="0" xfId="0" applyNumberFormat="1" applyFont="1" applyFill="1" applyAlignment="1">
      <alignment wrapText="1"/>
    </xf>
    <xf numFmtId="3" fontId="549" fillId="36" borderId="0" xfId="51" applyNumberFormat="1" applyFont="1" applyFill="1" applyAlignment="1">
      <alignment wrapText="1"/>
    </xf>
    <xf numFmtId="0" fontId="0" fillId="36" borderId="0" xfId="0" applyFill="1" applyAlignment="1">
      <alignment wrapText="1"/>
    </xf>
    <xf numFmtId="0" fontId="552" fillId="36" borderId="0" xfId="38171" applyFont="1" applyFill="1"/>
    <xf numFmtId="0" fontId="552" fillId="36" borderId="0" xfId="38171" applyFont="1" applyFill="1" applyAlignment="1">
      <alignment horizontal="right"/>
    </xf>
    <xf numFmtId="1" fontId="552" fillId="36" borderId="0" xfId="38171" applyNumberFormat="1" applyFont="1" applyFill="1"/>
    <xf numFmtId="167" fontId="552" fillId="36" borderId="0" xfId="38171" applyNumberFormat="1" applyFont="1" applyFill="1" applyAlignment="1">
      <alignment horizontal="right"/>
    </xf>
    <xf numFmtId="0" fontId="549" fillId="36" borderId="0" xfId="51" applyFont="1" applyFill="1" applyAlignment="1">
      <alignment horizontal="right" wrapText="1"/>
    </xf>
    <xf numFmtId="0" fontId="556" fillId="36" borderId="0" xfId="38171" applyFont="1" applyFill="1"/>
    <xf numFmtId="0" fontId="552" fillId="36" borderId="0" xfId="36925" applyFont="1" applyFill="1" applyAlignment="1">
      <alignment horizontal="right"/>
    </xf>
    <xf numFmtId="167" fontId="557" fillId="36" borderId="0" xfId="0" applyNumberFormat="1" applyFont="1" applyFill="1"/>
    <xf numFmtId="167" fontId="558" fillId="36" borderId="0" xfId="0" applyNumberFormat="1" applyFont="1" applyFill="1"/>
    <xf numFmtId="0" fontId="510" fillId="36" borderId="0" xfId="0" applyFont="1" applyFill="1" applyAlignment="1">
      <alignment horizontal="left" vertical="center" indent="1"/>
    </xf>
    <xf numFmtId="0" fontId="0" fillId="36" borderId="0" xfId="0" applyFill="1" applyAlignment="1">
      <alignment horizontal="right"/>
    </xf>
    <xf numFmtId="0" fontId="559" fillId="36" borderId="0" xfId="0" applyFont="1" applyFill="1" applyAlignment="1">
      <alignment horizontal="left" vertical="center" indent="1"/>
    </xf>
    <xf numFmtId="2" fontId="0" fillId="36" borderId="0" xfId="0" applyNumberFormat="1" applyFill="1" applyAlignment="1">
      <alignment horizontal="right"/>
    </xf>
    <xf numFmtId="167" fontId="0" fillId="36" borderId="0" xfId="0" applyNumberFormat="1" applyFill="1" applyAlignment="1">
      <alignment horizontal="right"/>
    </xf>
    <xf numFmtId="1" fontId="0" fillId="36" borderId="0" xfId="0" applyNumberFormat="1" applyFill="1"/>
    <xf numFmtId="0" fontId="510" fillId="0" borderId="118" xfId="0" applyFont="1" applyBorder="1" applyAlignment="1">
      <alignment vertical="center"/>
    </xf>
    <xf numFmtId="0" fontId="512" fillId="0" borderId="119" xfId="0" applyFont="1" applyBorder="1" applyAlignment="1">
      <alignment vertical="center" wrapText="1"/>
    </xf>
    <xf numFmtId="0" fontId="512" fillId="0" borderId="119" xfId="0" applyFont="1" applyBorder="1" applyAlignment="1">
      <alignment horizontal="right" vertical="center" wrapText="1"/>
    </xf>
    <xf numFmtId="9" fontId="512" fillId="0" borderId="0" xfId="0" applyNumberFormat="1" applyFont="1" applyAlignment="1">
      <alignment horizontal="right" vertical="center"/>
    </xf>
    <xf numFmtId="0" fontId="512" fillId="0" borderId="0" xfId="0" applyFont="1" applyAlignment="1">
      <alignment horizontal="right" vertical="center"/>
    </xf>
    <xf numFmtId="0" fontId="512" fillId="0" borderId="116" xfId="0" applyFont="1" applyBorder="1" applyAlignment="1">
      <alignment vertical="center"/>
    </xf>
    <xf numFmtId="9" fontId="512" fillId="0" borderId="116" xfId="0" applyNumberFormat="1" applyFont="1" applyBorder="1" applyAlignment="1">
      <alignment horizontal="right" vertical="center"/>
    </xf>
    <xf numFmtId="0" fontId="512" fillId="0" borderId="116" xfId="0" applyFont="1" applyBorder="1" applyAlignment="1">
      <alignment horizontal="right" vertical="center"/>
    </xf>
    <xf numFmtId="167" fontId="0" fillId="36" borderId="0" xfId="0" applyNumberFormat="1" applyFill="1"/>
    <xf numFmtId="0" fontId="514" fillId="36" borderId="0" xfId="0" applyFont="1" applyFill="1" applyAlignment="1">
      <alignment horizontal="left" vertical="center" indent="1"/>
    </xf>
    <xf numFmtId="0" fontId="560" fillId="36" borderId="0" xfId="0" applyFont="1" applyFill="1"/>
    <xf numFmtId="0" fontId="534" fillId="36" borderId="0" xfId="0" applyFont="1" applyFill="1" applyAlignment="1">
      <alignment horizontal="left" vertical="center" indent="1"/>
    </xf>
    <xf numFmtId="0" fontId="19" fillId="36" borderId="0" xfId="0" applyFont="1" applyFill="1"/>
    <xf numFmtId="2" fontId="0" fillId="36" borderId="0" xfId="0" applyNumberFormat="1" applyFill="1"/>
    <xf numFmtId="0" fontId="514" fillId="0" borderId="0" xfId="0" applyFont="1" applyAlignment="1">
      <alignment horizontal="left" vertical="center" indent="1"/>
    </xf>
    <xf numFmtId="0" fontId="561" fillId="36" borderId="0" xfId="0" applyFont="1" applyFill="1"/>
    <xf numFmtId="0" fontId="562" fillId="36" borderId="0" xfId="0" applyFont="1" applyFill="1"/>
    <xf numFmtId="0" fontId="563" fillId="36" borderId="0" xfId="0" applyFont="1" applyFill="1"/>
    <xf numFmtId="0" fontId="564" fillId="36" borderId="0" xfId="0" applyFont="1" applyFill="1"/>
    <xf numFmtId="1" fontId="565" fillId="36" borderId="0" xfId="0" applyNumberFormat="1" applyFont="1" applyFill="1"/>
    <xf numFmtId="0" fontId="509" fillId="0" borderId="121" xfId="0" applyFont="1" applyBorder="1" applyAlignment="1">
      <alignment vertical="center" wrapText="1"/>
    </xf>
    <xf numFmtId="0" fontId="566" fillId="0" borderId="121" xfId="0" applyFont="1" applyBorder="1" applyAlignment="1">
      <alignment horizontal="right" vertical="center" wrapText="1"/>
    </xf>
    <xf numFmtId="0" fontId="517" fillId="182" borderId="121" xfId="0" applyFont="1" applyFill="1" applyBorder="1" applyAlignment="1">
      <alignment horizontal="right" vertical="center" wrapText="1"/>
    </xf>
    <xf numFmtId="0" fontId="566" fillId="0" borderId="11" xfId="0" applyFont="1" applyBorder="1" applyAlignment="1">
      <alignment vertical="center" wrapText="1"/>
    </xf>
    <xf numFmtId="3" fontId="517" fillId="0" borderId="11" xfId="0" applyNumberFormat="1" applyFont="1" applyBorder="1" applyAlignment="1">
      <alignment horizontal="right" vertical="center" wrapText="1"/>
    </xf>
    <xf numFmtId="3" fontId="517" fillId="182" borderId="11" xfId="0" applyNumberFormat="1" applyFont="1" applyFill="1" applyBorder="1" applyAlignment="1">
      <alignment horizontal="right" vertical="center" wrapText="1"/>
    </xf>
    <xf numFmtId="3" fontId="567" fillId="0" borderId="0" xfId="0" applyNumberFormat="1" applyFont="1" applyAlignment="1">
      <alignment horizontal="right" vertical="center" wrapText="1"/>
    </xf>
    <xf numFmtId="3" fontId="567" fillId="182" borderId="0" xfId="0" applyNumberFormat="1" applyFont="1" applyFill="1" applyAlignment="1">
      <alignment horizontal="right" vertical="center" wrapText="1"/>
    </xf>
    <xf numFmtId="0" fontId="511" fillId="0" borderId="11" xfId="0" applyFont="1" applyBorder="1" applyAlignment="1">
      <alignment vertical="center" wrapText="1"/>
    </xf>
    <xf numFmtId="3" fontId="567" fillId="0" borderId="11" xfId="0" applyNumberFormat="1" applyFont="1" applyBorder="1" applyAlignment="1">
      <alignment horizontal="right" vertical="center" wrapText="1"/>
    </xf>
    <xf numFmtId="3" fontId="567" fillId="182" borderId="11" xfId="0" applyNumberFormat="1" applyFont="1" applyFill="1" applyBorder="1" applyAlignment="1">
      <alignment horizontal="right" vertical="center" wrapText="1"/>
    </xf>
    <xf numFmtId="3" fontId="509" fillId="0" borderId="11" xfId="0" applyNumberFormat="1" applyFont="1" applyBorder="1" applyAlignment="1">
      <alignment horizontal="right" vertical="center" wrapText="1"/>
    </xf>
    <xf numFmtId="3" fontId="509" fillId="182" borderId="11" xfId="0" applyNumberFormat="1" applyFont="1" applyFill="1" applyBorder="1" applyAlignment="1">
      <alignment horizontal="right" vertical="center" wrapText="1"/>
    </xf>
    <xf numFmtId="0" fontId="566" fillId="0" borderId="0" xfId="0" applyFont="1" applyAlignment="1">
      <alignment vertical="center" wrapText="1"/>
    </xf>
    <xf numFmtId="3" fontId="517" fillId="0" borderId="0" xfId="0" applyNumberFormat="1" applyFont="1" applyAlignment="1">
      <alignment horizontal="right" vertical="center" wrapText="1"/>
    </xf>
    <xf numFmtId="3" fontId="517" fillId="182" borderId="0" xfId="0" applyNumberFormat="1" applyFont="1" applyFill="1" applyAlignment="1">
      <alignment horizontal="right" vertical="center" wrapText="1"/>
    </xf>
    <xf numFmtId="0" fontId="566" fillId="0" borderId="116" xfId="0" applyFont="1" applyBorder="1" applyAlignment="1">
      <alignment vertical="center" wrapText="1"/>
    </xf>
    <xf numFmtId="3" fontId="517" fillId="0" borderId="116" xfId="0" applyNumberFormat="1" applyFont="1" applyBorder="1" applyAlignment="1">
      <alignment horizontal="right" vertical="center" wrapText="1"/>
    </xf>
    <xf numFmtId="0" fontId="517" fillId="182" borderId="116" xfId="0" applyFont="1" applyFill="1" applyBorder="1" applyAlignment="1">
      <alignment horizontal="right" vertical="center" wrapText="1"/>
    </xf>
    <xf numFmtId="0" fontId="517" fillId="0" borderId="116" xfId="0" applyFont="1" applyBorder="1" applyAlignment="1">
      <alignment horizontal="right" vertical="center" wrapText="1"/>
    </xf>
    <xf numFmtId="0" fontId="568" fillId="0" borderId="0" xfId="0" applyFont="1" applyAlignment="1">
      <alignment horizontal="left" vertical="center"/>
    </xf>
    <xf numFmtId="0" fontId="510" fillId="0" borderId="0" xfId="0" applyFont="1" applyAlignment="1">
      <alignment horizontal="left" vertical="center"/>
    </xf>
    <xf numFmtId="0" fontId="569" fillId="0" borderId="0" xfId="0" applyFont="1" applyAlignment="1">
      <alignment horizontal="center"/>
    </xf>
    <xf numFmtId="0" fontId="509" fillId="182" borderId="114" xfId="0" applyFont="1" applyFill="1" applyBorder="1" applyAlignment="1">
      <alignment horizontal="center" vertical="center" wrapText="1"/>
    </xf>
    <xf numFmtId="0" fontId="509" fillId="182" borderId="114" xfId="0" applyFont="1" applyFill="1" applyBorder="1" applyAlignment="1">
      <alignment horizontal="right" vertical="center" wrapText="1"/>
    </xf>
    <xf numFmtId="0" fontId="509" fillId="183" borderId="0" xfId="0" applyFont="1" applyFill="1" applyAlignment="1">
      <alignment horizontal="right" vertical="center" wrapText="1"/>
    </xf>
    <xf numFmtId="0" fontId="509" fillId="0" borderId="0" xfId="0" applyFont="1" applyAlignment="1">
      <alignment vertical="center" wrapText="1"/>
    </xf>
    <xf numFmtId="0" fontId="571" fillId="0" borderId="0" xfId="0" applyFont="1" applyAlignment="1">
      <alignment vertical="center" wrapText="1"/>
    </xf>
    <xf numFmtId="0" fontId="509" fillId="0" borderId="113" xfId="0" applyFont="1" applyBorder="1" applyAlignment="1">
      <alignment vertical="center" wrapText="1"/>
    </xf>
    <xf numFmtId="0" fontId="509" fillId="0" borderId="113" xfId="0" applyFont="1" applyBorder="1" applyAlignment="1">
      <alignment horizontal="right" vertical="center" wrapText="1"/>
    </xf>
    <xf numFmtId="0" fontId="534" fillId="0" borderId="0" xfId="0" applyFont="1"/>
    <xf numFmtId="0" fontId="512" fillId="182" borderId="115" xfId="0" applyFont="1" applyFill="1" applyBorder="1" applyAlignment="1">
      <alignment vertical="center"/>
    </xf>
    <xf numFmtId="0" fontId="512" fillId="182" borderId="115" xfId="0" applyFont="1" applyFill="1" applyBorder="1" applyAlignment="1">
      <alignment horizontal="right" vertical="center"/>
    </xf>
    <xf numFmtId="0" fontId="512" fillId="182" borderId="0" xfId="0" applyFont="1" applyFill="1" applyAlignment="1">
      <alignment horizontal="right" vertical="center"/>
    </xf>
    <xf numFmtId="0" fontId="512" fillId="182" borderId="113" xfId="0" applyFont="1" applyFill="1" applyBorder="1" applyAlignment="1">
      <alignment horizontal="right" vertical="center"/>
    </xf>
    <xf numFmtId="2" fontId="0" fillId="0" borderId="0" xfId="61798" applyNumberFormat="1" applyFont="1"/>
    <xf numFmtId="0" fontId="556" fillId="36" borderId="0" xfId="38171" quotePrefix="1" applyFont="1" applyFill="1" applyAlignment="1">
      <alignment wrapText="1"/>
    </xf>
    <xf numFmtId="0" fontId="556" fillId="36" borderId="0" xfId="38171" applyFont="1" applyFill="1" applyAlignment="1">
      <alignment wrapText="1"/>
    </xf>
    <xf numFmtId="17" fontId="0" fillId="0" borderId="0" xfId="0" applyNumberFormat="1"/>
    <xf numFmtId="0" fontId="19" fillId="0" borderId="0" xfId="0" applyFont="1"/>
    <xf numFmtId="0" fontId="572" fillId="0" borderId="0" xfId="0" applyFont="1" applyAlignment="1">
      <alignment vertical="center"/>
    </xf>
    <xf numFmtId="0" fontId="553" fillId="0" borderId="0" xfId="0" applyFont="1" applyAlignment="1">
      <alignment vertical="center"/>
    </xf>
    <xf numFmtId="367" fontId="0" fillId="0" borderId="0" xfId="0" applyNumberFormat="1"/>
    <xf numFmtId="0" fontId="516" fillId="0" borderId="0" xfId="0" applyFont="1" applyAlignment="1">
      <alignment vertical="center"/>
    </xf>
    <xf numFmtId="0" fontId="37" fillId="0" borderId="0" xfId="1551" applyAlignment="1" applyProtection="1">
      <alignment vertical="center"/>
    </xf>
    <xf numFmtId="2" fontId="0" fillId="0" borderId="0" xfId="0" applyNumberFormat="1"/>
    <xf numFmtId="0" fontId="517" fillId="182" borderId="122" xfId="0" applyFont="1" applyFill="1" applyBorder="1" applyAlignment="1">
      <alignment horizontal="center" vertical="center" wrapText="1"/>
    </xf>
    <xf numFmtId="0" fontId="509" fillId="182" borderId="122" xfId="0" applyFont="1" applyFill="1" applyBorder="1" applyAlignment="1">
      <alignment horizontal="center" vertical="center" wrapText="1"/>
    </xf>
    <xf numFmtId="0" fontId="509" fillId="182" borderId="0" xfId="0" applyFont="1" applyFill="1" applyAlignment="1">
      <alignment vertical="center"/>
    </xf>
    <xf numFmtId="0" fontId="509" fillId="182" borderId="0" xfId="0" applyFont="1" applyFill="1" applyAlignment="1">
      <alignment horizontal="center" vertical="center" wrapText="1"/>
    </xf>
    <xf numFmtId="0" fontId="509" fillId="182" borderId="112" xfId="0" applyFont="1" applyFill="1" applyBorder="1" applyAlignment="1">
      <alignment vertical="center"/>
    </xf>
    <xf numFmtId="0" fontId="509" fillId="182" borderId="112" xfId="0" applyFont="1" applyFill="1" applyBorder="1" applyAlignment="1">
      <alignment horizontal="center" vertical="center" wrapText="1"/>
    </xf>
    <xf numFmtId="0" fontId="0" fillId="0" borderId="0" xfId="0" applyAlignment="1">
      <alignment horizontal="left" vertical="top" indent="1"/>
    </xf>
    <xf numFmtId="0" fontId="516" fillId="0" borderId="0" xfId="0" applyFont="1" applyAlignment="1">
      <alignment horizontal="left" vertical="center" indent="1"/>
    </xf>
    <xf numFmtId="0" fontId="518" fillId="0" borderId="0" xfId="0" applyFont="1" applyAlignment="1">
      <alignment horizontal="left" vertical="center" indent="1"/>
    </xf>
    <xf numFmtId="367" fontId="1" fillId="0" borderId="0" xfId="0" applyNumberFormat="1" applyFont="1"/>
    <xf numFmtId="0" fontId="0" fillId="0" borderId="0" xfId="0" applyAlignment="1">
      <alignment horizontal="right"/>
    </xf>
    <xf numFmtId="0" fontId="559" fillId="0" borderId="0" xfId="0" applyFont="1" applyAlignment="1">
      <alignment vertical="center"/>
    </xf>
    <xf numFmtId="0" fontId="578" fillId="185" borderId="0" xfId="0" applyFont="1" applyFill="1" applyAlignment="1">
      <alignment vertical="center"/>
    </xf>
    <xf numFmtId="1" fontId="578" fillId="185" borderId="0" xfId="0" applyNumberFormat="1" applyFont="1" applyFill="1" applyAlignment="1">
      <alignment horizontal="right" vertical="center"/>
    </xf>
    <xf numFmtId="0" fontId="578" fillId="184" borderId="0" xfId="0" applyFont="1" applyFill="1" applyAlignment="1">
      <alignment vertical="center"/>
    </xf>
    <xf numFmtId="1" fontId="578" fillId="184" borderId="0" xfId="0" applyNumberFormat="1" applyFont="1" applyFill="1" applyAlignment="1">
      <alignment horizontal="right" vertical="center"/>
    </xf>
    <xf numFmtId="0" fontId="578" fillId="186" borderId="0" xfId="0" applyFont="1" applyFill="1" applyAlignment="1">
      <alignment vertical="center"/>
    </xf>
    <xf numFmtId="1" fontId="578" fillId="186" borderId="0" xfId="0" applyNumberFormat="1" applyFont="1" applyFill="1" applyAlignment="1">
      <alignment horizontal="right" vertical="center"/>
    </xf>
    <xf numFmtId="0" fontId="578" fillId="186" borderId="116" xfId="0" applyFont="1" applyFill="1" applyBorder="1" applyAlignment="1">
      <alignment vertical="center"/>
    </xf>
    <xf numFmtId="1" fontId="578" fillId="186" borderId="116" xfId="0" applyNumberFormat="1" applyFont="1" applyFill="1" applyBorder="1" applyAlignment="1">
      <alignment horizontal="right" vertical="center"/>
    </xf>
    <xf numFmtId="0" fontId="514" fillId="36" borderId="120" xfId="0" applyFont="1" applyFill="1" applyBorder="1" applyAlignment="1">
      <alignment horizontal="left" vertical="center" wrapText="1" indent="1"/>
    </xf>
    <xf numFmtId="0" fontId="514" fillId="36" borderId="0" xfId="0" applyFont="1" applyFill="1" applyAlignment="1">
      <alignment horizontal="left" vertical="center" wrapText="1" indent="1"/>
    </xf>
    <xf numFmtId="0" fontId="509" fillId="182" borderId="113" xfId="0" applyFont="1" applyFill="1" applyBorder="1" applyAlignment="1">
      <alignment horizontal="center" vertical="center"/>
    </xf>
    <xf numFmtId="0" fontId="509" fillId="182" borderId="0" xfId="0" applyFont="1" applyFill="1" applyAlignment="1">
      <alignment horizontal="center" vertical="center"/>
    </xf>
    <xf numFmtId="0" fontId="512" fillId="181" borderId="0" xfId="0" applyFont="1" applyFill="1" applyAlignment="1">
      <alignment horizontal="center" vertical="center"/>
    </xf>
    <xf numFmtId="0" fontId="522" fillId="182" borderId="0" xfId="0" applyFont="1" applyFill="1" applyAlignment="1">
      <alignment horizontal="center" vertical="center"/>
    </xf>
    <xf numFmtId="0" fontId="525" fillId="182" borderId="0" xfId="0" applyFont="1" applyFill="1" applyAlignment="1">
      <alignment horizontal="center" vertical="center"/>
    </xf>
    <xf numFmtId="0" fontId="526" fillId="182" borderId="0" xfId="0" applyFont="1" applyFill="1" applyAlignment="1">
      <alignment horizontal="center" vertical="center"/>
    </xf>
    <xf numFmtId="0" fontId="523" fillId="182" borderId="0" xfId="0" applyFont="1" applyFill="1" applyAlignment="1">
      <alignment horizontal="center" vertical="center"/>
    </xf>
    <xf numFmtId="0" fontId="518" fillId="35" borderId="0" xfId="0" applyFont="1" applyFill="1" applyAlignment="1">
      <alignment vertical="center"/>
    </xf>
    <xf numFmtId="0" fontId="519" fillId="182" borderId="0" xfId="0" applyFont="1" applyFill="1" applyAlignment="1">
      <alignment horizontal="center" vertical="center"/>
    </xf>
    <xf numFmtId="0" fontId="524" fillId="182" borderId="0" xfId="0" applyFont="1" applyFill="1" applyAlignment="1">
      <alignment horizontal="center" vertical="center"/>
    </xf>
    <xf numFmtId="0" fontId="517" fillId="181" borderId="0" xfId="0" applyFont="1" applyFill="1" applyAlignment="1">
      <alignment vertical="center"/>
    </xf>
    <xf numFmtId="0" fontId="518" fillId="181" borderId="0" xfId="0" applyFont="1" applyFill="1" applyAlignment="1">
      <alignment vertical="center"/>
    </xf>
    <xf numFmtId="0" fontId="512" fillId="182" borderId="0" xfId="0" applyFont="1" applyFill="1" applyAlignment="1">
      <alignment horizontal="center" vertical="center"/>
    </xf>
    <xf numFmtId="0" fontId="521" fillId="182" borderId="0" xfId="0" applyFont="1" applyFill="1" applyAlignment="1">
      <alignment horizontal="center" vertical="center"/>
    </xf>
    <xf numFmtId="0" fontId="518" fillId="181" borderId="115" xfId="0" applyFont="1" applyFill="1" applyBorder="1" applyAlignment="1">
      <alignment vertical="center"/>
    </xf>
    <xf numFmtId="0" fontId="519" fillId="182" borderId="114" xfId="0" applyFont="1" applyFill="1" applyBorder="1" applyAlignment="1">
      <alignment horizontal="center" vertical="center"/>
    </xf>
  </cellXfs>
  <cellStyles count="61799">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8"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75F83"/>
      <color rgb="FFF47489"/>
      <color rgb="FFF1536D"/>
      <color rgb="FFB7DEE8"/>
      <color rgb="FFB40831"/>
      <color rgb="FF48AC98"/>
      <color rgb="FFA20000"/>
      <color rgb="FFE942BC"/>
      <color rgb="FF4CB4A0"/>
      <color rgb="FF90B2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5.xml"/><Relationship Id="rId89" Type="http://schemas.openxmlformats.org/officeDocument/2006/relationships/externalLink" Target="externalLinks/externalLink20.xml"/><Relationship Id="rId112" Type="http://schemas.openxmlformats.org/officeDocument/2006/relationships/externalLink" Target="externalLinks/externalLink43.xml"/><Relationship Id="rId133" Type="http://schemas.openxmlformats.org/officeDocument/2006/relationships/externalLink" Target="externalLinks/externalLink64.xml"/><Relationship Id="rId138" Type="http://schemas.openxmlformats.org/officeDocument/2006/relationships/externalLink" Target="externalLinks/externalLink69.xml"/><Relationship Id="rId154" Type="http://schemas.openxmlformats.org/officeDocument/2006/relationships/externalLink" Target="externalLinks/externalLink85.xml"/><Relationship Id="rId159" Type="http://schemas.openxmlformats.org/officeDocument/2006/relationships/externalLink" Target="externalLinks/externalLink90.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3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102" Type="http://schemas.openxmlformats.org/officeDocument/2006/relationships/externalLink" Target="externalLinks/externalLink33.xml"/><Relationship Id="rId123" Type="http://schemas.openxmlformats.org/officeDocument/2006/relationships/externalLink" Target="externalLinks/externalLink54.xml"/><Relationship Id="rId128" Type="http://schemas.openxmlformats.org/officeDocument/2006/relationships/externalLink" Target="externalLinks/externalLink59.xml"/><Relationship Id="rId144" Type="http://schemas.openxmlformats.org/officeDocument/2006/relationships/externalLink" Target="externalLinks/externalLink75.xml"/><Relationship Id="rId149" Type="http://schemas.openxmlformats.org/officeDocument/2006/relationships/externalLink" Target="externalLinks/externalLink80.xml"/><Relationship Id="rId5" Type="http://schemas.openxmlformats.org/officeDocument/2006/relationships/worksheet" Target="worksheets/sheet5.xml"/><Relationship Id="rId90" Type="http://schemas.openxmlformats.org/officeDocument/2006/relationships/externalLink" Target="externalLinks/externalLink21.xml"/><Relationship Id="rId95" Type="http://schemas.openxmlformats.org/officeDocument/2006/relationships/externalLink" Target="externalLinks/externalLink26.xml"/><Relationship Id="rId160" Type="http://schemas.openxmlformats.org/officeDocument/2006/relationships/externalLink" Target="externalLinks/externalLink91.xml"/><Relationship Id="rId165" Type="http://schemas.openxmlformats.org/officeDocument/2006/relationships/externalLink" Target="externalLinks/externalLink9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4.xml"/><Relationship Id="rId118" Type="http://schemas.openxmlformats.org/officeDocument/2006/relationships/externalLink" Target="externalLinks/externalLink49.xml"/><Relationship Id="rId134" Type="http://schemas.openxmlformats.org/officeDocument/2006/relationships/externalLink" Target="externalLinks/externalLink65.xml"/><Relationship Id="rId139" Type="http://schemas.openxmlformats.org/officeDocument/2006/relationships/externalLink" Target="externalLinks/externalLink70.xml"/><Relationship Id="rId80" Type="http://schemas.openxmlformats.org/officeDocument/2006/relationships/externalLink" Target="externalLinks/externalLink11.xml"/><Relationship Id="rId85" Type="http://schemas.openxmlformats.org/officeDocument/2006/relationships/externalLink" Target="externalLinks/externalLink16.xml"/><Relationship Id="rId150" Type="http://schemas.openxmlformats.org/officeDocument/2006/relationships/externalLink" Target="externalLinks/externalLink81.xml"/><Relationship Id="rId155" Type="http://schemas.openxmlformats.org/officeDocument/2006/relationships/externalLink" Target="externalLinks/externalLink86.xml"/><Relationship Id="rId171"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4.xml"/><Relationship Id="rId108" Type="http://schemas.openxmlformats.org/officeDocument/2006/relationships/externalLink" Target="externalLinks/externalLink39.xml"/><Relationship Id="rId124" Type="http://schemas.openxmlformats.org/officeDocument/2006/relationships/externalLink" Target="externalLinks/externalLink55.xml"/><Relationship Id="rId129" Type="http://schemas.openxmlformats.org/officeDocument/2006/relationships/externalLink" Target="externalLinks/externalLink60.xml"/><Relationship Id="rId54" Type="http://schemas.openxmlformats.org/officeDocument/2006/relationships/worksheet" Target="worksheets/sheet54.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91" Type="http://schemas.openxmlformats.org/officeDocument/2006/relationships/externalLink" Target="externalLinks/externalLink22.xml"/><Relationship Id="rId96" Type="http://schemas.openxmlformats.org/officeDocument/2006/relationships/externalLink" Target="externalLinks/externalLink27.xml"/><Relationship Id="rId140" Type="http://schemas.openxmlformats.org/officeDocument/2006/relationships/externalLink" Target="externalLinks/externalLink71.xml"/><Relationship Id="rId145" Type="http://schemas.openxmlformats.org/officeDocument/2006/relationships/externalLink" Target="externalLinks/externalLink76.xml"/><Relationship Id="rId161" Type="http://schemas.openxmlformats.org/officeDocument/2006/relationships/externalLink" Target="externalLinks/externalLink92.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7.xml"/><Relationship Id="rId114" Type="http://schemas.openxmlformats.org/officeDocument/2006/relationships/externalLink" Target="externalLinks/externalLink45.xml"/><Relationship Id="rId119" Type="http://schemas.openxmlformats.org/officeDocument/2006/relationships/externalLink" Target="externalLinks/externalLink50.xml"/><Relationship Id="rId127"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externalLink" Target="externalLinks/externalLink12.xml"/><Relationship Id="rId86" Type="http://schemas.openxmlformats.org/officeDocument/2006/relationships/externalLink" Target="externalLinks/externalLink17.xml"/><Relationship Id="rId94" Type="http://schemas.openxmlformats.org/officeDocument/2006/relationships/externalLink" Target="externalLinks/externalLink25.xml"/><Relationship Id="rId99" Type="http://schemas.openxmlformats.org/officeDocument/2006/relationships/externalLink" Target="externalLinks/externalLink30.xml"/><Relationship Id="rId101" Type="http://schemas.openxmlformats.org/officeDocument/2006/relationships/externalLink" Target="externalLinks/externalLink32.xml"/><Relationship Id="rId122" Type="http://schemas.openxmlformats.org/officeDocument/2006/relationships/externalLink" Target="externalLinks/externalLink53.xml"/><Relationship Id="rId130" Type="http://schemas.openxmlformats.org/officeDocument/2006/relationships/externalLink" Target="externalLinks/externalLink61.xml"/><Relationship Id="rId135" Type="http://schemas.openxmlformats.org/officeDocument/2006/relationships/externalLink" Target="externalLinks/externalLink66.xml"/><Relationship Id="rId143" Type="http://schemas.openxmlformats.org/officeDocument/2006/relationships/externalLink" Target="externalLinks/externalLink74.xml"/><Relationship Id="rId148" Type="http://schemas.openxmlformats.org/officeDocument/2006/relationships/externalLink" Target="externalLinks/externalLink79.xml"/><Relationship Id="rId151" Type="http://schemas.openxmlformats.org/officeDocument/2006/relationships/externalLink" Target="externalLinks/externalLink82.xml"/><Relationship Id="rId156" Type="http://schemas.openxmlformats.org/officeDocument/2006/relationships/externalLink" Target="externalLinks/externalLink87.xml"/><Relationship Id="rId164" Type="http://schemas.openxmlformats.org/officeDocument/2006/relationships/externalLink" Target="externalLinks/externalLink95.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7.xml"/><Relationship Id="rId97" Type="http://schemas.openxmlformats.org/officeDocument/2006/relationships/externalLink" Target="externalLinks/externalLink28.xml"/><Relationship Id="rId104" Type="http://schemas.openxmlformats.org/officeDocument/2006/relationships/externalLink" Target="externalLinks/externalLink35.xml"/><Relationship Id="rId120" Type="http://schemas.openxmlformats.org/officeDocument/2006/relationships/externalLink" Target="externalLinks/externalLink51.xml"/><Relationship Id="rId125" Type="http://schemas.openxmlformats.org/officeDocument/2006/relationships/externalLink" Target="externalLinks/externalLink56.xml"/><Relationship Id="rId141" Type="http://schemas.openxmlformats.org/officeDocument/2006/relationships/externalLink" Target="externalLinks/externalLink72.xml"/><Relationship Id="rId146" Type="http://schemas.openxmlformats.org/officeDocument/2006/relationships/externalLink" Target="externalLinks/externalLink77.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xml"/><Relationship Id="rId92" Type="http://schemas.openxmlformats.org/officeDocument/2006/relationships/externalLink" Target="externalLinks/externalLink23.xml"/><Relationship Id="rId162" Type="http://schemas.openxmlformats.org/officeDocument/2006/relationships/externalLink" Target="externalLinks/externalLink9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8.xml"/><Relationship Id="rId110" Type="http://schemas.openxmlformats.org/officeDocument/2006/relationships/externalLink" Target="externalLinks/externalLink41.xml"/><Relationship Id="rId115" Type="http://schemas.openxmlformats.org/officeDocument/2006/relationships/externalLink" Target="externalLinks/externalLink46.xml"/><Relationship Id="rId131" Type="http://schemas.openxmlformats.org/officeDocument/2006/relationships/externalLink" Target="externalLinks/externalLink62.xml"/><Relationship Id="rId136" Type="http://schemas.openxmlformats.org/officeDocument/2006/relationships/externalLink" Target="externalLinks/externalLink67.xml"/><Relationship Id="rId157" Type="http://schemas.openxmlformats.org/officeDocument/2006/relationships/externalLink" Target="externalLinks/externalLink88.xml"/><Relationship Id="rId61" Type="http://schemas.openxmlformats.org/officeDocument/2006/relationships/worksheet" Target="worksheets/sheet61.xml"/><Relationship Id="rId82" Type="http://schemas.openxmlformats.org/officeDocument/2006/relationships/externalLink" Target="externalLinks/externalLink13.xml"/><Relationship Id="rId152" Type="http://schemas.openxmlformats.org/officeDocument/2006/relationships/externalLink" Target="externalLinks/externalLink8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8.xml"/><Relationship Id="rId100" Type="http://schemas.openxmlformats.org/officeDocument/2006/relationships/externalLink" Target="externalLinks/externalLink31.xml"/><Relationship Id="rId105" Type="http://schemas.openxmlformats.org/officeDocument/2006/relationships/externalLink" Target="externalLinks/externalLink36.xml"/><Relationship Id="rId126" Type="http://schemas.openxmlformats.org/officeDocument/2006/relationships/externalLink" Target="externalLinks/externalLink57.xml"/><Relationship Id="rId147" Type="http://schemas.openxmlformats.org/officeDocument/2006/relationships/externalLink" Target="externalLinks/externalLink78.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93" Type="http://schemas.openxmlformats.org/officeDocument/2006/relationships/externalLink" Target="externalLinks/externalLink24.xml"/><Relationship Id="rId98" Type="http://schemas.openxmlformats.org/officeDocument/2006/relationships/externalLink" Target="externalLinks/externalLink29.xml"/><Relationship Id="rId121" Type="http://schemas.openxmlformats.org/officeDocument/2006/relationships/externalLink" Target="externalLinks/externalLink52.xml"/><Relationship Id="rId142" Type="http://schemas.openxmlformats.org/officeDocument/2006/relationships/externalLink" Target="externalLinks/externalLink73.xml"/><Relationship Id="rId163" Type="http://schemas.openxmlformats.org/officeDocument/2006/relationships/externalLink" Target="externalLinks/externalLink9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7.xml"/><Relationship Id="rId137" Type="http://schemas.openxmlformats.org/officeDocument/2006/relationships/externalLink" Target="externalLinks/externalLink68.xml"/><Relationship Id="rId158" Type="http://schemas.openxmlformats.org/officeDocument/2006/relationships/externalLink" Target="externalLinks/externalLink8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4.xml"/><Relationship Id="rId88" Type="http://schemas.openxmlformats.org/officeDocument/2006/relationships/externalLink" Target="externalLinks/externalLink19.xml"/><Relationship Id="rId111" Type="http://schemas.openxmlformats.org/officeDocument/2006/relationships/externalLink" Target="externalLinks/externalLink42.xml"/><Relationship Id="rId132" Type="http://schemas.openxmlformats.org/officeDocument/2006/relationships/externalLink" Target="externalLinks/externalLink63.xml"/><Relationship Id="rId153" Type="http://schemas.openxmlformats.org/officeDocument/2006/relationships/externalLink" Target="externalLinks/externalLink8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12.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13.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4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5.xml"/><Relationship Id="rId1" Type="http://schemas.microsoft.com/office/2011/relationships/chartStyle" Target="style3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7.xml"/><Relationship Id="rId1" Type="http://schemas.microsoft.com/office/2011/relationships/chartStyle" Target="style3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3.xml"/><Relationship Id="rId1" Type="http://schemas.microsoft.com/office/2011/relationships/chartStyle" Target="style4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82.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84.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9.xml"/><Relationship Id="rId1" Type="http://schemas.microsoft.com/office/2011/relationships/chartStyle" Target="style49.xml"/></Relationships>
</file>

<file path=xl/charts/_rels/chart7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32450489143402E-2"/>
          <c:y val="5.0925925925925923E-2"/>
          <c:w val="0.93163880830685641"/>
          <c:h val="0.76436789151356077"/>
        </c:manualLayout>
      </c:layout>
      <c:barChart>
        <c:barDir val="col"/>
        <c:grouping val="clustered"/>
        <c:varyColors val="0"/>
        <c:ser>
          <c:idx val="4"/>
          <c:order val="1"/>
          <c:tx>
            <c:strRef>
              <c:f>'Figure 1.1'!$A$22</c:f>
              <c:strCache>
                <c:ptCount val="1"/>
                <c:pt idx="0">
                  <c:v>Shade</c:v>
                </c:pt>
              </c:strCache>
            </c:strRef>
          </c:tx>
          <c:spPr>
            <a:solidFill>
              <a:schemeClr val="bg1">
                <a:lumMod val="50000"/>
                <a:alpha val="15000"/>
              </a:schemeClr>
            </a:solidFill>
            <a:ln>
              <a:noFill/>
            </a:ln>
            <a:effectLst/>
          </c:spPr>
          <c:invertIfNegative val="0"/>
          <c:cat>
            <c:multiLvlStrRef>
              <c:f>'Figure 1.1'!$B$19:$U$20</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1.1'!$B$22:$U$22</c:f>
              <c:numCache>
                <c:formatCode>General</c:formatCode>
                <c:ptCount val="20"/>
                <c:pt idx="18">
                  <c:v>1000</c:v>
                </c:pt>
                <c:pt idx="19">
                  <c:v>1000</c:v>
                </c:pt>
              </c:numCache>
            </c:numRef>
          </c:val>
          <c:extLst>
            <c:ext xmlns:c16="http://schemas.microsoft.com/office/drawing/2014/chart" uri="{C3380CC4-5D6E-409C-BE32-E72D297353CC}">
              <c16:uniqueId val="{00000000-68E1-4E2C-AC56-534B6B8B0DB2}"/>
            </c:ext>
          </c:extLst>
        </c:ser>
        <c:dLbls>
          <c:showLegendKey val="0"/>
          <c:showVal val="0"/>
          <c:showCatName val="0"/>
          <c:showSerName val="0"/>
          <c:showPercent val="0"/>
          <c:showBubbleSize val="0"/>
        </c:dLbls>
        <c:gapWidth val="0"/>
        <c:axId val="177853807"/>
        <c:axId val="177848399"/>
      </c:barChart>
      <c:lineChart>
        <c:grouping val="standard"/>
        <c:varyColors val="0"/>
        <c:ser>
          <c:idx val="0"/>
          <c:order val="0"/>
          <c:tx>
            <c:strRef>
              <c:f>'Figure 1.1'!$A$21</c:f>
              <c:strCache>
                <c:ptCount val="1"/>
                <c:pt idx="0">
                  <c:v>Underlying domestic demand</c:v>
                </c:pt>
              </c:strCache>
            </c:strRef>
          </c:tx>
          <c:spPr>
            <a:ln w="28575" cap="rnd">
              <a:solidFill>
                <a:schemeClr val="accent5"/>
              </a:solidFill>
              <a:round/>
            </a:ln>
            <a:effectLst/>
          </c:spPr>
          <c:marker>
            <c:symbol val="none"/>
          </c:marker>
          <c:cat>
            <c:multiLvlStrRef>
              <c:f>'Figure 1.1'!$B$19:$U$20</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1.1'!$B$21:$U$21</c:f>
              <c:numCache>
                <c:formatCode>General</c:formatCode>
                <c:ptCount val="20"/>
                <c:pt idx="0">
                  <c:v>90.595254943176883</c:v>
                </c:pt>
                <c:pt idx="1">
                  <c:v>90.45388288381541</c:v>
                </c:pt>
                <c:pt idx="2">
                  <c:v>91.571869770077555</c:v>
                </c:pt>
                <c:pt idx="3">
                  <c:v>93.285136048707358</c:v>
                </c:pt>
                <c:pt idx="4">
                  <c:v>95.712850783182105</c:v>
                </c:pt>
                <c:pt idx="5">
                  <c:v>98.024312204587062</c:v>
                </c:pt>
                <c:pt idx="6">
                  <c:v>97.131821185780183</c:v>
                </c:pt>
                <c:pt idx="7">
                  <c:v>96.160737698763796</c:v>
                </c:pt>
                <c:pt idx="8">
                  <c:v>100.22109791008924</c:v>
                </c:pt>
                <c:pt idx="9">
                  <c:v>99.743478456873802</c:v>
                </c:pt>
                <c:pt idx="10">
                  <c:v>100.37902301659807</c:v>
                </c:pt>
                <c:pt idx="11">
                  <c:v>99.656400616438873</c:v>
                </c:pt>
                <c:pt idx="12">
                  <c:v>98.669606059352034</c:v>
                </c:pt>
                <c:pt idx="13">
                  <c:v>85.896694245275526</c:v>
                </c:pt>
                <c:pt idx="14">
                  <c:v>98.015947120111875</c:v>
                </c:pt>
                <c:pt idx="15">
                  <c:v>97.783924238112405</c:v>
                </c:pt>
                <c:pt idx="16">
                  <c:v>91.016839169432984</c:v>
                </c:pt>
                <c:pt idx="17">
                  <c:v>99.485054837553818</c:v>
                </c:pt>
              </c:numCache>
            </c:numRef>
          </c:val>
          <c:smooth val="0"/>
          <c:extLst>
            <c:ext xmlns:c16="http://schemas.microsoft.com/office/drawing/2014/chart" uri="{C3380CC4-5D6E-409C-BE32-E72D297353CC}">
              <c16:uniqueId val="{00000001-68E1-4E2C-AC56-534B6B8B0DB2}"/>
            </c:ext>
          </c:extLst>
        </c:ser>
        <c:ser>
          <c:idx val="1"/>
          <c:order val="2"/>
          <c:tx>
            <c:strRef>
              <c:f>'Figure 1.1'!$A$23</c:f>
              <c:strCache>
                <c:ptCount val="1"/>
                <c:pt idx="0">
                  <c:v>Q4 2019</c:v>
                </c:pt>
              </c:strCache>
            </c:strRef>
          </c:tx>
          <c:spPr>
            <a:ln w="12700" cap="rnd">
              <a:solidFill>
                <a:schemeClr val="accent5"/>
              </a:solidFill>
              <a:prstDash val="sysDot"/>
              <a:round/>
            </a:ln>
            <a:effectLst/>
          </c:spPr>
          <c:marker>
            <c:symbol val="none"/>
          </c:marker>
          <c:cat>
            <c:multiLvlStrRef>
              <c:f>'Figure 1.1'!$B$19:$U$20</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1.1'!$B$23:$U$23</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mooth val="0"/>
          <c:extLst>
            <c:ext xmlns:c16="http://schemas.microsoft.com/office/drawing/2014/chart" uri="{C3380CC4-5D6E-409C-BE32-E72D297353CC}">
              <c16:uniqueId val="{00000002-68E1-4E2C-AC56-534B6B8B0DB2}"/>
            </c:ext>
          </c:extLst>
        </c:ser>
        <c:dLbls>
          <c:showLegendKey val="0"/>
          <c:showVal val="0"/>
          <c:showCatName val="0"/>
          <c:showSerName val="0"/>
          <c:showPercent val="0"/>
          <c:showBubbleSize val="0"/>
        </c:dLbls>
        <c:marker val="1"/>
        <c:smooth val="0"/>
        <c:axId val="157008879"/>
        <c:axId val="157028015"/>
      </c:lineChart>
      <c:catAx>
        <c:axId val="15700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028015"/>
        <c:crosses val="autoZero"/>
        <c:auto val="1"/>
        <c:lblAlgn val="ctr"/>
        <c:lblOffset val="100"/>
        <c:noMultiLvlLbl val="0"/>
      </c:catAx>
      <c:valAx>
        <c:axId val="157028015"/>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008879"/>
        <c:crosses val="autoZero"/>
        <c:crossBetween val="between"/>
      </c:valAx>
      <c:valAx>
        <c:axId val="17784839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53807"/>
        <c:crosses val="max"/>
        <c:crossBetween val="between"/>
      </c:valAx>
      <c:catAx>
        <c:axId val="177853807"/>
        <c:scaling>
          <c:orientation val="minMax"/>
        </c:scaling>
        <c:delete val="1"/>
        <c:axPos val="b"/>
        <c:numFmt formatCode="General" sourceLinked="1"/>
        <c:majorTickMark val="out"/>
        <c:minorTickMark val="none"/>
        <c:tickLblPos val="nextTo"/>
        <c:crossAx val="17784839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88889877465882"/>
          <c:y val="3.9800995024875621E-2"/>
          <c:w val="0.57948682968301279"/>
          <c:h val="0.85428722529086853"/>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B8DC-4B28-896D-499CC70D7B23}"/>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3-B8DC-4B28-896D-499CC70D7B23}"/>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B8DC-4B28-896D-499CC70D7B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1.6'!$N$3:$N$5</c:f>
              <c:strCache>
                <c:ptCount val="3"/>
                <c:pt idx="0">
                  <c:v>Increase in 2030 debt ratio</c:v>
                </c:pt>
                <c:pt idx="1">
                  <c:v>Increase in level of prices (%)</c:v>
                </c:pt>
                <c:pt idx="2">
                  <c:v>Boost to potential output level (%)</c:v>
                </c:pt>
              </c:strCache>
            </c:strRef>
          </c:cat>
          <c:val>
            <c:numRef>
              <c:f>'Figure 1.6'!$O$3:$O$5</c:f>
              <c:numCache>
                <c:formatCode>General</c:formatCode>
                <c:ptCount val="3"/>
                <c:pt idx="0">
                  <c:v>5.7</c:v>
                </c:pt>
                <c:pt idx="1">
                  <c:v>0.6</c:v>
                </c:pt>
                <c:pt idx="2">
                  <c:v>0.85</c:v>
                </c:pt>
              </c:numCache>
            </c:numRef>
          </c:val>
          <c:extLst>
            <c:ext xmlns:c16="http://schemas.microsoft.com/office/drawing/2014/chart" uri="{C3380CC4-5D6E-409C-BE32-E72D297353CC}">
              <c16:uniqueId val="{00000006-B8DC-4B28-896D-499CC70D7B23}"/>
            </c:ext>
          </c:extLst>
        </c:ser>
        <c:dLbls>
          <c:showLegendKey val="0"/>
          <c:showVal val="0"/>
          <c:showCatName val="0"/>
          <c:showSerName val="0"/>
          <c:showPercent val="0"/>
          <c:showBubbleSize val="0"/>
        </c:dLbls>
        <c:gapWidth val="34"/>
        <c:axId val="487709120"/>
        <c:axId val="487706496"/>
      </c:barChart>
      <c:catAx>
        <c:axId val="487709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87706496"/>
        <c:crosses val="autoZero"/>
        <c:auto val="1"/>
        <c:lblAlgn val="ctr"/>
        <c:lblOffset val="100"/>
        <c:noMultiLvlLbl val="0"/>
      </c:catAx>
      <c:valAx>
        <c:axId val="487706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87709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32450489143402E-2"/>
          <c:y val="5.0925925925925923E-2"/>
          <c:w val="0.78077239721852376"/>
          <c:h val="0.74420640716281439"/>
        </c:manualLayout>
      </c:layout>
      <c:barChart>
        <c:barDir val="col"/>
        <c:grouping val="clustered"/>
        <c:varyColors val="0"/>
        <c:ser>
          <c:idx val="4"/>
          <c:order val="4"/>
          <c:tx>
            <c:strRef>
              <c:f>'Figure 1.7'!$A$25</c:f>
              <c:strCache>
                <c:ptCount val="1"/>
                <c:pt idx="0">
                  <c:v>Shade</c:v>
                </c:pt>
              </c:strCache>
            </c:strRef>
          </c:tx>
          <c:spPr>
            <a:solidFill>
              <a:schemeClr val="bg1">
                <a:lumMod val="50000"/>
                <a:alpha val="15000"/>
              </a:schemeClr>
            </a:solidFill>
            <a:ln>
              <a:noFill/>
            </a:ln>
            <a:effectLst/>
          </c:spPr>
          <c:invertIfNegative val="0"/>
          <c:cat>
            <c:multiLvlStrRef>
              <c:f>'Figure 1.7'!$B$19:$AK$20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1.7'!$B$25:$AK$25</c:f>
              <c:numCache>
                <c:formatCode>General</c:formatCode>
                <c:ptCount val="36"/>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numCache>
            </c:numRef>
          </c:val>
          <c:extLst>
            <c:ext xmlns:c16="http://schemas.microsoft.com/office/drawing/2014/chart" uri="{C3380CC4-5D6E-409C-BE32-E72D297353CC}">
              <c16:uniqueId val="{00000000-3E17-4728-909E-2C356C89C9B2}"/>
            </c:ext>
          </c:extLst>
        </c:ser>
        <c:dLbls>
          <c:showLegendKey val="0"/>
          <c:showVal val="0"/>
          <c:showCatName val="0"/>
          <c:showSerName val="0"/>
          <c:showPercent val="0"/>
          <c:showBubbleSize val="0"/>
        </c:dLbls>
        <c:gapWidth val="0"/>
        <c:axId val="177853807"/>
        <c:axId val="177848399"/>
      </c:barChart>
      <c:lineChart>
        <c:grouping val="standard"/>
        <c:varyColors val="0"/>
        <c:ser>
          <c:idx val="0"/>
          <c:order val="0"/>
          <c:tx>
            <c:strRef>
              <c:f>'Figure 1.7'!$A$21</c:f>
              <c:strCache>
                <c:ptCount val="1"/>
                <c:pt idx="0">
                  <c:v>Underlying domestic demand</c:v>
                </c:pt>
              </c:strCache>
            </c:strRef>
          </c:tx>
          <c:spPr>
            <a:ln w="28575" cap="rnd">
              <a:solidFill>
                <a:schemeClr val="accent5"/>
              </a:solidFill>
              <a:round/>
            </a:ln>
            <a:effectLst/>
          </c:spPr>
          <c:marker>
            <c:symbol val="none"/>
          </c:marker>
          <c:cat>
            <c:multiLvlStrRef>
              <c:f>'Figure 1.7'!$B$19:$AK$20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1.7'!$B$21:$AK$21</c:f>
              <c:numCache>
                <c:formatCode>General</c:formatCode>
                <c:ptCount val="36"/>
                <c:pt idx="0">
                  <c:v>90.595254943176883</c:v>
                </c:pt>
                <c:pt idx="1">
                  <c:v>90.45388288381541</c:v>
                </c:pt>
                <c:pt idx="2">
                  <c:v>91.571869770077555</c:v>
                </c:pt>
                <c:pt idx="3">
                  <c:v>93.285136048707358</c:v>
                </c:pt>
                <c:pt idx="4">
                  <c:v>95.712850783182105</c:v>
                </c:pt>
                <c:pt idx="5">
                  <c:v>98.024312204587062</c:v>
                </c:pt>
                <c:pt idx="6">
                  <c:v>97.131821185780183</c:v>
                </c:pt>
                <c:pt idx="7">
                  <c:v>96.160737698763796</c:v>
                </c:pt>
                <c:pt idx="8">
                  <c:v>100.22109791008924</c:v>
                </c:pt>
                <c:pt idx="9">
                  <c:v>99.743478456873802</c:v>
                </c:pt>
                <c:pt idx="10">
                  <c:v>100.37902301659807</c:v>
                </c:pt>
                <c:pt idx="11">
                  <c:v>99.656400616438873</c:v>
                </c:pt>
                <c:pt idx="12">
                  <c:v>98.669606059352034</c:v>
                </c:pt>
                <c:pt idx="13">
                  <c:v>85.896694245275526</c:v>
                </c:pt>
                <c:pt idx="14">
                  <c:v>98.015947120111875</c:v>
                </c:pt>
                <c:pt idx="15">
                  <c:v>97.783924238112405</c:v>
                </c:pt>
                <c:pt idx="16">
                  <c:v>91.016839169432984</c:v>
                </c:pt>
                <c:pt idx="17">
                  <c:v>99.485054837553818</c:v>
                </c:pt>
              </c:numCache>
            </c:numRef>
          </c:val>
          <c:smooth val="0"/>
          <c:extLst>
            <c:ext xmlns:c16="http://schemas.microsoft.com/office/drawing/2014/chart" uri="{C3380CC4-5D6E-409C-BE32-E72D297353CC}">
              <c16:uniqueId val="{00000001-3E17-4728-909E-2C356C89C9B2}"/>
            </c:ext>
          </c:extLst>
        </c:ser>
        <c:ser>
          <c:idx val="1"/>
          <c:order val="1"/>
          <c:tx>
            <c:strRef>
              <c:f>'Figure 1.7'!$A$22</c:f>
              <c:strCache>
                <c:ptCount val="1"/>
                <c:pt idx="0">
                  <c:v>Budget 2022</c:v>
                </c:pt>
              </c:strCache>
            </c:strRef>
          </c:tx>
          <c:spPr>
            <a:ln w="19050" cap="rnd">
              <a:solidFill>
                <a:schemeClr val="accent5"/>
              </a:solidFill>
              <a:prstDash val="sysDash"/>
              <a:round/>
            </a:ln>
            <a:effectLst/>
          </c:spPr>
          <c:marker>
            <c:symbol val="none"/>
          </c:marker>
          <c:cat>
            <c:multiLvlStrRef>
              <c:f>'Figure 1.7'!$B$19:$AK$20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1.7'!$B$22:$AK$22</c:f>
              <c:numCache>
                <c:formatCode>General</c:formatCode>
                <c:ptCount val="36"/>
                <c:pt idx="17">
                  <c:v>99.485054837553818</c:v>
                </c:pt>
                <c:pt idx="18">
                  <c:v>104.10595015877935</c:v>
                </c:pt>
                <c:pt idx="19">
                  <c:v>105.39766962338973</c:v>
                </c:pt>
                <c:pt idx="20">
                  <c:v>105.23509348003219</c:v>
                </c:pt>
                <c:pt idx="21">
                  <c:v>105.97958346118658</c:v>
                </c:pt>
                <c:pt idx="22">
                  <c:v>106.72388091707465</c:v>
                </c:pt>
                <c:pt idx="23">
                  <c:v>107.44841682840067</c:v>
                </c:pt>
                <c:pt idx="24">
                  <c:v>108.70290476814573</c:v>
                </c:pt>
                <c:pt idx="25">
                  <c:v>109.96919701189186</c:v>
                </c:pt>
                <c:pt idx="26">
                  <c:v>111.25630549278789</c:v>
                </c:pt>
                <c:pt idx="27">
                  <c:v>112.56468408871149</c:v>
                </c:pt>
                <c:pt idx="28">
                  <c:v>113.43627336558909</c:v>
                </c:pt>
                <c:pt idx="29">
                  <c:v>114.3540628799789</c:v>
                </c:pt>
                <c:pt idx="30">
                  <c:v>115.27990803617392</c:v>
                </c:pt>
                <c:pt idx="31">
                  <c:v>116.21388365621983</c:v>
                </c:pt>
                <c:pt idx="32">
                  <c:v>117.31208726325143</c:v>
                </c:pt>
                <c:pt idx="33">
                  <c:v>118.42796070816263</c:v>
                </c:pt>
                <c:pt idx="34">
                  <c:v>119.55695101144335</c:v>
                </c:pt>
                <c:pt idx="35">
                  <c:v>120.69924649409452</c:v>
                </c:pt>
              </c:numCache>
            </c:numRef>
          </c:val>
          <c:smooth val="0"/>
          <c:extLst>
            <c:ext xmlns:c16="http://schemas.microsoft.com/office/drawing/2014/chart" uri="{C3380CC4-5D6E-409C-BE32-E72D297353CC}">
              <c16:uniqueId val="{00000002-3E17-4728-909E-2C356C89C9B2}"/>
            </c:ext>
          </c:extLst>
        </c:ser>
        <c:ser>
          <c:idx val="2"/>
          <c:order val="2"/>
          <c:tx>
            <c:strRef>
              <c:f>'Figure 1.7'!$A$23</c:f>
              <c:strCache>
                <c:ptCount val="1"/>
                <c:pt idx="0">
                  <c:v>SPU 2021</c:v>
                </c:pt>
              </c:strCache>
            </c:strRef>
          </c:tx>
          <c:spPr>
            <a:ln w="19050" cap="rnd">
              <a:solidFill>
                <a:schemeClr val="tx1">
                  <a:lumMod val="50000"/>
                  <a:lumOff val="50000"/>
                </a:schemeClr>
              </a:solidFill>
              <a:prstDash val="sysDash"/>
              <a:round/>
            </a:ln>
            <a:effectLst/>
          </c:spPr>
          <c:marker>
            <c:symbol val="none"/>
          </c:marker>
          <c:cat>
            <c:multiLvlStrRef>
              <c:f>'Figure 1.7'!$B$19:$AK$20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1.7'!$B$23:$AK$23</c:f>
              <c:numCache>
                <c:formatCode>General</c:formatCode>
                <c:ptCount val="36"/>
                <c:pt idx="15">
                  <c:v>97.770002577659156</c:v>
                </c:pt>
                <c:pt idx="16">
                  <c:v>93.531517287047649</c:v>
                </c:pt>
                <c:pt idx="17">
                  <c:v>95.683871842417773</c:v>
                </c:pt>
                <c:pt idx="18">
                  <c:v>99.567441123389258</c:v>
                </c:pt>
                <c:pt idx="19">
                  <c:v>101.39507747868674</c:v>
                </c:pt>
                <c:pt idx="20">
                  <c:v>103.12356034025686</c:v>
                </c:pt>
                <c:pt idx="21">
                  <c:v>104.33824163795647</c:v>
                </c:pt>
                <c:pt idx="22">
                  <c:v>105.56776508465715</c:v>
                </c:pt>
                <c:pt idx="23">
                  <c:v>106.62467054015696</c:v>
                </c:pt>
                <c:pt idx="24">
                  <c:v>107.42265859050329</c:v>
                </c:pt>
                <c:pt idx="25">
                  <c:v>108.24452630084673</c:v>
                </c:pt>
                <c:pt idx="26">
                  <c:v>109.07840670329817</c:v>
                </c:pt>
                <c:pt idx="27">
                  <c:v>109.92449352038108</c:v>
                </c:pt>
                <c:pt idx="28">
                  <c:v>110.7518241996076</c:v>
                </c:pt>
                <c:pt idx="29">
                  <c:v>111.67000145353613</c:v>
                </c:pt>
                <c:pt idx="30">
                  <c:v>112.59648953457706</c:v>
                </c:pt>
                <c:pt idx="31">
                  <c:v>113.53137093001084</c:v>
                </c:pt>
                <c:pt idx="32">
                  <c:v>114.50998231867496</c:v>
                </c:pt>
                <c:pt idx="33">
                  <c:v>115.40067690535973</c:v>
                </c:pt>
                <c:pt idx="34">
                  <c:v>116.30057098596754</c:v>
                </c:pt>
                <c:pt idx="35">
                  <c:v>117.20977545345521</c:v>
                </c:pt>
              </c:numCache>
            </c:numRef>
          </c:val>
          <c:smooth val="0"/>
          <c:extLst>
            <c:ext xmlns:c16="http://schemas.microsoft.com/office/drawing/2014/chart" uri="{C3380CC4-5D6E-409C-BE32-E72D297353CC}">
              <c16:uniqueId val="{00000003-3E17-4728-909E-2C356C89C9B2}"/>
            </c:ext>
          </c:extLst>
        </c:ser>
        <c:ser>
          <c:idx val="3"/>
          <c:order val="3"/>
          <c:tx>
            <c:strRef>
              <c:f>'Figure 1.7'!$A$24</c:f>
              <c:strCache>
                <c:ptCount val="1"/>
                <c:pt idx="0">
                  <c:v>Trend (UDD)</c:v>
                </c:pt>
              </c:strCache>
            </c:strRef>
          </c:tx>
          <c:spPr>
            <a:ln w="12700" cap="rnd">
              <a:solidFill>
                <a:schemeClr val="accent5"/>
              </a:solidFill>
              <a:prstDash val="sysDot"/>
              <a:round/>
            </a:ln>
            <a:effectLst/>
          </c:spPr>
          <c:marker>
            <c:symbol val="none"/>
          </c:marker>
          <c:cat>
            <c:multiLvlStrRef>
              <c:f>'Figure 1.7'!$B$19:$AK$20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1.7'!$B$24:$AK$24</c:f>
              <c:numCache>
                <c:formatCode>0.0</c:formatCode>
                <c:ptCount val="36"/>
                <c:pt idx="0">
                  <c:v>91.143385002257901</c:v>
                </c:pt>
                <c:pt idx="1">
                  <c:v>92.053618978794006</c:v>
                </c:pt>
                <c:pt idx="2">
                  <c:v>92.963852955330111</c:v>
                </c:pt>
                <c:pt idx="3">
                  <c:v>93.874086931866202</c:v>
                </c:pt>
                <c:pt idx="4">
                  <c:v>94.784320908402293</c:v>
                </c:pt>
                <c:pt idx="5">
                  <c:v>95.694554884938398</c:v>
                </c:pt>
                <c:pt idx="6">
                  <c:v>96.604788861474503</c:v>
                </c:pt>
                <c:pt idx="7">
                  <c:v>97.515022838010594</c:v>
                </c:pt>
                <c:pt idx="8">
                  <c:v>98.425256814546685</c:v>
                </c:pt>
                <c:pt idx="9">
                  <c:v>99.33549079108279</c:v>
                </c:pt>
                <c:pt idx="10">
                  <c:v>100.24572476761888</c:v>
                </c:pt>
                <c:pt idx="11">
                  <c:v>101.15595874415499</c:v>
                </c:pt>
                <c:pt idx="12">
                  <c:v>102.06619272069108</c:v>
                </c:pt>
                <c:pt idx="13">
                  <c:v>102.97642669722718</c:v>
                </c:pt>
                <c:pt idx="14">
                  <c:v>103.88666067376327</c:v>
                </c:pt>
                <c:pt idx="15">
                  <c:v>104.79689465029938</c:v>
                </c:pt>
                <c:pt idx="16">
                  <c:v>105.70712862683547</c:v>
                </c:pt>
                <c:pt idx="17">
                  <c:v>106.61736260337157</c:v>
                </c:pt>
                <c:pt idx="18">
                  <c:v>107.52759657990767</c:v>
                </c:pt>
                <c:pt idx="19">
                  <c:v>108.43783055644377</c:v>
                </c:pt>
                <c:pt idx="20">
                  <c:v>109.34806453297986</c:v>
                </c:pt>
                <c:pt idx="21">
                  <c:v>110.25829850951595</c:v>
                </c:pt>
                <c:pt idx="22">
                  <c:v>111.16853248605206</c:v>
                </c:pt>
                <c:pt idx="23">
                  <c:v>112.07876646258816</c:v>
                </c:pt>
                <c:pt idx="24">
                  <c:v>112.98900043912425</c:v>
                </c:pt>
                <c:pt idx="25">
                  <c:v>113.89923441566035</c:v>
                </c:pt>
                <c:pt idx="26">
                  <c:v>114.80946839219645</c:v>
                </c:pt>
                <c:pt idx="27">
                  <c:v>115.71970236873256</c:v>
                </c:pt>
                <c:pt idx="28">
                  <c:v>116.62993634526865</c:v>
                </c:pt>
                <c:pt idx="29">
                  <c:v>117.54017032180474</c:v>
                </c:pt>
                <c:pt idx="30">
                  <c:v>118.45040429834084</c:v>
                </c:pt>
                <c:pt idx="31">
                  <c:v>119.36063827487695</c:v>
                </c:pt>
                <c:pt idx="32">
                  <c:v>120.27087225141304</c:v>
                </c:pt>
                <c:pt idx="33">
                  <c:v>121.18110622794913</c:v>
                </c:pt>
                <c:pt idx="34">
                  <c:v>122.09134020448523</c:v>
                </c:pt>
                <c:pt idx="35">
                  <c:v>123.00157418102134</c:v>
                </c:pt>
              </c:numCache>
            </c:numRef>
          </c:val>
          <c:smooth val="0"/>
          <c:extLst>
            <c:ext xmlns:c16="http://schemas.microsoft.com/office/drawing/2014/chart" uri="{C3380CC4-5D6E-409C-BE32-E72D297353CC}">
              <c16:uniqueId val="{00000004-3E17-4728-909E-2C356C89C9B2}"/>
            </c:ext>
          </c:extLst>
        </c:ser>
        <c:dLbls>
          <c:showLegendKey val="0"/>
          <c:showVal val="0"/>
          <c:showCatName val="0"/>
          <c:showSerName val="0"/>
          <c:showPercent val="0"/>
          <c:showBubbleSize val="0"/>
        </c:dLbls>
        <c:marker val="1"/>
        <c:smooth val="0"/>
        <c:axId val="157008879"/>
        <c:axId val="157028015"/>
      </c:lineChart>
      <c:catAx>
        <c:axId val="15700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7028015"/>
        <c:crosses val="autoZero"/>
        <c:auto val="1"/>
        <c:lblAlgn val="ctr"/>
        <c:lblOffset val="100"/>
        <c:noMultiLvlLbl val="0"/>
      </c:catAx>
      <c:valAx>
        <c:axId val="157028015"/>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7008879"/>
        <c:crosses val="autoZero"/>
        <c:crossBetween val="between"/>
      </c:valAx>
      <c:valAx>
        <c:axId val="177848399"/>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77853807"/>
        <c:crosses val="max"/>
        <c:crossBetween val="between"/>
      </c:valAx>
      <c:catAx>
        <c:axId val="177853807"/>
        <c:scaling>
          <c:orientation val="minMax"/>
        </c:scaling>
        <c:delete val="1"/>
        <c:axPos val="b"/>
        <c:numFmt formatCode="General" sourceLinked="1"/>
        <c:majorTickMark val="out"/>
        <c:minorTickMark val="none"/>
        <c:tickLblPos val="nextTo"/>
        <c:crossAx val="17784839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89173178498293E-2"/>
          <c:y val="5.7068741893644616E-2"/>
          <c:w val="0.92085567361815912"/>
          <c:h val="0.73999203406967129"/>
        </c:manualLayout>
      </c:layout>
      <c:lineChart>
        <c:grouping val="standard"/>
        <c:varyColors val="0"/>
        <c:ser>
          <c:idx val="0"/>
          <c:order val="0"/>
          <c:tx>
            <c:strRef>
              <c:f>'Figure A1'!$A$22</c:f>
              <c:strCache>
                <c:ptCount val="1"/>
                <c:pt idx="0">
                  <c:v>Above-average hourly earnings sectors</c:v>
                </c:pt>
              </c:strCache>
            </c:strRef>
          </c:tx>
          <c:spPr>
            <a:ln w="28575" cap="rnd">
              <a:solidFill>
                <a:schemeClr val="accent5"/>
              </a:solidFill>
              <a:round/>
            </a:ln>
            <a:effectLst/>
          </c:spPr>
          <c:marker>
            <c:symbol val="none"/>
          </c:marker>
          <c:cat>
            <c:multiLvlStrRef>
              <c:f>'Figure A1'!$B$20:$U$21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A1'!$B$22:$U$22</c:f>
              <c:numCache>
                <c:formatCode>General</c:formatCode>
                <c:ptCount val="20"/>
                <c:pt idx="0">
                  <c:v>12505.034935550193</c:v>
                </c:pt>
                <c:pt idx="1">
                  <c:v>12807.110744090882</c:v>
                </c:pt>
                <c:pt idx="2">
                  <c:v>13062.326924657964</c:v>
                </c:pt>
                <c:pt idx="3">
                  <c:v>13118.189968232775</c:v>
                </c:pt>
                <c:pt idx="4">
                  <c:v>13245.419947010781</c:v>
                </c:pt>
                <c:pt idx="5">
                  <c:v>13701.180514606647</c:v>
                </c:pt>
                <c:pt idx="6">
                  <c:v>13901.827222845426</c:v>
                </c:pt>
                <c:pt idx="7">
                  <c:v>14146.950393693074</c:v>
                </c:pt>
                <c:pt idx="8">
                  <c:v>14540.830276100958</c:v>
                </c:pt>
                <c:pt idx="9">
                  <c:v>14942.109376740909</c:v>
                </c:pt>
                <c:pt idx="10">
                  <c:v>14989.200650699417</c:v>
                </c:pt>
                <c:pt idx="11">
                  <c:v>15308.688156222428</c:v>
                </c:pt>
                <c:pt idx="12">
                  <c:v>15626.442960394004</c:v>
                </c:pt>
                <c:pt idx="13">
                  <c:v>14954.522960436319</c:v>
                </c:pt>
                <c:pt idx="14">
                  <c:v>15257.037556870939</c:v>
                </c:pt>
                <c:pt idx="15">
                  <c:v>16297.003585741726</c:v>
                </c:pt>
                <c:pt idx="16">
                  <c:v>15985.657861687514</c:v>
                </c:pt>
                <c:pt idx="17">
                  <c:v>16316.835231751262</c:v>
                </c:pt>
              </c:numCache>
            </c:numRef>
          </c:val>
          <c:smooth val="0"/>
          <c:extLst>
            <c:ext xmlns:c16="http://schemas.microsoft.com/office/drawing/2014/chart" uri="{C3380CC4-5D6E-409C-BE32-E72D297353CC}">
              <c16:uniqueId val="{00000000-A829-4508-A65F-06A10F616923}"/>
            </c:ext>
          </c:extLst>
        </c:ser>
        <c:ser>
          <c:idx val="1"/>
          <c:order val="1"/>
          <c:tx>
            <c:strRef>
              <c:f>'Figure A1'!$A$23</c:f>
              <c:strCache>
                <c:ptCount val="1"/>
                <c:pt idx="0">
                  <c:v>Trend</c:v>
                </c:pt>
              </c:strCache>
            </c:strRef>
          </c:tx>
          <c:spPr>
            <a:ln w="12700" cap="rnd">
              <a:solidFill>
                <a:schemeClr val="accent5"/>
              </a:solidFill>
              <a:prstDash val="sysDot"/>
              <a:round/>
            </a:ln>
            <a:effectLst/>
          </c:spPr>
          <c:marker>
            <c:symbol val="none"/>
          </c:marker>
          <c:cat>
            <c:multiLvlStrRef>
              <c:f>'Figure A1'!$B$20:$U$21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A1'!$B$23:$U$23</c:f>
              <c:numCache>
                <c:formatCode>General</c:formatCode>
                <c:ptCount val="20"/>
                <c:pt idx="0">
                  <c:v>12716.951783939403</c:v>
                </c:pt>
                <c:pt idx="1">
                  <c:v>12923.593130752553</c:v>
                </c:pt>
                <c:pt idx="2">
                  <c:v>13130.234477565702</c:v>
                </c:pt>
                <c:pt idx="3">
                  <c:v>13336.875824378851</c:v>
                </c:pt>
                <c:pt idx="4">
                  <c:v>13543.517171192001</c:v>
                </c:pt>
                <c:pt idx="5">
                  <c:v>13750.15851800515</c:v>
                </c:pt>
                <c:pt idx="6">
                  <c:v>13956.799864818298</c:v>
                </c:pt>
                <c:pt idx="7">
                  <c:v>14163.441211631449</c:v>
                </c:pt>
                <c:pt idx="8">
                  <c:v>14370.082558444597</c:v>
                </c:pt>
                <c:pt idx="9">
                  <c:v>14576.723905257746</c:v>
                </c:pt>
                <c:pt idx="10">
                  <c:v>14783.365252070897</c:v>
                </c:pt>
                <c:pt idx="11">
                  <c:v>14990.006598884045</c:v>
                </c:pt>
                <c:pt idx="12">
                  <c:v>15196.647945697194</c:v>
                </c:pt>
                <c:pt idx="13">
                  <c:v>15403.289292510344</c:v>
                </c:pt>
                <c:pt idx="14">
                  <c:v>15609.930639323495</c:v>
                </c:pt>
                <c:pt idx="15">
                  <c:v>15816.571986136641</c:v>
                </c:pt>
                <c:pt idx="16">
                  <c:v>16023.213332949792</c:v>
                </c:pt>
                <c:pt idx="17">
                  <c:v>16229.854679762942</c:v>
                </c:pt>
                <c:pt idx="18">
                  <c:v>16436.496026576089</c:v>
                </c:pt>
                <c:pt idx="19">
                  <c:v>16643.13737338924</c:v>
                </c:pt>
              </c:numCache>
            </c:numRef>
          </c:val>
          <c:smooth val="0"/>
          <c:extLst>
            <c:ext xmlns:c16="http://schemas.microsoft.com/office/drawing/2014/chart" uri="{C3380CC4-5D6E-409C-BE32-E72D297353CC}">
              <c16:uniqueId val="{00000001-A829-4508-A65F-06A10F616923}"/>
            </c:ext>
          </c:extLst>
        </c:ser>
        <c:ser>
          <c:idx val="2"/>
          <c:order val="2"/>
          <c:tx>
            <c:strRef>
              <c:f>'Figure A1'!$A$24</c:f>
              <c:strCache>
                <c:ptCount val="1"/>
                <c:pt idx="0">
                  <c:v>Below-average hourly earnings sectors</c:v>
                </c:pt>
              </c:strCache>
            </c:strRef>
          </c:tx>
          <c:spPr>
            <a:ln w="28575" cap="rnd">
              <a:solidFill>
                <a:schemeClr val="accent3"/>
              </a:solidFill>
              <a:round/>
            </a:ln>
            <a:effectLst/>
          </c:spPr>
          <c:marker>
            <c:symbol val="none"/>
          </c:marker>
          <c:cat>
            <c:multiLvlStrRef>
              <c:f>'Figure A1'!$B$20:$U$21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A1'!$B$24:$U$24</c:f>
              <c:numCache>
                <c:formatCode>General</c:formatCode>
                <c:ptCount val="20"/>
                <c:pt idx="0">
                  <c:v>9091.769536035612</c:v>
                </c:pt>
                <c:pt idx="1">
                  <c:v>9110.099538067976</c:v>
                </c:pt>
                <c:pt idx="2">
                  <c:v>9192.5811296884185</c:v>
                </c:pt>
                <c:pt idx="3">
                  <c:v>9422.3646511138195</c:v>
                </c:pt>
                <c:pt idx="4">
                  <c:v>9436.926804944691</c:v>
                </c:pt>
                <c:pt idx="5">
                  <c:v>9652.0065773804454</c:v>
                </c:pt>
                <c:pt idx="6">
                  <c:v>9905.6263926694646</c:v>
                </c:pt>
                <c:pt idx="7">
                  <c:v>9899.0335445774344</c:v>
                </c:pt>
                <c:pt idx="8">
                  <c:v>10055.879923251134</c:v>
                </c:pt>
                <c:pt idx="9">
                  <c:v>10225.474858200392</c:v>
                </c:pt>
                <c:pt idx="10">
                  <c:v>10197.301692654632</c:v>
                </c:pt>
                <c:pt idx="11">
                  <c:v>10398.110715332819</c:v>
                </c:pt>
                <c:pt idx="12">
                  <c:v>10606.01660831554</c:v>
                </c:pt>
                <c:pt idx="13">
                  <c:v>8436.3181801510636</c:v>
                </c:pt>
                <c:pt idx="14">
                  <c:v>9690.5449631503943</c:v>
                </c:pt>
                <c:pt idx="15">
                  <c:v>10150.702677487945</c:v>
                </c:pt>
                <c:pt idx="16">
                  <c:v>9588.7356660569931</c:v>
                </c:pt>
                <c:pt idx="17">
                  <c:v>9895.7331342571542</c:v>
                </c:pt>
              </c:numCache>
            </c:numRef>
          </c:val>
          <c:smooth val="0"/>
          <c:extLst>
            <c:ext xmlns:c16="http://schemas.microsoft.com/office/drawing/2014/chart" uri="{C3380CC4-5D6E-409C-BE32-E72D297353CC}">
              <c16:uniqueId val="{00000002-A829-4508-A65F-06A10F616923}"/>
            </c:ext>
          </c:extLst>
        </c:ser>
        <c:ser>
          <c:idx val="3"/>
          <c:order val="3"/>
          <c:tx>
            <c:strRef>
              <c:f>'Figure A1'!$A$25</c:f>
              <c:strCache>
                <c:ptCount val="1"/>
                <c:pt idx="0">
                  <c:v>Trend</c:v>
                </c:pt>
              </c:strCache>
            </c:strRef>
          </c:tx>
          <c:spPr>
            <a:ln w="12700" cap="rnd">
              <a:solidFill>
                <a:schemeClr val="accent3"/>
              </a:solidFill>
              <a:prstDash val="sysDot"/>
              <a:round/>
            </a:ln>
            <a:effectLst/>
          </c:spPr>
          <c:marker>
            <c:symbol val="none"/>
          </c:marker>
          <c:cat>
            <c:multiLvlStrRef>
              <c:f>'Figure A1'!$B$20:$U$21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'Figure A1'!$B$25:$U$25</c:f>
              <c:numCache>
                <c:formatCode>General</c:formatCode>
                <c:ptCount val="20"/>
                <c:pt idx="0">
                  <c:v>8946.1337546454852</c:v>
                </c:pt>
                <c:pt idx="1">
                  <c:v>9084.2219241934417</c:v>
                </c:pt>
                <c:pt idx="2">
                  <c:v>9222.3100937413983</c:v>
                </c:pt>
                <c:pt idx="3">
                  <c:v>9360.3982632893531</c:v>
                </c:pt>
                <c:pt idx="4">
                  <c:v>9498.4864328373078</c:v>
                </c:pt>
                <c:pt idx="5">
                  <c:v>9636.5746023852644</c:v>
                </c:pt>
                <c:pt idx="6">
                  <c:v>9774.6627719332209</c:v>
                </c:pt>
                <c:pt idx="7">
                  <c:v>9912.7509414811757</c:v>
                </c:pt>
                <c:pt idx="8">
                  <c:v>10050.839111029132</c:v>
                </c:pt>
                <c:pt idx="9">
                  <c:v>10188.927280577089</c:v>
                </c:pt>
                <c:pt idx="10">
                  <c:v>10327.015450125044</c:v>
                </c:pt>
                <c:pt idx="11">
                  <c:v>10465.103619672998</c:v>
                </c:pt>
                <c:pt idx="12">
                  <c:v>10603.191789220955</c:v>
                </c:pt>
                <c:pt idx="13">
                  <c:v>10741.279958768911</c:v>
                </c:pt>
                <c:pt idx="14">
                  <c:v>10879.368128316866</c:v>
                </c:pt>
                <c:pt idx="15">
                  <c:v>11017.456297864823</c:v>
                </c:pt>
                <c:pt idx="16">
                  <c:v>11155.544467412778</c:v>
                </c:pt>
                <c:pt idx="17">
                  <c:v>11293.632636960734</c:v>
                </c:pt>
                <c:pt idx="18">
                  <c:v>11431.720806508689</c:v>
                </c:pt>
                <c:pt idx="19">
                  <c:v>11569.808976056645</c:v>
                </c:pt>
              </c:numCache>
            </c:numRef>
          </c:val>
          <c:smooth val="0"/>
          <c:extLst>
            <c:ext xmlns:c16="http://schemas.microsoft.com/office/drawing/2014/chart" uri="{C3380CC4-5D6E-409C-BE32-E72D297353CC}">
              <c16:uniqueId val="{00000003-A829-4508-A65F-06A10F616923}"/>
            </c:ext>
          </c:extLst>
        </c:ser>
        <c:dLbls>
          <c:showLegendKey val="0"/>
          <c:showVal val="0"/>
          <c:showCatName val="0"/>
          <c:showSerName val="0"/>
          <c:showPercent val="0"/>
          <c:showBubbleSize val="0"/>
        </c:dLbls>
        <c:smooth val="0"/>
        <c:axId val="1692651759"/>
        <c:axId val="1692646767"/>
      </c:lineChart>
      <c:catAx>
        <c:axId val="1692651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692646767"/>
        <c:crosses val="autoZero"/>
        <c:auto val="1"/>
        <c:lblAlgn val="ctr"/>
        <c:lblOffset val="100"/>
        <c:noMultiLvlLbl val="0"/>
      </c:catAx>
      <c:valAx>
        <c:axId val="169264676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692651759"/>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'Figure A2'!$A$23</c:f>
              <c:strCache>
                <c:ptCount val="1"/>
                <c:pt idx="0">
                  <c:v>Shade</c:v>
                </c:pt>
              </c:strCache>
            </c:strRef>
          </c:tx>
          <c:spPr>
            <a:solidFill>
              <a:schemeClr val="bg1">
                <a:lumMod val="50000"/>
                <a:alpha val="15000"/>
              </a:schemeClr>
            </a:solidFill>
            <a:ln>
              <a:noFill/>
            </a:ln>
            <a:effectLst/>
          </c:spPr>
          <c:invertIfNegative val="0"/>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A2'!$B$23:$J$23</c:f>
              <c:numCache>
                <c:formatCode>General</c:formatCode>
                <c:ptCount val="9"/>
                <c:pt idx="4">
                  <c:v>1000</c:v>
                </c:pt>
                <c:pt idx="5">
                  <c:v>1000</c:v>
                </c:pt>
                <c:pt idx="6">
                  <c:v>1000</c:v>
                </c:pt>
                <c:pt idx="7">
                  <c:v>1000</c:v>
                </c:pt>
                <c:pt idx="8">
                  <c:v>1000</c:v>
                </c:pt>
              </c:numCache>
            </c:numRef>
          </c:val>
          <c:extLst>
            <c:ext xmlns:c16="http://schemas.microsoft.com/office/drawing/2014/chart" uri="{C3380CC4-5D6E-409C-BE32-E72D297353CC}">
              <c16:uniqueId val="{00000000-16A3-44D4-B072-9C04404AEE7B}"/>
            </c:ext>
          </c:extLst>
        </c:ser>
        <c:dLbls>
          <c:showLegendKey val="0"/>
          <c:showVal val="0"/>
          <c:showCatName val="0"/>
          <c:showSerName val="0"/>
          <c:showPercent val="0"/>
          <c:showBubbleSize val="0"/>
        </c:dLbls>
        <c:gapWidth val="0"/>
        <c:axId val="476151856"/>
        <c:axId val="476157264"/>
      </c:barChart>
      <c:lineChart>
        <c:grouping val="standard"/>
        <c:varyColors val="0"/>
        <c:ser>
          <c:idx val="0"/>
          <c:order val="0"/>
          <c:tx>
            <c:strRef>
              <c:f>'Figure A2'!$A$21</c:f>
              <c:strCache>
                <c:ptCount val="1"/>
                <c:pt idx="0">
                  <c:v>Budget 2022 HICP-deflated CoE / (employment * hours worked)</c:v>
                </c:pt>
              </c:strCache>
            </c:strRef>
          </c:tx>
          <c:spPr>
            <a:ln w="28575" cap="rnd">
              <a:solidFill>
                <a:schemeClr val="accent3"/>
              </a:solidFill>
              <a:round/>
            </a:ln>
            <a:effectLst/>
          </c:spPr>
          <c:marker>
            <c:symbol val="none"/>
          </c:marker>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A2'!$B$21:$J$21</c:f>
              <c:numCache>
                <c:formatCode>General</c:formatCode>
                <c:ptCount val="9"/>
                <c:pt idx="0">
                  <c:v>21.628099022485589</c:v>
                </c:pt>
                <c:pt idx="1">
                  <c:v>22.060598709259263</c:v>
                </c:pt>
                <c:pt idx="2">
                  <c:v>22.754778671882693</c:v>
                </c:pt>
                <c:pt idx="3">
                  <c:v>25.366163968138391</c:v>
                </c:pt>
                <c:pt idx="4">
                  <c:v>24.698078062821747</c:v>
                </c:pt>
                <c:pt idx="5">
                  <c:v>23.669295826319559</c:v>
                </c:pt>
                <c:pt idx="6">
                  <c:v>24.272301213913785</c:v>
                </c:pt>
                <c:pt idx="7">
                  <c:v>24.440320105823801</c:v>
                </c:pt>
                <c:pt idx="8">
                  <c:v>24.846602678117591</c:v>
                </c:pt>
              </c:numCache>
            </c:numRef>
          </c:val>
          <c:smooth val="0"/>
          <c:extLst>
            <c:ext xmlns:c16="http://schemas.microsoft.com/office/drawing/2014/chart" uri="{C3380CC4-5D6E-409C-BE32-E72D297353CC}">
              <c16:uniqueId val="{00000001-16A3-44D4-B072-9C04404AEE7B}"/>
            </c:ext>
          </c:extLst>
        </c:ser>
        <c:ser>
          <c:idx val="1"/>
          <c:order val="1"/>
          <c:tx>
            <c:strRef>
              <c:f>'Figure A2'!$A$22</c:f>
              <c:strCache>
                <c:ptCount val="1"/>
                <c:pt idx="0">
                  <c:v>Pre-pandemic trend</c:v>
                </c:pt>
              </c:strCache>
            </c:strRef>
          </c:tx>
          <c:spPr>
            <a:ln w="28575" cap="rnd">
              <a:solidFill>
                <a:schemeClr val="accent3"/>
              </a:solidFill>
              <a:prstDash val="sysDot"/>
              <a:round/>
            </a:ln>
            <a:effectLst/>
          </c:spPr>
          <c:marker>
            <c:symbol val="none"/>
          </c:marker>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A2'!$B$22:$J$22</c:f>
              <c:numCache>
                <c:formatCode>General</c:formatCode>
                <c:ptCount val="9"/>
                <c:pt idx="0">
                  <c:v>21.594472312552625</c:v>
                </c:pt>
                <c:pt idx="1">
                  <c:v>22.137771477404158</c:v>
                </c:pt>
                <c:pt idx="2">
                  <c:v>22.681070642255918</c:v>
                </c:pt>
                <c:pt idx="3">
                  <c:v>23.22436980710745</c:v>
                </c:pt>
                <c:pt idx="4">
                  <c:v>23.767668971958983</c:v>
                </c:pt>
                <c:pt idx="5">
                  <c:v>24.310968136810516</c:v>
                </c:pt>
                <c:pt idx="6">
                  <c:v>24.854267301662276</c:v>
                </c:pt>
                <c:pt idx="7">
                  <c:v>25.397566466513808</c:v>
                </c:pt>
                <c:pt idx="8">
                  <c:v>25.940865631365341</c:v>
                </c:pt>
              </c:numCache>
            </c:numRef>
          </c:val>
          <c:smooth val="0"/>
          <c:extLst>
            <c:ext xmlns:c16="http://schemas.microsoft.com/office/drawing/2014/chart" uri="{C3380CC4-5D6E-409C-BE32-E72D297353CC}">
              <c16:uniqueId val="{00000002-16A3-44D4-B072-9C04404AEE7B}"/>
            </c:ext>
          </c:extLst>
        </c:ser>
        <c:dLbls>
          <c:showLegendKey val="0"/>
          <c:showVal val="0"/>
          <c:showCatName val="0"/>
          <c:showSerName val="0"/>
          <c:showPercent val="0"/>
          <c:showBubbleSize val="0"/>
        </c:dLbls>
        <c:marker val="1"/>
        <c:smooth val="0"/>
        <c:axId val="434634704"/>
        <c:axId val="434638032"/>
      </c:lineChart>
      <c:catAx>
        <c:axId val="43463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34638032"/>
        <c:crosses val="autoZero"/>
        <c:auto val="1"/>
        <c:lblAlgn val="ctr"/>
        <c:lblOffset val="100"/>
        <c:noMultiLvlLbl val="0"/>
      </c:catAx>
      <c:valAx>
        <c:axId val="434638032"/>
        <c:scaling>
          <c:orientation val="minMax"/>
          <c:min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34634704"/>
        <c:crosses val="autoZero"/>
        <c:crossBetween val="between"/>
      </c:valAx>
      <c:valAx>
        <c:axId val="476157264"/>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76151856"/>
        <c:crosses val="max"/>
        <c:crossBetween val="between"/>
      </c:valAx>
      <c:catAx>
        <c:axId val="476151856"/>
        <c:scaling>
          <c:orientation val="minMax"/>
        </c:scaling>
        <c:delete val="1"/>
        <c:axPos val="b"/>
        <c:numFmt formatCode="General" sourceLinked="1"/>
        <c:majorTickMark val="out"/>
        <c:minorTickMark val="none"/>
        <c:tickLblPos val="nextTo"/>
        <c:crossAx val="47615726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2"/>
          <c:tx>
            <c:strRef>
              <c:f>'Figure A2'!$A$26</c:f>
              <c:strCache>
                <c:ptCount val="1"/>
                <c:pt idx="0">
                  <c:v>Shade</c:v>
                </c:pt>
              </c:strCache>
            </c:strRef>
          </c:tx>
          <c:spPr>
            <a:solidFill>
              <a:schemeClr val="bg1">
                <a:lumMod val="50000"/>
                <a:alpha val="15000"/>
              </a:schemeClr>
            </a:solidFill>
          </c:spPr>
          <c:invertIfNegative val="0"/>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A2'!$B$26:$J$26</c:f>
              <c:numCache>
                <c:formatCode>General</c:formatCode>
                <c:ptCount val="9"/>
                <c:pt idx="4">
                  <c:v>1000</c:v>
                </c:pt>
                <c:pt idx="5">
                  <c:v>1000</c:v>
                </c:pt>
                <c:pt idx="6">
                  <c:v>1000</c:v>
                </c:pt>
                <c:pt idx="7">
                  <c:v>1000</c:v>
                </c:pt>
                <c:pt idx="8">
                  <c:v>1000</c:v>
                </c:pt>
              </c:numCache>
            </c:numRef>
          </c:val>
          <c:extLst>
            <c:ext xmlns:c16="http://schemas.microsoft.com/office/drawing/2014/chart" uri="{C3380CC4-5D6E-409C-BE32-E72D297353CC}">
              <c16:uniqueId val="{00000000-77B5-444F-9BD5-D45A80603D89}"/>
            </c:ext>
          </c:extLst>
        </c:ser>
        <c:dLbls>
          <c:showLegendKey val="0"/>
          <c:showVal val="0"/>
          <c:showCatName val="0"/>
          <c:showSerName val="0"/>
          <c:showPercent val="0"/>
          <c:showBubbleSize val="0"/>
        </c:dLbls>
        <c:gapWidth val="0"/>
        <c:axId val="1536456543"/>
        <c:axId val="1536436159"/>
      </c:barChart>
      <c:lineChart>
        <c:grouping val="standard"/>
        <c:varyColors val="0"/>
        <c:ser>
          <c:idx val="2"/>
          <c:order val="0"/>
          <c:tx>
            <c:strRef>
              <c:f>'Figure A2'!$A$24</c:f>
              <c:strCache>
                <c:ptCount val="1"/>
                <c:pt idx="0">
                  <c:v>Budget 2022 Real GNI* / (employment * hours worked)</c:v>
                </c:pt>
              </c:strCache>
            </c:strRef>
          </c:tx>
          <c:spPr>
            <a:ln w="28575" cap="rnd">
              <a:solidFill>
                <a:schemeClr val="accent4"/>
              </a:solidFill>
              <a:prstDash val="solid"/>
              <a:round/>
            </a:ln>
            <a:effectLst/>
          </c:spPr>
          <c:marker>
            <c:symbol val="none"/>
          </c:marker>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A2'!$B$24:$J$24</c:f>
              <c:numCache>
                <c:formatCode>General</c:formatCode>
                <c:ptCount val="9"/>
                <c:pt idx="0">
                  <c:v>48.140739503036926</c:v>
                </c:pt>
                <c:pt idx="1">
                  <c:v>48.988973281549299</c:v>
                </c:pt>
                <c:pt idx="2">
                  <c:v>48.876952198889853</c:v>
                </c:pt>
                <c:pt idx="3">
                  <c:v>52.059209168277071</c:v>
                </c:pt>
                <c:pt idx="4">
                  <c:v>50.653618085435269</c:v>
                </c:pt>
                <c:pt idx="5">
                  <c:v>49.128092646206788</c:v>
                </c:pt>
                <c:pt idx="6">
                  <c:v>50.220470897110793</c:v>
                </c:pt>
                <c:pt idx="7">
                  <c:v>50.342366297374809</c:v>
                </c:pt>
                <c:pt idx="8">
                  <c:v>50.907042265287053</c:v>
                </c:pt>
              </c:numCache>
            </c:numRef>
          </c:val>
          <c:smooth val="0"/>
          <c:extLst>
            <c:ext xmlns:c16="http://schemas.microsoft.com/office/drawing/2014/chart" uri="{C3380CC4-5D6E-409C-BE32-E72D297353CC}">
              <c16:uniqueId val="{00000001-77B5-444F-9BD5-D45A80603D89}"/>
            </c:ext>
          </c:extLst>
        </c:ser>
        <c:ser>
          <c:idx val="0"/>
          <c:order val="1"/>
          <c:tx>
            <c:strRef>
              <c:f>'Figure A2'!$A$25</c:f>
              <c:strCache>
                <c:ptCount val="1"/>
                <c:pt idx="0">
                  <c:v>Pre-pandemic trend</c:v>
                </c:pt>
              </c:strCache>
            </c:strRef>
          </c:tx>
          <c:spPr>
            <a:ln w="28575">
              <a:solidFill>
                <a:schemeClr val="accent4"/>
              </a:solidFill>
              <a:prstDash val="sysDot"/>
            </a:ln>
          </c:spPr>
          <c:marker>
            <c:symbol val="none"/>
          </c:marker>
          <c:cat>
            <c:numRef>
              <c:f>'Figure A2'!$B$20:$J$20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A2'!$B$25:$J$25</c:f>
              <c:numCache>
                <c:formatCode>General</c:formatCode>
                <c:ptCount val="9"/>
                <c:pt idx="0">
                  <c:v>48.243750495918221</c:v>
                </c:pt>
                <c:pt idx="1">
                  <c:v>48.577808260159713</c:v>
                </c:pt>
                <c:pt idx="2">
                  <c:v>48.911866024401206</c:v>
                </c:pt>
                <c:pt idx="3">
                  <c:v>49.245923788642813</c:v>
                </c:pt>
                <c:pt idx="4">
                  <c:v>49.579981552884306</c:v>
                </c:pt>
                <c:pt idx="5">
                  <c:v>49.914039317125798</c:v>
                </c:pt>
                <c:pt idx="6">
                  <c:v>50.248097081367405</c:v>
                </c:pt>
                <c:pt idx="7">
                  <c:v>50.582154845608898</c:v>
                </c:pt>
                <c:pt idx="8">
                  <c:v>50.91621260985039</c:v>
                </c:pt>
              </c:numCache>
            </c:numRef>
          </c:val>
          <c:smooth val="0"/>
          <c:extLst>
            <c:ext xmlns:c16="http://schemas.microsoft.com/office/drawing/2014/chart" uri="{C3380CC4-5D6E-409C-BE32-E72D297353CC}">
              <c16:uniqueId val="{00000002-77B5-444F-9BD5-D45A80603D89}"/>
            </c:ext>
          </c:extLst>
        </c:ser>
        <c:dLbls>
          <c:showLegendKey val="0"/>
          <c:showVal val="0"/>
          <c:showCatName val="0"/>
          <c:showSerName val="0"/>
          <c:showPercent val="0"/>
          <c:showBubbleSize val="0"/>
        </c:dLbls>
        <c:marker val="1"/>
        <c:smooth val="0"/>
        <c:axId val="1203209215"/>
        <c:axId val="1203205471"/>
      </c:lineChart>
      <c:catAx>
        <c:axId val="120320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203205471"/>
        <c:crosses val="autoZero"/>
        <c:auto val="1"/>
        <c:lblAlgn val="ctr"/>
        <c:lblOffset val="100"/>
        <c:noMultiLvlLbl val="0"/>
      </c:catAx>
      <c:valAx>
        <c:axId val="1203205471"/>
        <c:scaling>
          <c:orientation val="minMax"/>
          <c:min val="47"/>
        </c:scaling>
        <c:delete val="0"/>
        <c:axPos val="l"/>
        <c:numFmt formatCode="General" sourceLinked="1"/>
        <c:majorTickMark val="none"/>
        <c:minorTickMark val="none"/>
        <c:tickLblPos val="nextTo"/>
        <c:spPr>
          <a:noFill/>
          <a:ln>
            <a:noFill/>
          </a:ln>
          <a:effectLst/>
        </c:spPr>
        <c:txPr>
          <a:bodyPr rot="-60000000" vert="horz"/>
          <a:lstStyle/>
          <a:p>
            <a:pPr>
              <a:defRPr/>
            </a:pPr>
            <a:endParaRPr lang="en-US"/>
          </a:p>
        </c:txPr>
        <c:crossAx val="1203209215"/>
        <c:crosses val="autoZero"/>
        <c:crossBetween val="between"/>
      </c:valAx>
      <c:valAx>
        <c:axId val="1536436159"/>
        <c:scaling>
          <c:orientation val="minMax"/>
          <c:max val="100"/>
        </c:scaling>
        <c:delete val="0"/>
        <c:axPos val="r"/>
        <c:numFmt formatCode="General" sourceLinked="1"/>
        <c:majorTickMark val="none"/>
        <c:minorTickMark val="none"/>
        <c:tickLblPos val="none"/>
        <c:spPr>
          <a:ln>
            <a:noFill/>
          </a:ln>
        </c:spPr>
        <c:crossAx val="1536456543"/>
        <c:crosses val="max"/>
        <c:crossBetween val="between"/>
      </c:valAx>
      <c:catAx>
        <c:axId val="1536456543"/>
        <c:scaling>
          <c:orientation val="minMax"/>
        </c:scaling>
        <c:delete val="1"/>
        <c:axPos val="b"/>
        <c:numFmt formatCode="General" sourceLinked="1"/>
        <c:majorTickMark val="out"/>
        <c:minorTickMark val="none"/>
        <c:tickLblPos val="nextTo"/>
        <c:crossAx val="1536436159"/>
        <c:crosses val="autoZero"/>
        <c:auto val="1"/>
        <c:lblAlgn val="ctr"/>
        <c:lblOffset val="100"/>
        <c:noMultiLvlLbl val="0"/>
      </c:catAx>
    </c:plotArea>
    <c:plotVisOnly val="1"/>
    <c:dispBlanksAs val="gap"/>
    <c:showDLblsOverMax val="0"/>
    <c:extLst/>
  </c:chart>
  <c:spPr>
    <a:ln>
      <a:noFill/>
    </a:ln>
  </c:spPr>
  <c:txPr>
    <a:bodyPr/>
    <a:lstStyle/>
    <a:p>
      <a:pPr>
        <a:defRPr sz="800" baseline="0">
          <a:solidFill>
            <a:srgbClr val="7A787A"/>
          </a:solidFill>
          <a:latin typeface="Nunito Sans" panose="00000500000000000000" pitchFamily="2"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A3'!$A$21</c:f>
              <c:strCache>
                <c:ptCount val="1"/>
                <c:pt idx="0">
                  <c:v>Alternative Forecast</c:v>
                </c:pt>
              </c:strCache>
            </c:strRef>
          </c:tx>
          <c:spPr>
            <a:ln w="31750">
              <a:solidFill>
                <a:srgbClr val="27819D"/>
              </a:solidFill>
            </a:ln>
          </c:spPr>
          <c:marker>
            <c:symbol val="none"/>
          </c:marker>
          <c:cat>
            <c:numRef>
              <c:f>'Figure A3'!$B$20:$I$20</c:f>
              <c:numCache>
                <c:formatCode>General</c:formatCode>
                <c:ptCount val="8"/>
                <c:pt idx="0">
                  <c:v>2018</c:v>
                </c:pt>
                <c:pt idx="1">
                  <c:v>2019</c:v>
                </c:pt>
                <c:pt idx="2">
                  <c:v>2020</c:v>
                </c:pt>
                <c:pt idx="3">
                  <c:v>2021</c:v>
                </c:pt>
                <c:pt idx="4">
                  <c:v>2022</c:v>
                </c:pt>
                <c:pt idx="5">
                  <c:v>2023</c:v>
                </c:pt>
                <c:pt idx="6">
                  <c:v>2024</c:v>
                </c:pt>
                <c:pt idx="7">
                  <c:v>2025</c:v>
                </c:pt>
              </c:numCache>
            </c:numRef>
          </c:cat>
          <c:val>
            <c:numRef>
              <c:f>'Figure A3'!$B$21:$I$21</c:f>
              <c:numCache>
                <c:formatCode>General</c:formatCode>
                <c:ptCount val="8"/>
                <c:pt idx="0">
                  <c:v>93.75064900000001</c:v>
                </c:pt>
                <c:pt idx="1">
                  <c:v>100.34444399999998</c:v>
                </c:pt>
                <c:pt idx="2">
                  <c:v>100.84244200000001</c:v>
                </c:pt>
                <c:pt idx="3">
                  <c:v>110.74</c:v>
                </c:pt>
                <c:pt idx="4">
                  <c:v>117.15</c:v>
                </c:pt>
                <c:pt idx="5">
                  <c:v>125.77</c:v>
                </c:pt>
                <c:pt idx="6">
                  <c:v>134.22</c:v>
                </c:pt>
                <c:pt idx="7">
                  <c:v>142.59</c:v>
                </c:pt>
              </c:numCache>
            </c:numRef>
          </c:val>
          <c:smooth val="0"/>
          <c:extLst>
            <c:ext xmlns:c16="http://schemas.microsoft.com/office/drawing/2014/chart" uri="{C3380CC4-5D6E-409C-BE32-E72D297353CC}">
              <c16:uniqueId val="{00000000-3AD1-4C7D-81A4-11C995DCC09E}"/>
            </c:ext>
          </c:extLst>
        </c:ser>
        <c:ser>
          <c:idx val="0"/>
          <c:order val="1"/>
          <c:tx>
            <c:strRef>
              <c:f>'Figure A3'!$A$22</c:f>
              <c:strCache>
                <c:ptCount val="1"/>
                <c:pt idx="0">
                  <c:v>Budget 2022 Forecast</c:v>
                </c:pt>
              </c:strCache>
            </c:strRef>
          </c:tx>
          <c:spPr>
            <a:ln w="31750">
              <a:solidFill>
                <a:srgbClr val="27819D"/>
              </a:solidFill>
              <a:prstDash val="sysDash"/>
            </a:ln>
          </c:spPr>
          <c:marker>
            <c:symbol val="none"/>
          </c:marker>
          <c:cat>
            <c:numRef>
              <c:f>'Figure A3'!$B$20:$I$20</c:f>
              <c:numCache>
                <c:formatCode>General</c:formatCode>
                <c:ptCount val="8"/>
                <c:pt idx="0">
                  <c:v>2018</c:v>
                </c:pt>
                <c:pt idx="1">
                  <c:v>2019</c:v>
                </c:pt>
                <c:pt idx="2">
                  <c:v>2020</c:v>
                </c:pt>
                <c:pt idx="3">
                  <c:v>2021</c:v>
                </c:pt>
                <c:pt idx="4">
                  <c:v>2022</c:v>
                </c:pt>
                <c:pt idx="5">
                  <c:v>2023</c:v>
                </c:pt>
                <c:pt idx="6">
                  <c:v>2024</c:v>
                </c:pt>
                <c:pt idx="7">
                  <c:v>2025</c:v>
                </c:pt>
              </c:numCache>
            </c:numRef>
          </c:cat>
          <c:val>
            <c:numRef>
              <c:f>'Figure A3'!$B$22:$I$22</c:f>
              <c:numCache>
                <c:formatCode>General</c:formatCode>
                <c:ptCount val="8"/>
                <c:pt idx="0">
                  <c:v>93.75064900000001</c:v>
                </c:pt>
                <c:pt idx="1">
                  <c:v>100.34444399999998</c:v>
                </c:pt>
                <c:pt idx="2">
                  <c:v>100.84244200000001</c:v>
                </c:pt>
                <c:pt idx="3">
                  <c:v>107.89125106509825</c:v>
                </c:pt>
                <c:pt idx="4">
                  <c:v>114.33550624800218</c:v>
                </c:pt>
                <c:pt idx="5">
                  <c:v>120.78685874099745</c:v>
                </c:pt>
                <c:pt idx="6">
                  <c:v>127.77660659333671</c:v>
                </c:pt>
                <c:pt idx="7">
                  <c:v>135.29076789343512</c:v>
                </c:pt>
              </c:numCache>
            </c:numRef>
          </c:val>
          <c:smooth val="0"/>
          <c:extLst>
            <c:ext xmlns:c16="http://schemas.microsoft.com/office/drawing/2014/chart" uri="{C3380CC4-5D6E-409C-BE32-E72D297353CC}">
              <c16:uniqueId val="{00000001-3AD1-4C7D-81A4-11C995DCC09E}"/>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none"/>
        <c:minorTickMark val="none"/>
        <c:tickLblPos val="low"/>
        <c:spPr>
          <a:ln>
            <a:solidFill>
              <a:srgbClr val="E0E0E0"/>
            </a:solidFill>
          </a:ln>
        </c:spPr>
        <c:txPr>
          <a:bodyPr rot="0"/>
          <a:lstStyle/>
          <a:p>
            <a:pPr>
              <a:defRPr baseline="0">
                <a:solidFill>
                  <a:srgbClr val="7A787A"/>
                </a:solidFill>
              </a:defRPr>
            </a:pPr>
            <a:endParaRPr lang="en-US"/>
          </a:p>
        </c:txPr>
        <c:crossAx val="145939840"/>
        <c:crosses val="autoZero"/>
        <c:auto val="1"/>
        <c:lblAlgn val="ctr"/>
        <c:lblOffset val="100"/>
        <c:noMultiLvlLbl val="0"/>
      </c:catAx>
      <c:valAx>
        <c:axId val="145939840"/>
        <c:scaling>
          <c:orientation val="minMax"/>
          <c:min val="80"/>
        </c:scaling>
        <c:delete val="0"/>
        <c:axPos val="l"/>
        <c:numFmt formatCode="#,##0" sourceLinked="0"/>
        <c:majorTickMark val="out"/>
        <c:minorTickMark val="none"/>
        <c:tickLblPos val="nextTo"/>
        <c:spPr>
          <a:ln>
            <a:noFill/>
          </a:ln>
        </c:spPr>
        <c:txPr>
          <a:bodyPr/>
          <a:lstStyle/>
          <a:p>
            <a:pPr>
              <a:defRPr baseline="0">
                <a:solidFill>
                  <a:srgbClr val="7A787A"/>
                </a:solidFill>
              </a:defRPr>
            </a:pPr>
            <a:endParaRPr lang="en-US"/>
          </a:p>
        </c:txPr>
        <c:crossAx val="145938304"/>
        <c:crosses val="autoZero"/>
        <c:crossBetween val="between"/>
      </c:valAx>
    </c:plotArea>
    <c:legend>
      <c:legendPos val="r"/>
      <c:layout>
        <c:manualLayout>
          <c:xMode val="edge"/>
          <c:yMode val="edge"/>
          <c:x val="0.14347134733158354"/>
          <c:y val="7.4973388743073771E-2"/>
          <c:w val="0.29628683107296971"/>
          <c:h val="0.19673102758555533"/>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673881791169055E-2"/>
          <c:y val="3.7954359717512827E-2"/>
          <c:w val="0.94799780368152331"/>
          <c:h val="0.83349005981935942"/>
        </c:manualLayout>
      </c:layout>
      <c:barChart>
        <c:barDir val="col"/>
        <c:grouping val="clustered"/>
        <c:varyColors val="0"/>
        <c:ser>
          <c:idx val="2"/>
          <c:order val="2"/>
          <c:tx>
            <c:strRef>
              <c:f>'Figure 1.8'!$A$23</c:f>
              <c:strCache>
                <c:ptCount val="1"/>
                <c:pt idx="0">
                  <c:v>Shade</c:v>
                </c:pt>
              </c:strCache>
            </c:strRef>
          </c:tx>
          <c:spPr>
            <a:solidFill>
              <a:sysClr val="window" lastClr="FFFFFF">
                <a:lumMod val="50000"/>
                <a:alpha val="15000"/>
              </a:sysClr>
            </a:solidFill>
            <a:ln>
              <a:noFill/>
            </a:ln>
            <a:effectLst/>
          </c:spPr>
          <c:invertIfNegative val="0"/>
          <c:cat>
            <c:multiLvlStrRef>
              <c:f>'Figure 1.8'!$B$19:$AK$20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1.8'!$B$23:$AK$23</c:f>
              <c:numCache>
                <c:formatCode>General</c:formatCode>
                <c:ptCount val="36"/>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numCache>
            </c:numRef>
          </c:val>
          <c:extLst>
            <c:ext xmlns:c16="http://schemas.microsoft.com/office/drawing/2014/chart" uri="{C3380CC4-5D6E-409C-BE32-E72D297353CC}">
              <c16:uniqueId val="{00000000-ACD1-4E14-8B99-B6971DF96DE3}"/>
            </c:ext>
          </c:extLst>
        </c:ser>
        <c:dLbls>
          <c:showLegendKey val="0"/>
          <c:showVal val="0"/>
          <c:showCatName val="0"/>
          <c:showSerName val="0"/>
          <c:showPercent val="0"/>
          <c:showBubbleSize val="0"/>
        </c:dLbls>
        <c:gapWidth val="0"/>
        <c:axId val="825661423"/>
        <c:axId val="825658511"/>
      </c:barChart>
      <c:lineChart>
        <c:grouping val="standard"/>
        <c:varyColors val="0"/>
        <c:ser>
          <c:idx val="1"/>
          <c:order val="0"/>
          <c:tx>
            <c:strRef>
              <c:f>'Figure 1.8'!$A$21</c:f>
              <c:strCache>
                <c:ptCount val="1"/>
                <c:pt idx="0">
                  <c:v>Taxes / CoE SAdj</c:v>
                </c:pt>
              </c:strCache>
            </c:strRef>
          </c:tx>
          <c:spPr>
            <a:ln w="28575" cap="rnd">
              <a:solidFill>
                <a:srgbClr val="4F093C"/>
              </a:solidFill>
              <a:prstDash val="solid"/>
              <a:round/>
            </a:ln>
            <a:effectLst/>
          </c:spPr>
          <c:marker>
            <c:symbol val="none"/>
          </c:marker>
          <c:dPt>
            <c:idx val="30"/>
            <c:marker>
              <c:symbol val="none"/>
            </c:marker>
            <c:bubble3D val="0"/>
            <c:spPr>
              <a:ln w="28575" cap="rnd">
                <a:solidFill>
                  <a:srgbClr val="4F093C"/>
                </a:solidFill>
                <a:prstDash val="solid"/>
                <a:round/>
              </a:ln>
              <a:effectLst/>
            </c:spPr>
            <c:extLst>
              <c:ext xmlns:c16="http://schemas.microsoft.com/office/drawing/2014/chart" uri="{C3380CC4-5D6E-409C-BE32-E72D297353CC}">
                <c16:uniqueId val="{00000002-ACD1-4E14-8B99-B6971DF96DE3}"/>
              </c:ext>
            </c:extLst>
          </c:dPt>
          <c:dPt>
            <c:idx val="50"/>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4-ACD1-4E14-8B99-B6971DF96DE3}"/>
              </c:ext>
            </c:extLst>
          </c:dPt>
          <c:dPt>
            <c:idx val="51"/>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6-ACD1-4E14-8B99-B6971DF96DE3}"/>
              </c:ext>
            </c:extLst>
          </c:dPt>
          <c:dPt>
            <c:idx val="52"/>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8-ACD1-4E14-8B99-B6971DF96DE3}"/>
              </c:ext>
            </c:extLst>
          </c:dPt>
          <c:dPt>
            <c:idx val="53"/>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A-ACD1-4E14-8B99-B6971DF96DE3}"/>
              </c:ext>
            </c:extLst>
          </c:dPt>
          <c:dPt>
            <c:idx val="54"/>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C-ACD1-4E14-8B99-B6971DF96DE3}"/>
              </c:ext>
            </c:extLst>
          </c:dPt>
          <c:dPt>
            <c:idx val="55"/>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0E-ACD1-4E14-8B99-B6971DF96DE3}"/>
              </c:ext>
            </c:extLst>
          </c:dPt>
          <c:dPt>
            <c:idx val="56"/>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0-ACD1-4E14-8B99-B6971DF96DE3}"/>
              </c:ext>
            </c:extLst>
          </c:dPt>
          <c:dPt>
            <c:idx val="57"/>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2-ACD1-4E14-8B99-B6971DF96DE3}"/>
              </c:ext>
            </c:extLst>
          </c:dPt>
          <c:dPt>
            <c:idx val="58"/>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4-ACD1-4E14-8B99-B6971DF96DE3}"/>
              </c:ext>
            </c:extLst>
          </c:dPt>
          <c:dPt>
            <c:idx val="59"/>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6-ACD1-4E14-8B99-B6971DF96DE3}"/>
              </c:ext>
            </c:extLst>
          </c:dPt>
          <c:dPt>
            <c:idx val="60"/>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8-ACD1-4E14-8B99-B6971DF96DE3}"/>
              </c:ext>
            </c:extLst>
          </c:dPt>
          <c:dPt>
            <c:idx val="61"/>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A-ACD1-4E14-8B99-B6971DF96DE3}"/>
              </c:ext>
            </c:extLst>
          </c:dPt>
          <c:dPt>
            <c:idx val="62"/>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C-ACD1-4E14-8B99-B6971DF96DE3}"/>
              </c:ext>
            </c:extLst>
          </c:dPt>
          <c:dPt>
            <c:idx val="63"/>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1E-ACD1-4E14-8B99-B6971DF96DE3}"/>
              </c:ext>
            </c:extLst>
          </c:dPt>
          <c:dPt>
            <c:idx val="64"/>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20-ACD1-4E14-8B99-B6971DF96DE3}"/>
              </c:ext>
            </c:extLst>
          </c:dPt>
          <c:dPt>
            <c:idx val="65"/>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22-ACD1-4E14-8B99-B6971DF96DE3}"/>
              </c:ext>
            </c:extLst>
          </c:dPt>
          <c:dPt>
            <c:idx val="66"/>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24-ACD1-4E14-8B99-B6971DF96DE3}"/>
              </c:ext>
            </c:extLst>
          </c:dPt>
          <c:dPt>
            <c:idx val="67"/>
            <c:marker>
              <c:symbol val="none"/>
            </c:marker>
            <c:bubble3D val="0"/>
            <c:spPr>
              <a:ln w="28575" cap="rnd">
                <a:solidFill>
                  <a:srgbClr val="4F093C"/>
                </a:solidFill>
                <a:prstDash val="sysDash"/>
                <a:round/>
              </a:ln>
              <a:effectLst/>
            </c:spPr>
            <c:extLst>
              <c:ext xmlns:c16="http://schemas.microsoft.com/office/drawing/2014/chart" uri="{C3380CC4-5D6E-409C-BE32-E72D297353CC}">
                <c16:uniqueId val="{00000026-ACD1-4E14-8B99-B6971DF96DE3}"/>
              </c:ext>
            </c:extLst>
          </c:dPt>
          <c:cat>
            <c:multiLvlStrRef>
              <c:f>'Figure 1.8'!$B$19:$AK$20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1.8'!$B$21:$AK$21</c:f>
              <c:numCache>
                <c:formatCode>General</c:formatCode>
                <c:ptCount val="36"/>
                <c:pt idx="0">
                  <c:v>25.377297067257448</c:v>
                </c:pt>
                <c:pt idx="1">
                  <c:v>25.56265307734126</c:v>
                </c:pt>
                <c:pt idx="2">
                  <c:v>25.557512598132917</c:v>
                </c:pt>
                <c:pt idx="3">
                  <c:v>25.172862543863562</c:v>
                </c:pt>
                <c:pt idx="4">
                  <c:v>25.733036446839542</c:v>
                </c:pt>
                <c:pt idx="5">
                  <c:v>25.297945567584271</c:v>
                </c:pt>
                <c:pt idx="6">
                  <c:v>25.167115659930097</c:v>
                </c:pt>
                <c:pt idx="7">
                  <c:v>25.351764028099435</c:v>
                </c:pt>
                <c:pt idx="8">
                  <c:v>25.191335825240802</c:v>
                </c:pt>
                <c:pt idx="9">
                  <c:v>25.846902417562557</c:v>
                </c:pt>
                <c:pt idx="10">
                  <c:v>25.474351812924404</c:v>
                </c:pt>
                <c:pt idx="11">
                  <c:v>25.240470218484639</c:v>
                </c:pt>
                <c:pt idx="12">
                  <c:v>24.393424364930784</c:v>
                </c:pt>
                <c:pt idx="13">
                  <c:v>27.108378694982402</c:v>
                </c:pt>
                <c:pt idx="14">
                  <c:v>25.951288412476039</c:v>
                </c:pt>
                <c:pt idx="15">
                  <c:v>24.728788639015342</c:v>
                </c:pt>
                <c:pt idx="16">
                  <c:v>26.429656137221116</c:v>
                </c:pt>
                <c:pt idx="17">
                  <c:v>27.281714183709568</c:v>
                </c:pt>
              </c:numCache>
            </c:numRef>
          </c:val>
          <c:smooth val="0"/>
          <c:extLst>
            <c:ext xmlns:c16="http://schemas.microsoft.com/office/drawing/2014/chart" uri="{C3380CC4-5D6E-409C-BE32-E72D297353CC}">
              <c16:uniqueId val="{00000027-ACD1-4E14-8B99-B6971DF96DE3}"/>
            </c:ext>
          </c:extLst>
        </c:ser>
        <c:ser>
          <c:idx val="0"/>
          <c:order val="1"/>
          <c:tx>
            <c:strRef>
              <c:f>'Figure 1.8'!$A$22</c:f>
              <c:strCache>
                <c:ptCount val="1"/>
                <c:pt idx="0">
                  <c:v>DoF implied quarterly forecast</c:v>
                </c:pt>
              </c:strCache>
            </c:strRef>
          </c:tx>
          <c:spPr>
            <a:ln w="28575" cap="rnd">
              <a:solidFill>
                <a:srgbClr val="4F093C"/>
              </a:solidFill>
              <a:prstDash val="sysDash"/>
              <a:round/>
            </a:ln>
            <a:effectLst/>
          </c:spPr>
          <c:marker>
            <c:symbol val="none"/>
          </c:marker>
          <c:cat>
            <c:multiLvlStrRef>
              <c:f>'Figure 1.8'!$B$19:$AK$20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1.8'!$B$22:$AK$22</c:f>
              <c:numCache>
                <c:formatCode>General</c:formatCode>
                <c:ptCount val="36"/>
                <c:pt idx="16">
                  <c:v>26.429656137221116</c:v>
                </c:pt>
                <c:pt idx="17">
                  <c:v>27.281714183709568</c:v>
                </c:pt>
                <c:pt idx="18">
                  <c:v>27.59889939036762</c:v>
                </c:pt>
                <c:pt idx="19">
                  <c:v>27.965448799416009</c:v>
                </c:pt>
                <c:pt idx="20">
                  <c:v>27.714162079102561</c:v>
                </c:pt>
                <c:pt idx="21">
                  <c:v>27.462302779210731</c:v>
                </c:pt>
                <c:pt idx="22">
                  <c:v>27.20986894049663</c:v>
                </c:pt>
                <c:pt idx="23">
                  <c:v>26.95685859476735</c:v>
                </c:pt>
                <c:pt idx="24">
                  <c:v>27.186200028603405</c:v>
                </c:pt>
                <c:pt idx="25">
                  <c:v>27.405332644657214</c:v>
                </c:pt>
                <c:pt idx="26">
                  <c:v>27.614923249125656</c:v>
                </c:pt>
                <c:pt idx="27">
                  <c:v>27.815581814176749</c:v>
                </c:pt>
                <c:pt idx="28">
                  <c:v>27.693203693917312</c:v>
                </c:pt>
                <c:pt idx="29">
                  <c:v>27.573136283200405</c:v>
                </c:pt>
                <c:pt idx="30">
                  <c:v>27.455314748847144</c:v>
                </c:pt>
                <c:pt idx="31">
                  <c:v>27.339676660630786</c:v>
                </c:pt>
                <c:pt idx="32">
                  <c:v>27.425857145940469</c:v>
                </c:pt>
                <c:pt idx="33">
                  <c:v>27.509101386334109</c:v>
                </c:pt>
                <c:pt idx="34">
                  <c:v>27.589556928950678</c:v>
                </c:pt>
                <c:pt idx="35">
                  <c:v>27.667361598073832</c:v>
                </c:pt>
              </c:numCache>
            </c:numRef>
          </c:val>
          <c:smooth val="0"/>
          <c:extLst>
            <c:ext xmlns:c16="http://schemas.microsoft.com/office/drawing/2014/chart" uri="{C3380CC4-5D6E-409C-BE32-E72D297353CC}">
              <c16:uniqueId val="{00000028-ACD1-4E14-8B99-B6971DF96DE3}"/>
            </c:ext>
          </c:extLst>
        </c:ser>
        <c:dLbls>
          <c:showLegendKey val="0"/>
          <c:showVal val="0"/>
          <c:showCatName val="0"/>
          <c:showSerName val="0"/>
          <c:showPercent val="0"/>
          <c:showBubbleSize val="0"/>
        </c:dLbls>
        <c:marker val="1"/>
        <c:smooth val="0"/>
        <c:axId val="1257024143"/>
        <c:axId val="1257025807"/>
      </c:lineChart>
      <c:catAx>
        <c:axId val="125702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57025807"/>
        <c:crosses val="autoZero"/>
        <c:auto val="1"/>
        <c:lblAlgn val="ctr"/>
        <c:lblOffset val="100"/>
        <c:noMultiLvlLbl val="0"/>
      </c:catAx>
      <c:valAx>
        <c:axId val="125702580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57024143"/>
        <c:crosses val="autoZero"/>
        <c:crossBetween val="between"/>
      </c:valAx>
      <c:valAx>
        <c:axId val="825658511"/>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5661423"/>
        <c:crosses val="max"/>
        <c:crossBetween val="between"/>
      </c:valAx>
      <c:catAx>
        <c:axId val="825661423"/>
        <c:scaling>
          <c:orientation val="minMax"/>
        </c:scaling>
        <c:delete val="1"/>
        <c:axPos val="b"/>
        <c:numFmt formatCode="General" sourceLinked="1"/>
        <c:majorTickMark val="out"/>
        <c:minorTickMark val="none"/>
        <c:tickLblPos val="nextTo"/>
        <c:crossAx val="82565851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'Figure 1.9'!$A$21</c:f>
              <c:strCache>
                <c:ptCount val="1"/>
                <c:pt idx="0">
                  <c:v>SPU t</c:v>
                </c:pt>
              </c:strCache>
            </c:strRef>
          </c:tx>
          <c:spPr>
            <a:solidFill>
              <a:schemeClr val="accent2"/>
            </a:solidFill>
            <a:ln>
              <a:noFill/>
            </a:ln>
            <a:effectLst/>
          </c:spPr>
          <c:invertIfNegative val="0"/>
          <c:cat>
            <c:numRef>
              <c:f>'Figure 1.9'!$B$20:$F$20</c:f>
              <c:numCache>
                <c:formatCode>General</c:formatCode>
                <c:ptCount val="5"/>
                <c:pt idx="0">
                  <c:v>2016</c:v>
                </c:pt>
                <c:pt idx="1">
                  <c:v>2017</c:v>
                </c:pt>
                <c:pt idx="2">
                  <c:v>2018</c:v>
                </c:pt>
                <c:pt idx="3">
                  <c:v>2019</c:v>
                </c:pt>
                <c:pt idx="4">
                  <c:v>2020</c:v>
                </c:pt>
              </c:numCache>
            </c:numRef>
          </c:cat>
          <c:val>
            <c:numRef>
              <c:f>'Figure 1.9'!$B$21:$F$21</c:f>
              <c:numCache>
                <c:formatCode>General</c:formatCode>
                <c:ptCount val="5"/>
                <c:pt idx="0">
                  <c:v>4494.1897351674706</c:v>
                </c:pt>
                <c:pt idx="1">
                  <c:v>189.75061705251574</c:v>
                </c:pt>
                <c:pt idx="2">
                  <c:v>3335.0522606847226</c:v>
                </c:pt>
                <c:pt idx="3">
                  <c:v>2613.244993855842</c:v>
                </c:pt>
                <c:pt idx="4">
                  <c:v>14410.490755904495</c:v>
                </c:pt>
              </c:numCache>
            </c:numRef>
          </c:val>
          <c:extLst>
            <c:ext xmlns:c16="http://schemas.microsoft.com/office/drawing/2014/chart" uri="{C3380CC4-5D6E-409C-BE32-E72D297353CC}">
              <c16:uniqueId val="{00000000-98FD-49E3-87A2-154474D311F5}"/>
            </c:ext>
          </c:extLst>
        </c:ser>
        <c:ser>
          <c:idx val="0"/>
          <c:order val="1"/>
          <c:tx>
            <c:strRef>
              <c:f>'Figure 1.9'!$A$22</c:f>
              <c:strCache>
                <c:ptCount val="1"/>
                <c:pt idx="0">
                  <c:v>Budget t+1</c:v>
                </c:pt>
              </c:strCache>
            </c:strRef>
          </c:tx>
          <c:spPr>
            <a:solidFill>
              <a:schemeClr val="accent1"/>
            </a:solidFill>
            <a:ln>
              <a:noFill/>
            </a:ln>
            <a:effectLst/>
          </c:spPr>
          <c:invertIfNegative val="0"/>
          <c:cat>
            <c:numRef>
              <c:f>'Figure 1.9'!$B$20:$F$20</c:f>
              <c:numCache>
                <c:formatCode>General</c:formatCode>
                <c:ptCount val="5"/>
                <c:pt idx="0">
                  <c:v>2016</c:v>
                </c:pt>
                <c:pt idx="1">
                  <c:v>2017</c:v>
                </c:pt>
                <c:pt idx="2">
                  <c:v>2018</c:v>
                </c:pt>
                <c:pt idx="3">
                  <c:v>2019</c:v>
                </c:pt>
                <c:pt idx="4">
                  <c:v>2020</c:v>
                </c:pt>
              </c:numCache>
            </c:numRef>
          </c:cat>
          <c:val>
            <c:numRef>
              <c:f>'Figure 1.9'!$B$22:$F$22</c:f>
              <c:numCache>
                <c:formatCode>General</c:formatCode>
                <c:ptCount val="5"/>
                <c:pt idx="0">
                  <c:v>-242.7767608424474</c:v>
                </c:pt>
                <c:pt idx="1">
                  <c:v>2753.68049062918</c:v>
                </c:pt>
                <c:pt idx="2">
                  <c:v>2313.2401413013431</c:v>
                </c:pt>
                <c:pt idx="3">
                  <c:v>1081.8262049490586</c:v>
                </c:pt>
                <c:pt idx="4">
                  <c:v>11588.344999999987</c:v>
                </c:pt>
              </c:numCache>
            </c:numRef>
          </c:val>
          <c:extLst>
            <c:ext xmlns:c16="http://schemas.microsoft.com/office/drawing/2014/chart" uri="{C3380CC4-5D6E-409C-BE32-E72D297353CC}">
              <c16:uniqueId val="{00000001-98FD-49E3-87A2-154474D311F5}"/>
            </c:ext>
          </c:extLst>
        </c:ser>
        <c:dLbls>
          <c:showLegendKey val="0"/>
          <c:showVal val="0"/>
          <c:showCatName val="0"/>
          <c:showSerName val="0"/>
          <c:showPercent val="0"/>
          <c:showBubbleSize val="0"/>
        </c:dLbls>
        <c:gapWidth val="150"/>
        <c:axId val="211004016"/>
        <c:axId val="210998608"/>
      </c:barChart>
      <c:catAx>
        <c:axId val="21100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210998608"/>
        <c:crosses val="autoZero"/>
        <c:auto val="1"/>
        <c:lblAlgn val="ctr"/>
        <c:lblOffset val="100"/>
        <c:noMultiLvlLbl val="0"/>
      </c:catAx>
      <c:valAx>
        <c:axId val="2109986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211004016"/>
        <c:crosses val="autoZero"/>
        <c:crossBetween val="between"/>
        <c:dispUnits>
          <c:builtInUnit val="thousands"/>
        </c:dispUnits>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B1'!$C$19</c:f>
              <c:strCache>
                <c:ptCount val="1"/>
                <c:pt idx="0">
                  <c:v>France 10yr breakeven</c:v>
                </c:pt>
              </c:strCache>
            </c:strRef>
          </c:tx>
          <c:spPr>
            <a:ln w="9525" cap="rnd">
              <a:solidFill>
                <a:schemeClr val="accent2"/>
              </a:solidFill>
              <a:round/>
            </a:ln>
            <a:effectLst/>
          </c:spPr>
          <c:marker>
            <c:symbol val="none"/>
          </c:marker>
          <c:cat>
            <c:multiLvlStrRef>
              <c:f>'Figure B1'!$A$20:$B$2889</c:f>
              <c:multiLvlStrCache>
                <c:ptCount val="2870"/>
                <c:lvl>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Feb</c:v>
                  </c:pt>
                  <c:pt idx="22">
                    <c:v>Feb</c:v>
                  </c:pt>
                  <c:pt idx="23">
                    <c:v>Feb</c:v>
                  </c:pt>
                  <c:pt idx="24">
                    <c:v>Feb</c:v>
                  </c:pt>
                  <c:pt idx="25">
                    <c:v>Feb</c:v>
                  </c:pt>
                  <c:pt idx="26">
                    <c:v>Feb</c:v>
                  </c:pt>
                  <c:pt idx="27">
                    <c:v>Feb</c:v>
                  </c:pt>
                  <c:pt idx="28">
                    <c:v>Feb</c:v>
                  </c:pt>
                  <c:pt idx="29">
                    <c:v>Feb</c:v>
                  </c:pt>
                  <c:pt idx="30">
                    <c:v>Feb</c:v>
                  </c:pt>
                  <c:pt idx="31">
                    <c:v>Feb</c:v>
                  </c:pt>
                  <c:pt idx="32">
                    <c:v>Feb</c:v>
                  </c:pt>
                  <c:pt idx="33">
                    <c:v>Feb</c:v>
                  </c:pt>
                  <c:pt idx="34">
                    <c:v>Feb</c:v>
                  </c:pt>
                  <c:pt idx="35">
                    <c:v>Feb</c:v>
                  </c:pt>
                  <c:pt idx="36">
                    <c:v>Feb</c:v>
                  </c:pt>
                  <c:pt idx="37">
                    <c:v>Feb</c:v>
                  </c:pt>
                  <c:pt idx="38">
                    <c:v>Feb</c:v>
                  </c:pt>
                  <c:pt idx="39">
                    <c:v>Feb</c:v>
                  </c:pt>
                  <c:pt idx="40">
                    <c:v>Feb</c:v>
                  </c:pt>
                  <c:pt idx="41">
                    <c:v>Mar</c:v>
                  </c:pt>
                  <c:pt idx="42">
                    <c:v>Mar</c:v>
                  </c:pt>
                  <c:pt idx="43">
                    <c:v>Mar</c:v>
                  </c:pt>
                  <c:pt idx="44">
                    <c:v>Mar</c:v>
                  </c:pt>
                  <c:pt idx="45">
                    <c:v>Mar</c:v>
                  </c:pt>
                  <c:pt idx="46">
                    <c:v>Mar</c:v>
                  </c:pt>
                  <c:pt idx="47">
                    <c:v>Mar</c:v>
                  </c:pt>
                  <c:pt idx="48">
                    <c:v>Mar</c:v>
                  </c:pt>
                  <c:pt idx="49">
                    <c:v>Mar</c:v>
                  </c:pt>
                  <c:pt idx="50">
                    <c:v>Mar</c:v>
                  </c:pt>
                  <c:pt idx="51">
                    <c:v>Mar</c:v>
                  </c:pt>
                  <c:pt idx="52">
                    <c:v>Mar</c:v>
                  </c:pt>
                  <c:pt idx="53">
                    <c:v>Mar</c:v>
                  </c:pt>
                  <c:pt idx="54">
                    <c:v>Mar</c:v>
                  </c:pt>
                  <c:pt idx="55">
                    <c:v>Mar</c:v>
                  </c:pt>
                  <c:pt idx="56">
                    <c:v>Mar</c:v>
                  </c:pt>
                  <c:pt idx="57">
                    <c:v>Mar</c:v>
                  </c:pt>
                  <c:pt idx="58">
                    <c:v>Mar</c:v>
                  </c:pt>
                  <c:pt idx="59">
                    <c:v>Mar</c:v>
                  </c:pt>
                  <c:pt idx="60">
                    <c:v>Mar</c:v>
                  </c:pt>
                  <c:pt idx="61">
                    <c:v>Mar</c:v>
                  </c:pt>
                  <c:pt idx="62">
                    <c:v>Mar</c:v>
                  </c:pt>
                  <c:pt idx="63">
                    <c:v>Mar</c:v>
                  </c:pt>
                  <c:pt idx="64">
                    <c:v>Apr</c:v>
                  </c:pt>
                  <c:pt idx="65">
                    <c:v>Apr</c:v>
                  </c:pt>
                  <c:pt idx="66">
                    <c:v>Apr</c:v>
                  </c:pt>
                  <c:pt idx="67">
                    <c:v>Apr</c:v>
                  </c:pt>
                  <c:pt idx="68">
                    <c:v>Apr</c:v>
                  </c:pt>
                  <c:pt idx="69">
                    <c:v>Apr</c:v>
                  </c:pt>
                  <c:pt idx="70">
                    <c:v>Apr</c:v>
                  </c:pt>
                  <c:pt idx="71">
                    <c:v>Apr</c:v>
                  </c:pt>
                  <c:pt idx="72">
                    <c:v>Apr</c:v>
                  </c:pt>
                  <c:pt idx="73">
                    <c:v>Apr</c:v>
                  </c:pt>
                  <c:pt idx="74">
                    <c:v>Apr</c:v>
                  </c:pt>
                  <c:pt idx="75">
                    <c:v>Apr</c:v>
                  </c:pt>
                  <c:pt idx="76">
                    <c:v>Apr</c:v>
                  </c:pt>
                  <c:pt idx="77">
                    <c:v>Apr</c:v>
                  </c:pt>
                  <c:pt idx="78">
                    <c:v>Apr</c:v>
                  </c:pt>
                  <c:pt idx="79">
                    <c:v>Apr</c:v>
                  </c:pt>
                  <c:pt idx="80">
                    <c:v>Apr</c:v>
                  </c:pt>
                  <c:pt idx="81">
                    <c:v>Apr</c:v>
                  </c:pt>
                  <c:pt idx="82">
                    <c:v>Apr</c:v>
                  </c:pt>
                  <c:pt idx="83">
                    <c:v>Apr</c:v>
                  </c:pt>
                  <c:pt idx="84">
                    <c:v>Apr</c:v>
                  </c:pt>
                  <c:pt idx="85">
                    <c:v>May</c:v>
                  </c:pt>
                  <c:pt idx="86">
                    <c:v>May</c:v>
                  </c:pt>
                  <c:pt idx="87">
                    <c:v>May</c:v>
                  </c:pt>
                  <c:pt idx="88">
                    <c:v>May</c:v>
                  </c:pt>
                  <c:pt idx="89">
                    <c:v>May</c:v>
                  </c:pt>
                  <c:pt idx="90">
                    <c:v>May</c:v>
                  </c:pt>
                  <c:pt idx="91">
                    <c:v>May</c:v>
                  </c:pt>
                  <c:pt idx="92">
                    <c:v>May</c:v>
                  </c:pt>
                  <c:pt idx="93">
                    <c:v>May</c:v>
                  </c:pt>
                  <c:pt idx="94">
                    <c:v>May</c:v>
                  </c:pt>
                  <c:pt idx="95">
                    <c:v>May</c:v>
                  </c:pt>
                  <c:pt idx="96">
                    <c:v>May</c:v>
                  </c:pt>
                  <c:pt idx="97">
                    <c:v>May</c:v>
                  </c:pt>
                  <c:pt idx="98">
                    <c:v>May</c:v>
                  </c:pt>
                  <c:pt idx="99">
                    <c:v>May</c:v>
                  </c:pt>
                  <c:pt idx="100">
                    <c:v>May</c:v>
                  </c:pt>
                  <c:pt idx="101">
                    <c:v>May</c:v>
                  </c:pt>
                  <c:pt idx="102">
                    <c:v>May</c:v>
                  </c:pt>
                  <c:pt idx="103">
                    <c:v>May</c:v>
                  </c:pt>
                  <c:pt idx="104">
                    <c:v>May</c:v>
                  </c:pt>
                  <c:pt idx="105">
                    <c:v>May</c:v>
                  </c:pt>
                  <c:pt idx="106">
                    <c:v>May</c:v>
                  </c:pt>
                  <c:pt idx="107">
                    <c:v>Jun</c:v>
                  </c:pt>
                  <c:pt idx="108">
                    <c:v>Jun</c:v>
                  </c:pt>
                  <c:pt idx="109">
                    <c:v>Jun</c:v>
                  </c:pt>
                  <c:pt idx="110">
                    <c:v>Jun</c:v>
                  </c:pt>
                  <c:pt idx="111">
                    <c:v>Jun</c:v>
                  </c:pt>
                  <c:pt idx="112">
                    <c:v>Jun</c:v>
                  </c:pt>
                  <c:pt idx="113">
                    <c:v>Jun</c:v>
                  </c:pt>
                  <c:pt idx="114">
                    <c:v>Jun</c:v>
                  </c:pt>
                  <c:pt idx="115">
                    <c:v>Jun</c:v>
                  </c:pt>
                  <c:pt idx="116">
                    <c:v>Jun</c:v>
                  </c:pt>
                  <c:pt idx="117">
                    <c:v>Jun</c:v>
                  </c:pt>
                  <c:pt idx="118">
                    <c:v>Jun</c:v>
                  </c:pt>
                  <c:pt idx="119">
                    <c:v>Jun</c:v>
                  </c:pt>
                  <c:pt idx="120">
                    <c:v>Jun</c:v>
                  </c:pt>
                  <c:pt idx="121">
                    <c:v>Jun</c:v>
                  </c:pt>
                  <c:pt idx="122">
                    <c:v>Jun</c:v>
                  </c:pt>
                  <c:pt idx="123">
                    <c:v>Jun</c:v>
                  </c:pt>
                  <c:pt idx="124">
                    <c:v>Jun</c:v>
                  </c:pt>
                  <c:pt idx="125">
                    <c:v>Jun</c:v>
                  </c:pt>
                  <c:pt idx="126">
                    <c:v>Jun</c:v>
                  </c:pt>
                  <c:pt idx="127">
                    <c:v>Jun</c:v>
                  </c:pt>
                  <c:pt idx="128">
                    <c:v>Jun</c:v>
                  </c:pt>
                  <c:pt idx="129">
                    <c:v>Jul</c:v>
                  </c:pt>
                  <c:pt idx="130">
                    <c:v>Jul</c:v>
                  </c:pt>
                  <c:pt idx="131">
                    <c:v>Jul</c:v>
                  </c:pt>
                  <c:pt idx="132">
                    <c:v>Jul</c:v>
                  </c:pt>
                  <c:pt idx="133">
                    <c:v>Jul</c:v>
                  </c:pt>
                  <c:pt idx="134">
                    <c:v>Jul</c:v>
                  </c:pt>
                  <c:pt idx="135">
                    <c:v>Jul</c:v>
                  </c:pt>
                  <c:pt idx="136">
                    <c:v>Jul</c:v>
                  </c:pt>
                  <c:pt idx="137">
                    <c:v>Jul</c:v>
                  </c:pt>
                  <c:pt idx="138">
                    <c:v>Jul</c:v>
                  </c:pt>
                  <c:pt idx="139">
                    <c:v>Jul</c:v>
                  </c:pt>
                  <c:pt idx="140">
                    <c:v>Jul</c:v>
                  </c:pt>
                  <c:pt idx="141">
                    <c:v>Jul</c:v>
                  </c:pt>
                  <c:pt idx="142">
                    <c:v>Jul</c:v>
                  </c:pt>
                  <c:pt idx="143">
                    <c:v>Jul</c:v>
                  </c:pt>
                  <c:pt idx="144">
                    <c:v>Jul</c:v>
                  </c:pt>
                  <c:pt idx="145">
                    <c:v>Jul</c:v>
                  </c:pt>
                  <c:pt idx="146">
                    <c:v>Jul</c:v>
                  </c:pt>
                  <c:pt idx="147">
                    <c:v>Jul</c:v>
                  </c:pt>
                  <c:pt idx="148">
                    <c:v>Jul</c:v>
                  </c:pt>
                  <c:pt idx="149">
                    <c:v>Jul</c:v>
                  </c:pt>
                  <c:pt idx="150">
                    <c:v>Aug</c:v>
                  </c:pt>
                  <c:pt idx="151">
                    <c:v>Aug</c:v>
                  </c:pt>
                  <c:pt idx="152">
                    <c:v>Aug</c:v>
                  </c:pt>
                  <c:pt idx="153">
                    <c:v>Aug</c:v>
                  </c:pt>
                  <c:pt idx="154">
                    <c:v>Aug</c:v>
                  </c:pt>
                  <c:pt idx="155">
                    <c:v>Aug</c:v>
                  </c:pt>
                  <c:pt idx="156">
                    <c:v>Aug</c:v>
                  </c:pt>
                  <c:pt idx="157">
                    <c:v>Aug</c:v>
                  </c:pt>
                  <c:pt idx="158">
                    <c:v>Aug</c:v>
                  </c:pt>
                  <c:pt idx="159">
                    <c:v>Aug</c:v>
                  </c:pt>
                  <c:pt idx="160">
                    <c:v>Aug</c:v>
                  </c:pt>
                  <c:pt idx="161">
                    <c:v>Aug</c:v>
                  </c:pt>
                  <c:pt idx="162">
                    <c:v>Aug</c:v>
                  </c:pt>
                  <c:pt idx="163">
                    <c:v>Aug</c:v>
                  </c:pt>
                  <c:pt idx="164">
                    <c:v>Aug</c:v>
                  </c:pt>
                  <c:pt idx="165">
                    <c:v>Aug</c:v>
                  </c:pt>
                  <c:pt idx="166">
                    <c:v>Aug</c:v>
                  </c:pt>
                  <c:pt idx="167">
                    <c:v>Aug</c:v>
                  </c:pt>
                  <c:pt idx="168">
                    <c:v>Aug</c:v>
                  </c:pt>
                  <c:pt idx="169">
                    <c:v>Aug</c:v>
                  </c:pt>
                  <c:pt idx="170">
                    <c:v>Aug</c:v>
                  </c:pt>
                  <c:pt idx="171">
                    <c:v>Aug</c:v>
                  </c:pt>
                  <c:pt idx="172">
                    <c:v>Aug</c:v>
                  </c:pt>
                  <c:pt idx="173">
                    <c:v>Sep</c:v>
                  </c:pt>
                  <c:pt idx="174">
                    <c:v>Sep</c:v>
                  </c:pt>
                  <c:pt idx="175">
                    <c:v>Sep</c:v>
                  </c:pt>
                  <c:pt idx="176">
                    <c:v>Sep</c:v>
                  </c:pt>
                  <c:pt idx="177">
                    <c:v>Sep</c:v>
                  </c:pt>
                  <c:pt idx="178">
                    <c:v>Sep</c:v>
                  </c:pt>
                  <c:pt idx="179">
                    <c:v>Sep</c:v>
                  </c:pt>
                  <c:pt idx="180">
                    <c:v>Sep</c:v>
                  </c:pt>
                  <c:pt idx="181">
                    <c:v>Sep</c:v>
                  </c:pt>
                  <c:pt idx="182">
                    <c:v>Sep</c:v>
                  </c:pt>
                  <c:pt idx="183">
                    <c:v>Sep</c:v>
                  </c:pt>
                  <c:pt idx="184">
                    <c:v>Sep</c:v>
                  </c:pt>
                  <c:pt idx="185">
                    <c:v>Sep</c:v>
                  </c:pt>
                  <c:pt idx="186">
                    <c:v>Sep</c:v>
                  </c:pt>
                  <c:pt idx="187">
                    <c:v>Sep</c:v>
                  </c:pt>
                  <c:pt idx="188">
                    <c:v>Sep</c:v>
                  </c:pt>
                  <c:pt idx="189">
                    <c:v>Sep</c:v>
                  </c:pt>
                  <c:pt idx="190">
                    <c:v>Sep</c:v>
                  </c:pt>
                  <c:pt idx="191">
                    <c:v>Sep</c:v>
                  </c:pt>
                  <c:pt idx="192">
                    <c:v>Sep</c:v>
                  </c:pt>
                  <c:pt idx="193">
                    <c:v>Sep</c:v>
                  </c:pt>
                  <c:pt idx="194">
                    <c:v>Sep</c:v>
                  </c:pt>
                  <c:pt idx="195">
                    <c:v>Oct</c:v>
                  </c:pt>
                  <c:pt idx="196">
                    <c:v>Oct</c:v>
                  </c:pt>
                  <c:pt idx="197">
                    <c:v>Oct</c:v>
                  </c:pt>
                  <c:pt idx="198">
                    <c:v>Oct</c:v>
                  </c:pt>
                  <c:pt idx="199">
                    <c:v>Oct</c:v>
                  </c:pt>
                  <c:pt idx="200">
                    <c:v>Oct</c:v>
                  </c:pt>
                  <c:pt idx="201">
                    <c:v>Oct</c:v>
                  </c:pt>
                  <c:pt idx="202">
                    <c:v>Oct</c:v>
                  </c:pt>
                  <c:pt idx="203">
                    <c:v>Oct</c:v>
                  </c:pt>
                  <c:pt idx="204">
                    <c:v>Oct</c:v>
                  </c:pt>
                  <c:pt idx="205">
                    <c:v>Oct</c:v>
                  </c:pt>
                  <c:pt idx="206">
                    <c:v>Oct</c:v>
                  </c:pt>
                  <c:pt idx="207">
                    <c:v>Oct</c:v>
                  </c:pt>
                  <c:pt idx="208">
                    <c:v>Oct</c:v>
                  </c:pt>
                  <c:pt idx="209">
                    <c:v>Oct</c:v>
                  </c:pt>
                  <c:pt idx="210">
                    <c:v>Oct</c:v>
                  </c:pt>
                  <c:pt idx="211">
                    <c:v>Oct</c:v>
                  </c:pt>
                  <c:pt idx="212">
                    <c:v>Oct</c:v>
                  </c:pt>
                  <c:pt idx="213">
                    <c:v>Oct</c:v>
                  </c:pt>
                  <c:pt idx="214">
                    <c:v>Oct</c:v>
                  </c:pt>
                  <c:pt idx="215">
                    <c:v>Oct</c:v>
                  </c:pt>
                  <c:pt idx="216">
                    <c:v>Nov</c:v>
                  </c:pt>
                  <c:pt idx="217">
                    <c:v>Nov</c:v>
                  </c:pt>
                  <c:pt idx="218">
                    <c:v>Nov</c:v>
                  </c:pt>
                  <c:pt idx="219">
                    <c:v>Nov</c:v>
                  </c:pt>
                  <c:pt idx="220">
                    <c:v>Nov</c:v>
                  </c:pt>
                  <c:pt idx="221">
                    <c:v>Nov</c:v>
                  </c:pt>
                  <c:pt idx="222">
                    <c:v>Nov</c:v>
                  </c:pt>
                  <c:pt idx="223">
                    <c:v>Nov</c:v>
                  </c:pt>
                  <c:pt idx="224">
                    <c:v>Nov</c:v>
                  </c:pt>
                  <c:pt idx="225">
                    <c:v>Nov</c:v>
                  </c:pt>
                  <c:pt idx="226">
                    <c:v>Nov</c:v>
                  </c:pt>
                  <c:pt idx="227">
                    <c:v>Nov</c:v>
                  </c:pt>
                  <c:pt idx="228">
                    <c:v>Nov</c:v>
                  </c:pt>
                  <c:pt idx="229">
                    <c:v>Nov</c:v>
                  </c:pt>
                  <c:pt idx="230">
                    <c:v>Nov</c:v>
                  </c:pt>
                  <c:pt idx="231">
                    <c:v>Nov</c:v>
                  </c:pt>
                  <c:pt idx="232">
                    <c:v>Nov</c:v>
                  </c:pt>
                  <c:pt idx="233">
                    <c:v>Nov</c:v>
                  </c:pt>
                  <c:pt idx="234">
                    <c:v>Nov</c:v>
                  </c:pt>
                  <c:pt idx="235">
                    <c:v>Nov</c:v>
                  </c:pt>
                  <c:pt idx="236">
                    <c:v>Nov</c:v>
                  </c:pt>
                  <c:pt idx="237">
                    <c:v>Nov</c:v>
                  </c:pt>
                  <c:pt idx="238">
                    <c:v>Dec</c:v>
                  </c:pt>
                  <c:pt idx="239">
                    <c:v>Dec</c:v>
                  </c:pt>
                  <c:pt idx="240">
                    <c:v>Dec</c:v>
                  </c:pt>
                  <c:pt idx="241">
                    <c:v>Dec</c:v>
                  </c:pt>
                  <c:pt idx="242">
                    <c:v>Dec</c:v>
                  </c:pt>
                  <c:pt idx="243">
                    <c:v>Dec</c:v>
                  </c:pt>
                  <c:pt idx="244">
                    <c:v>Dec</c:v>
                  </c:pt>
                  <c:pt idx="245">
                    <c:v>Dec</c:v>
                  </c:pt>
                  <c:pt idx="246">
                    <c:v>Dec</c:v>
                  </c:pt>
                  <c:pt idx="247">
                    <c:v>Dec</c:v>
                  </c:pt>
                  <c:pt idx="248">
                    <c:v>Dec</c:v>
                  </c:pt>
                  <c:pt idx="249">
                    <c:v>Dec</c:v>
                  </c:pt>
                  <c:pt idx="250">
                    <c:v>Dec</c:v>
                  </c:pt>
                  <c:pt idx="251">
                    <c:v>Dec</c:v>
                  </c:pt>
                  <c:pt idx="252">
                    <c:v>Dec</c:v>
                  </c:pt>
                  <c:pt idx="253">
                    <c:v>Dec</c:v>
                  </c:pt>
                  <c:pt idx="254">
                    <c:v>Dec</c:v>
                  </c:pt>
                  <c:pt idx="255">
                    <c:v>Dec</c:v>
                  </c:pt>
                  <c:pt idx="256">
                    <c:v>Dec</c:v>
                  </c:pt>
                  <c:pt idx="257">
                    <c:v>Dec</c:v>
                  </c:pt>
                  <c:pt idx="258">
                    <c:v>Dec</c:v>
                  </c:pt>
                  <c:pt idx="259">
                    <c:v>Dec</c:v>
                  </c:pt>
                  <c:pt idx="260">
                    <c:v>Jan</c:v>
                  </c:pt>
                  <c:pt idx="261">
                    <c:v>Jan</c:v>
                  </c:pt>
                  <c:pt idx="262">
                    <c:v>Jan</c:v>
                  </c:pt>
                  <c:pt idx="263">
                    <c:v>Jan</c:v>
                  </c:pt>
                  <c:pt idx="264">
                    <c:v>Jan</c:v>
                  </c:pt>
                  <c:pt idx="265">
                    <c:v>Jan</c:v>
                  </c:pt>
                  <c:pt idx="266">
                    <c:v>Jan</c:v>
                  </c:pt>
                  <c:pt idx="267">
                    <c:v>Jan</c:v>
                  </c:pt>
                  <c:pt idx="268">
                    <c:v>Jan</c:v>
                  </c:pt>
                  <c:pt idx="269">
                    <c:v>Jan</c:v>
                  </c:pt>
                  <c:pt idx="270">
                    <c:v>Jan</c:v>
                  </c:pt>
                  <c:pt idx="271">
                    <c:v>Jan</c:v>
                  </c:pt>
                  <c:pt idx="272">
                    <c:v>Jan</c:v>
                  </c:pt>
                  <c:pt idx="273">
                    <c:v>Jan</c:v>
                  </c:pt>
                  <c:pt idx="274">
                    <c:v>Jan</c:v>
                  </c:pt>
                  <c:pt idx="275">
                    <c:v>Jan</c:v>
                  </c:pt>
                  <c:pt idx="276">
                    <c:v>Jan</c:v>
                  </c:pt>
                  <c:pt idx="277">
                    <c:v>Jan</c:v>
                  </c:pt>
                  <c:pt idx="278">
                    <c:v>Jan</c:v>
                  </c:pt>
                  <c:pt idx="279">
                    <c:v>Jan</c:v>
                  </c:pt>
                  <c:pt idx="280">
                    <c:v>Jan</c:v>
                  </c:pt>
                  <c:pt idx="281">
                    <c:v>Jan</c:v>
                  </c:pt>
                  <c:pt idx="282">
                    <c:v>Feb</c:v>
                  </c:pt>
                  <c:pt idx="283">
                    <c:v>Feb</c:v>
                  </c:pt>
                  <c:pt idx="284">
                    <c:v>Feb</c:v>
                  </c:pt>
                  <c:pt idx="285">
                    <c:v>Feb</c:v>
                  </c:pt>
                  <c:pt idx="286">
                    <c:v>Feb</c:v>
                  </c:pt>
                  <c:pt idx="287">
                    <c:v>Feb</c:v>
                  </c:pt>
                  <c:pt idx="288">
                    <c:v>Feb</c:v>
                  </c:pt>
                  <c:pt idx="289">
                    <c:v>Feb</c:v>
                  </c:pt>
                  <c:pt idx="290">
                    <c:v>Feb</c:v>
                  </c:pt>
                  <c:pt idx="291">
                    <c:v>Feb</c:v>
                  </c:pt>
                  <c:pt idx="292">
                    <c:v>Feb</c:v>
                  </c:pt>
                  <c:pt idx="293">
                    <c:v>Feb</c:v>
                  </c:pt>
                  <c:pt idx="294">
                    <c:v>Feb</c:v>
                  </c:pt>
                  <c:pt idx="295">
                    <c:v>Feb</c:v>
                  </c:pt>
                  <c:pt idx="296">
                    <c:v>Feb</c:v>
                  </c:pt>
                  <c:pt idx="297">
                    <c:v>Feb</c:v>
                  </c:pt>
                  <c:pt idx="298">
                    <c:v>Feb</c:v>
                  </c:pt>
                  <c:pt idx="299">
                    <c:v>Feb</c:v>
                  </c:pt>
                  <c:pt idx="300">
                    <c:v>Feb</c:v>
                  </c:pt>
                  <c:pt idx="301">
                    <c:v>Feb</c:v>
                  </c:pt>
                  <c:pt idx="302">
                    <c:v>Feb</c:v>
                  </c:pt>
                  <c:pt idx="303">
                    <c:v>Mar</c:v>
                  </c:pt>
                  <c:pt idx="304">
                    <c:v>Mar</c:v>
                  </c:pt>
                  <c:pt idx="305">
                    <c:v>Mar</c:v>
                  </c:pt>
                  <c:pt idx="306">
                    <c:v>Mar</c:v>
                  </c:pt>
                  <c:pt idx="307">
                    <c:v>Mar</c:v>
                  </c:pt>
                  <c:pt idx="308">
                    <c:v>Mar</c:v>
                  </c:pt>
                  <c:pt idx="309">
                    <c:v>Mar</c:v>
                  </c:pt>
                  <c:pt idx="310">
                    <c:v>Mar</c:v>
                  </c:pt>
                  <c:pt idx="311">
                    <c:v>Mar</c:v>
                  </c:pt>
                  <c:pt idx="312">
                    <c:v>Mar</c:v>
                  </c:pt>
                  <c:pt idx="313">
                    <c:v>Mar</c:v>
                  </c:pt>
                  <c:pt idx="314">
                    <c:v>Mar</c:v>
                  </c:pt>
                  <c:pt idx="315">
                    <c:v>Mar</c:v>
                  </c:pt>
                  <c:pt idx="316">
                    <c:v>Mar</c:v>
                  </c:pt>
                  <c:pt idx="317">
                    <c:v>Mar</c:v>
                  </c:pt>
                  <c:pt idx="318">
                    <c:v>Mar</c:v>
                  </c:pt>
                  <c:pt idx="319">
                    <c:v>Mar</c:v>
                  </c:pt>
                  <c:pt idx="320">
                    <c:v>Mar</c:v>
                  </c:pt>
                  <c:pt idx="321">
                    <c:v>Mar</c:v>
                  </c:pt>
                  <c:pt idx="322">
                    <c:v>Mar</c:v>
                  </c:pt>
                  <c:pt idx="323">
                    <c:v>Mar</c:v>
                  </c:pt>
                  <c:pt idx="324">
                    <c:v>Mar</c:v>
                  </c:pt>
                  <c:pt idx="325">
                    <c:v>Apr</c:v>
                  </c:pt>
                  <c:pt idx="326">
                    <c:v>Apr</c:v>
                  </c:pt>
                  <c:pt idx="327">
                    <c:v>Apr</c:v>
                  </c:pt>
                  <c:pt idx="328">
                    <c:v>Apr</c:v>
                  </c:pt>
                  <c:pt idx="329">
                    <c:v>Apr</c:v>
                  </c:pt>
                  <c:pt idx="330">
                    <c:v>Apr</c:v>
                  </c:pt>
                  <c:pt idx="331">
                    <c:v>Apr</c:v>
                  </c:pt>
                  <c:pt idx="332">
                    <c:v>Apr</c:v>
                  </c:pt>
                  <c:pt idx="333">
                    <c:v>Apr</c:v>
                  </c:pt>
                  <c:pt idx="334">
                    <c:v>Apr</c:v>
                  </c:pt>
                  <c:pt idx="335">
                    <c:v>Apr</c:v>
                  </c:pt>
                  <c:pt idx="336">
                    <c:v>Apr</c:v>
                  </c:pt>
                  <c:pt idx="337">
                    <c:v>Apr</c:v>
                  </c:pt>
                  <c:pt idx="338">
                    <c:v>Apr</c:v>
                  </c:pt>
                  <c:pt idx="339">
                    <c:v>Apr</c:v>
                  </c:pt>
                  <c:pt idx="340">
                    <c:v>Apr</c:v>
                  </c:pt>
                  <c:pt idx="341">
                    <c:v>Apr</c:v>
                  </c:pt>
                  <c:pt idx="342">
                    <c:v>Apr</c:v>
                  </c:pt>
                  <c:pt idx="343">
                    <c:v>Apr</c:v>
                  </c:pt>
                  <c:pt idx="344">
                    <c:v>Apr</c:v>
                  </c:pt>
                  <c:pt idx="345">
                    <c:v>Apr</c:v>
                  </c:pt>
                  <c:pt idx="346">
                    <c:v>May</c:v>
                  </c:pt>
                  <c:pt idx="347">
                    <c:v>May</c:v>
                  </c:pt>
                  <c:pt idx="348">
                    <c:v>May</c:v>
                  </c:pt>
                  <c:pt idx="349">
                    <c:v>May</c:v>
                  </c:pt>
                  <c:pt idx="350">
                    <c:v>May</c:v>
                  </c:pt>
                  <c:pt idx="351">
                    <c:v>May</c:v>
                  </c:pt>
                  <c:pt idx="352">
                    <c:v>May</c:v>
                  </c:pt>
                  <c:pt idx="353">
                    <c:v>May</c:v>
                  </c:pt>
                  <c:pt idx="354">
                    <c:v>May</c:v>
                  </c:pt>
                  <c:pt idx="355">
                    <c:v>May</c:v>
                  </c:pt>
                  <c:pt idx="356">
                    <c:v>May</c:v>
                  </c:pt>
                  <c:pt idx="357">
                    <c:v>May</c:v>
                  </c:pt>
                  <c:pt idx="358">
                    <c:v>May</c:v>
                  </c:pt>
                  <c:pt idx="359">
                    <c:v>May</c:v>
                  </c:pt>
                  <c:pt idx="360">
                    <c:v>May</c:v>
                  </c:pt>
                  <c:pt idx="361">
                    <c:v>May</c:v>
                  </c:pt>
                  <c:pt idx="362">
                    <c:v>May</c:v>
                  </c:pt>
                  <c:pt idx="363">
                    <c:v>May</c:v>
                  </c:pt>
                  <c:pt idx="364">
                    <c:v>May</c:v>
                  </c:pt>
                  <c:pt idx="365">
                    <c:v>May</c:v>
                  </c:pt>
                  <c:pt idx="366">
                    <c:v>May</c:v>
                  </c:pt>
                  <c:pt idx="367">
                    <c:v>May</c:v>
                  </c:pt>
                  <c:pt idx="368">
                    <c:v>May</c:v>
                  </c:pt>
                  <c:pt idx="369">
                    <c:v>Jun</c:v>
                  </c:pt>
                  <c:pt idx="370">
                    <c:v>Jun</c:v>
                  </c:pt>
                  <c:pt idx="371">
                    <c:v>Jun</c:v>
                  </c:pt>
                  <c:pt idx="372">
                    <c:v>Jun</c:v>
                  </c:pt>
                  <c:pt idx="373">
                    <c:v>Jun</c:v>
                  </c:pt>
                  <c:pt idx="374">
                    <c:v>Jun</c:v>
                  </c:pt>
                  <c:pt idx="375">
                    <c:v>Jun</c:v>
                  </c:pt>
                  <c:pt idx="376">
                    <c:v>Jun</c:v>
                  </c:pt>
                  <c:pt idx="377">
                    <c:v>Jun</c:v>
                  </c:pt>
                  <c:pt idx="378">
                    <c:v>Jun</c:v>
                  </c:pt>
                  <c:pt idx="379">
                    <c:v>Jun</c:v>
                  </c:pt>
                  <c:pt idx="380">
                    <c:v>Jun</c:v>
                  </c:pt>
                  <c:pt idx="381">
                    <c:v>Jun</c:v>
                  </c:pt>
                  <c:pt idx="382">
                    <c:v>Jun</c:v>
                  </c:pt>
                  <c:pt idx="383">
                    <c:v>Jun</c:v>
                  </c:pt>
                  <c:pt idx="384">
                    <c:v>Jun</c:v>
                  </c:pt>
                  <c:pt idx="385">
                    <c:v>Jun</c:v>
                  </c:pt>
                  <c:pt idx="386">
                    <c:v>Jun</c:v>
                  </c:pt>
                  <c:pt idx="387">
                    <c:v>Jun</c:v>
                  </c:pt>
                  <c:pt idx="388">
                    <c:v>Jun</c:v>
                  </c:pt>
                  <c:pt idx="389">
                    <c:v>Jun</c:v>
                  </c:pt>
                  <c:pt idx="390">
                    <c:v>Jul</c:v>
                  </c:pt>
                  <c:pt idx="391">
                    <c:v>Jul</c:v>
                  </c:pt>
                  <c:pt idx="392">
                    <c:v>Jul</c:v>
                  </c:pt>
                  <c:pt idx="393">
                    <c:v>Jul</c:v>
                  </c:pt>
                  <c:pt idx="394">
                    <c:v>Jul</c:v>
                  </c:pt>
                  <c:pt idx="395">
                    <c:v>Jul</c:v>
                  </c:pt>
                  <c:pt idx="396">
                    <c:v>Jul</c:v>
                  </c:pt>
                  <c:pt idx="397">
                    <c:v>Jul</c:v>
                  </c:pt>
                  <c:pt idx="398">
                    <c:v>Jul</c:v>
                  </c:pt>
                  <c:pt idx="399">
                    <c:v>Jul</c:v>
                  </c:pt>
                  <c:pt idx="400">
                    <c:v>Jul</c:v>
                  </c:pt>
                  <c:pt idx="401">
                    <c:v>Jul</c:v>
                  </c:pt>
                  <c:pt idx="402">
                    <c:v>Jul</c:v>
                  </c:pt>
                  <c:pt idx="403">
                    <c:v>Jul</c:v>
                  </c:pt>
                  <c:pt idx="404">
                    <c:v>Jul</c:v>
                  </c:pt>
                  <c:pt idx="405">
                    <c:v>Jul</c:v>
                  </c:pt>
                  <c:pt idx="406">
                    <c:v>Jul</c:v>
                  </c:pt>
                  <c:pt idx="407">
                    <c:v>Jul</c:v>
                  </c:pt>
                  <c:pt idx="408">
                    <c:v>Jul</c:v>
                  </c:pt>
                  <c:pt idx="409">
                    <c:v>Jul</c:v>
                  </c:pt>
                  <c:pt idx="410">
                    <c:v>Jul</c:v>
                  </c:pt>
                  <c:pt idx="411">
                    <c:v>Jul</c:v>
                  </c:pt>
                  <c:pt idx="412">
                    <c:v>Aug</c:v>
                  </c:pt>
                  <c:pt idx="413">
                    <c:v>Aug</c:v>
                  </c:pt>
                  <c:pt idx="414">
                    <c:v>Aug</c:v>
                  </c:pt>
                  <c:pt idx="415">
                    <c:v>Aug</c:v>
                  </c:pt>
                  <c:pt idx="416">
                    <c:v>Aug</c:v>
                  </c:pt>
                  <c:pt idx="417">
                    <c:v>Aug</c:v>
                  </c:pt>
                  <c:pt idx="418">
                    <c:v>Aug</c:v>
                  </c:pt>
                  <c:pt idx="419">
                    <c:v>Aug</c:v>
                  </c:pt>
                  <c:pt idx="420">
                    <c:v>Aug</c:v>
                  </c:pt>
                  <c:pt idx="421">
                    <c:v>Aug</c:v>
                  </c:pt>
                  <c:pt idx="422">
                    <c:v>Aug</c:v>
                  </c:pt>
                  <c:pt idx="423">
                    <c:v>Aug</c:v>
                  </c:pt>
                  <c:pt idx="424">
                    <c:v>Aug</c:v>
                  </c:pt>
                  <c:pt idx="425">
                    <c:v>Aug</c:v>
                  </c:pt>
                  <c:pt idx="426">
                    <c:v>Aug</c:v>
                  </c:pt>
                  <c:pt idx="427">
                    <c:v>Aug</c:v>
                  </c:pt>
                  <c:pt idx="428">
                    <c:v>Aug</c:v>
                  </c:pt>
                  <c:pt idx="429">
                    <c:v>Aug</c:v>
                  </c:pt>
                  <c:pt idx="430">
                    <c:v>Aug</c:v>
                  </c:pt>
                  <c:pt idx="431">
                    <c:v>Aug</c:v>
                  </c:pt>
                  <c:pt idx="432">
                    <c:v>Aug</c:v>
                  </c:pt>
                  <c:pt idx="433">
                    <c:v>Aug</c:v>
                  </c:pt>
                  <c:pt idx="434">
                    <c:v>Aug</c:v>
                  </c:pt>
                  <c:pt idx="435">
                    <c:v>Sep</c:v>
                  </c:pt>
                  <c:pt idx="436">
                    <c:v>Sep</c:v>
                  </c:pt>
                  <c:pt idx="437">
                    <c:v>Sep</c:v>
                  </c:pt>
                  <c:pt idx="438">
                    <c:v>Sep</c:v>
                  </c:pt>
                  <c:pt idx="439">
                    <c:v>Sep</c:v>
                  </c:pt>
                  <c:pt idx="440">
                    <c:v>Sep</c:v>
                  </c:pt>
                  <c:pt idx="441">
                    <c:v>Sep</c:v>
                  </c:pt>
                  <c:pt idx="442">
                    <c:v>Sep</c:v>
                  </c:pt>
                  <c:pt idx="443">
                    <c:v>Sep</c:v>
                  </c:pt>
                  <c:pt idx="444">
                    <c:v>Sep</c:v>
                  </c:pt>
                  <c:pt idx="445">
                    <c:v>Sep</c:v>
                  </c:pt>
                  <c:pt idx="446">
                    <c:v>Sep</c:v>
                  </c:pt>
                  <c:pt idx="447">
                    <c:v>Sep</c:v>
                  </c:pt>
                  <c:pt idx="448">
                    <c:v>Sep</c:v>
                  </c:pt>
                  <c:pt idx="449">
                    <c:v>Sep</c:v>
                  </c:pt>
                  <c:pt idx="450">
                    <c:v>Sep</c:v>
                  </c:pt>
                  <c:pt idx="451">
                    <c:v>Sep</c:v>
                  </c:pt>
                  <c:pt idx="452">
                    <c:v>Sep</c:v>
                  </c:pt>
                  <c:pt idx="453">
                    <c:v>Sep</c:v>
                  </c:pt>
                  <c:pt idx="454">
                    <c:v>Sep</c:v>
                  </c:pt>
                  <c:pt idx="455">
                    <c:v>Oct</c:v>
                  </c:pt>
                  <c:pt idx="456">
                    <c:v>Oct</c:v>
                  </c:pt>
                  <c:pt idx="457">
                    <c:v>Oct</c:v>
                  </c:pt>
                  <c:pt idx="458">
                    <c:v>Oct</c:v>
                  </c:pt>
                  <c:pt idx="459">
                    <c:v>Oct</c:v>
                  </c:pt>
                  <c:pt idx="460">
                    <c:v>Oct</c:v>
                  </c:pt>
                  <c:pt idx="461">
                    <c:v>Oct</c:v>
                  </c:pt>
                  <c:pt idx="462">
                    <c:v>Oct</c:v>
                  </c:pt>
                  <c:pt idx="463">
                    <c:v>Oct</c:v>
                  </c:pt>
                  <c:pt idx="464">
                    <c:v>Oct</c:v>
                  </c:pt>
                  <c:pt idx="465">
                    <c:v>Oct</c:v>
                  </c:pt>
                  <c:pt idx="466">
                    <c:v>Oct</c:v>
                  </c:pt>
                  <c:pt idx="467">
                    <c:v>Oct</c:v>
                  </c:pt>
                  <c:pt idx="468">
                    <c:v>Oct</c:v>
                  </c:pt>
                  <c:pt idx="469">
                    <c:v>Oct</c:v>
                  </c:pt>
                  <c:pt idx="470">
                    <c:v>Oct</c:v>
                  </c:pt>
                  <c:pt idx="471">
                    <c:v>Oct</c:v>
                  </c:pt>
                  <c:pt idx="472">
                    <c:v>Oct</c:v>
                  </c:pt>
                  <c:pt idx="473">
                    <c:v>Oct</c:v>
                  </c:pt>
                  <c:pt idx="474">
                    <c:v>Oct</c:v>
                  </c:pt>
                  <c:pt idx="475">
                    <c:v>Oct</c:v>
                  </c:pt>
                  <c:pt idx="476">
                    <c:v>Oct</c:v>
                  </c:pt>
                  <c:pt idx="477">
                    <c:v>Oct</c:v>
                  </c:pt>
                  <c:pt idx="478">
                    <c:v>Nov</c:v>
                  </c:pt>
                  <c:pt idx="479">
                    <c:v>Nov</c:v>
                  </c:pt>
                  <c:pt idx="480">
                    <c:v>Nov</c:v>
                  </c:pt>
                  <c:pt idx="481">
                    <c:v>Nov</c:v>
                  </c:pt>
                  <c:pt idx="482">
                    <c:v>Nov</c:v>
                  </c:pt>
                  <c:pt idx="483">
                    <c:v>Nov</c:v>
                  </c:pt>
                  <c:pt idx="484">
                    <c:v>Nov</c:v>
                  </c:pt>
                  <c:pt idx="485">
                    <c:v>Nov</c:v>
                  </c:pt>
                  <c:pt idx="486">
                    <c:v>Nov</c:v>
                  </c:pt>
                  <c:pt idx="487">
                    <c:v>Nov</c:v>
                  </c:pt>
                  <c:pt idx="488">
                    <c:v>Nov</c:v>
                  </c:pt>
                  <c:pt idx="489">
                    <c:v>Nov</c:v>
                  </c:pt>
                  <c:pt idx="490">
                    <c:v>Nov</c:v>
                  </c:pt>
                  <c:pt idx="491">
                    <c:v>Nov</c:v>
                  </c:pt>
                  <c:pt idx="492">
                    <c:v>Nov</c:v>
                  </c:pt>
                  <c:pt idx="493">
                    <c:v>Nov</c:v>
                  </c:pt>
                  <c:pt idx="494">
                    <c:v>Nov</c:v>
                  </c:pt>
                  <c:pt idx="495">
                    <c:v>Nov</c:v>
                  </c:pt>
                  <c:pt idx="496">
                    <c:v>Nov</c:v>
                  </c:pt>
                  <c:pt idx="497">
                    <c:v>Nov</c:v>
                  </c:pt>
                  <c:pt idx="498">
                    <c:v>Nov</c:v>
                  </c:pt>
                  <c:pt idx="499">
                    <c:v>Nov</c:v>
                  </c:pt>
                  <c:pt idx="500">
                    <c:v>Dec</c:v>
                  </c:pt>
                  <c:pt idx="501">
                    <c:v>Dec</c:v>
                  </c:pt>
                  <c:pt idx="502">
                    <c:v>Dec</c:v>
                  </c:pt>
                  <c:pt idx="503">
                    <c:v>Dec</c:v>
                  </c:pt>
                  <c:pt idx="504">
                    <c:v>Dec</c:v>
                  </c:pt>
                  <c:pt idx="505">
                    <c:v>Dec</c:v>
                  </c:pt>
                  <c:pt idx="506">
                    <c:v>Dec</c:v>
                  </c:pt>
                  <c:pt idx="507">
                    <c:v>Dec</c:v>
                  </c:pt>
                  <c:pt idx="508">
                    <c:v>Dec</c:v>
                  </c:pt>
                  <c:pt idx="509">
                    <c:v>Dec</c:v>
                  </c:pt>
                  <c:pt idx="510">
                    <c:v>Dec</c:v>
                  </c:pt>
                  <c:pt idx="511">
                    <c:v>Dec</c:v>
                  </c:pt>
                  <c:pt idx="512">
                    <c:v>Dec</c:v>
                  </c:pt>
                  <c:pt idx="513">
                    <c:v>Dec</c:v>
                  </c:pt>
                  <c:pt idx="514">
                    <c:v>Dec</c:v>
                  </c:pt>
                  <c:pt idx="515">
                    <c:v>Dec</c:v>
                  </c:pt>
                  <c:pt idx="516">
                    <c:v>Dec</c:v>
                  </c:pt>
                  <c:pt idx="517">
                    <c:v>Dec</c:v>
                  </c:pt>
                  <c:pt idx="518">
                    <c:v>Dec</c:v>
                  </c:pt>
                  <c:pt idx="519">
                    <c:v>Dec</c:v>
                  </c:pt>
                  <c:pt idx="520">
                    <c:v>Dec</c:v>
                  </c:pt>
                  <c:pt idx="521">
                    <c:v>Jan</c:v>
                  </c:pt>
                  <c:pt idx="522">
                    <c:v>Jan</c:v>
                  </c:pt>
                  <c:pt idx="523">
                    <c:v>Jan</c:v>
                  </c:pt>
                  <c:pt idx="524">
                    <c:v>Jan</c:v>
                  </c:pt>
                  <c:pt idx="525">
                    <c:v>Jan</c:v>
                  </c:pt>
                  <c:pt idx="526">
                    <c:v>Jan</c:v>
                  </c:pt>
                  <c:pt idx="527">
                    <c:v>Jan</c:v>
                  </c:pt>
                  <c:pt idx="528">
                    <c:v>Jan</c:v>
                  </c:pt>
                  <c:pt idx="529">
                    <c:v>Jan</c:v>
                  </c:pt>
                  <c:pt idx="530">
                    <c:v>Jan</c:v>
                  </c:pt>
                  <c:pt idx="531">
                    <c:v>Jan</c:v>
                  </c:pt>
                  <c:pt idx="532">
                    <c:v>Jan</c:v>
                  </c:pt>
                  <c:pt idx="533">
                    <c:v>Jan</c:v>
                  </c:pt>
                  <c:pt idx="534">
                    <c:v>Jan</c:v>
                  </c:pt>
                  <c:pt idx="535">
                    <c:v>Jan</c:v>
                  </c:pt>
                  <c:pt idx="536">
                    <c:v>Jan</c:v>
                  </c:pt>
                  <c:pt idx="537">
                    <c:v>Jan</c:v>
                  </c:pt>
                  <c:pt idx="538">
                    <c:v>Jan</c:v>
                  </c:pt>
                  <c:pt idx="539">
                    <c:v>Jan</c:v>
                  </c:pt>
                  <c:pt idx="540">
                    <c:v>Jan</c:v>
                  </c:pt>
                  <c:pt idx="541">
                    <c:v>Jan</c:v>
                  </c:pt>
                  <c:pt idx="542">
                    <c:v>Jan</c:v>
                  </c:pt>
                  <c:pt idx="543">
                    <c:v>Jan</c:v>
                  </c:pt>
                  <c:pt idx="544">
                    <c:v>Feb</c:v>
                  </c:pt>
                  <c:pt idx="545">
                    <c:v>Feb</c:v>
                  </c:pt>
                  <c:pt idx="546">
                    <c:v>Feb</c:v>
                  </c:pt>
                  <c:pt idx="547">
                    <c:v>Feb</c:v>
                  </c:pt>
                  <c:pt idx="548">
                    <c:v>Feb</c:v>
                  </c:pt>
                  <c:pt idx="549">
                    <c:v>Feb</c:v>
                  </c:pt>
                  <c:pt idx="550">
                    <c:v>Feb</c:v>
                  </c:pt>
                  <c:pt idx="551">
                    <c:v>Feb</c:v>
                  </c:pt>
                  <c:pt idx="552">
                    <c:v>Feb</c:v>
                  </c:pt>
                  <c:pt idx="553">
                    <c:v>Feb</c:v>
                  </c:pt>
                  <c:pt idx="554">
                    <c:v>Feb</c:v>
                  </c:pt>
                  <c:pt idx="555">
                    <c:v>Feb</c:v>
                  </c:pt>
                  <c:pt idx="556">
                    <c:v>Feb</c:v>
                  </c:pt>
                  <c:pt idx="557">
                    <c:v>Feb</c:v>
                  </c:pt>
                  <c:pt idx="558">
                    <c:v>Feb</c:v>
                  </c:pt>
                  <c:pt idx="559">
                    <c:v>Feb</c:v>
                  </c:pt>
                  <c:pt idx="560">
                    <c:v>Feb</c:v>
                  </c:pt>
                  <c:pt idx="561">
                    <c:v>Feb</c:v>
                  </c:pt>
                  <c:pt idx="562">
                    <c:v>Feb</c:v>
                  </c:pt>
                  <c:pt idx="563">
                    <c:v>Feb</c:v>
                  </c:pt>
                  <c:pt idx="564">
                    <c:v>Mar</c:v>
                  </c:pt>
                  <c:pt idx="565">
                    <c:v>Mar</c:v>
                  </c:pt>
                  <c:pt idx="566">
                    <c:v>Mar</c:v>
                  </c:pt>
                  <c:pt idx="567">
                    <c:v>Mar</c:v>
                  </c:pt>
                  <c:pt idx="568">
                    <c:v>Mar</c:v>
                  </c:pt>
                  <c:pt idx="569">
                    <c:v>Mar</c:v>
                  </c:pt>
                  <c:pt idx="570">
                    <c:v>Mar</c:v>
                  </c:pt>
                  <c:pt idx="571">
                    <c:v>Mar</c:v>
                  </c:pt>
                  <c:pt idx="572">
                    <c:v>Mar</c:v>
                  </c:pt>
                  <c:pt idx="573">
                    <c:v>Mar</c:v>
                  </c:pt>
                  <c:pt idx="574">
                    <c:v>Mar</c:v>
                  </c:pt>
                  <c:pt idx="575">
                    <c:v>Mar</c:v>
                  </c:pt>
                  <c:pt idx="576">
                    <c:v>Mar</c:v>
                  </c:pt>
                  <c:pt idx="577">
                    <c:v>Mar</c:v>
                  </c:pt>
                  <c:pt idx="578">
                    <c:v>Mar</c:v>
                  </c:pt>
                  <c:pt idx="579">
                    <c:v>Mar</c:v>
                  </c:pt>
                  <c:pt idx="580">
                    <c:v>Mar</c:v>
                  </c:pt>
                  <c:pt idx="581">
                    <c:v>Mar</c:v>
                  </c:pt>
                  <c:pt idx="582">
                    <c:v>Mar</c:v>
                  </c:pt>
                  <c:pt idx="583">
                    <c:v>Mar</c:v>
                  </c:pt>
                  <c:pt idx="584">
                    <c:v>Mar</c:v>
                  </c:pt>
                  <c:pt idx="585">
                    <c:v>Apr</c:v>
                  </c:pt>
                  <c:pt idx="586">
                    <c:v>Apr</c:v>
                  </c:pt>
                  <c:pt idx="587">
                    <c:v>Apr</c:v>
                  </c:pt>
                  <c:pt idx="588">
                    <c:v>Apr</c:v>
                  </c:pt>
                  <c:pt idx="589">
                    <c:v>Apr</c:v>
                  </c:pt>
                  <c:pt idx="590">
                    <c:v>Apr</c:v>
                  </c:pt>
                  <c:pt idx="591">
                    <c:v>Apr</c:v>
                  </c:pt>
                  <c:pt idx="592">
                    <c:v>Apr</c:v>
                  </c:pt>
                  <c:pt idx="593">
                    <c:v>Apr</c:v>
                  </c:pt>
                  <c:pt idx="594">
                    <c:v>Apr</c:v>
                  </c:pt>
                  <c:pt idx="595">
                    <c:v>Apr</c:v>
                  </c:pt>
                  <c:pt idx="596">
                    <c:v>Apr</c:v>
                  </c:pt>
                  <c:pt idx="597">
                    <c:v>Apr</c:v>
                  </c:pt>
                  <c:pt idx="598">
                    <c:v>Apr</c:v>
                  </c:pt>
                  <c:pt idx="599">
                    <c:v>Apr</c:v>
                  </c:pt>
                  <c:pt idx="600">
                    <c:v>Apr</c:v>
                  </c:pt>
                  <c:pt idx="601">
                    <c:v>Apr</c:v>
                  </c:pt>
                  <c:pt idx="602">
                    <c:v>Apr</c:v>
                  </c:pt>
                  <c:pt idx="603">
                    <c:v>Apr</c:v>
                  </c:pt>
                  <c:pt idx="604">
                    <c:v>Apr</c:v>
                  </c:pt>
                  <c:pt idx="605">
                    <c:v>Apr</c:v>
                  </c:pt>
                  <c:pt idx="606">
                    <c:v>Apr</c:v>
                  </c:pt>
                  <c:pt idx="607">
                    <c:v>May</c:v>
                  </c:pt>
                  <c:pt idx="608">
                    <c:v>May</c:v>
                  </c:pt>
                  <c:pt idx="609">
                    <c:v>May</c:v>
                  </c:pt>
                  <c:pt idx="610">
                    <c:v>May</c:v>
                  </c:pt>
                  <c:pt idx="611">
                    <c:v>May</c:v>
                  </c:pt>
                  <c:pt idx="612">
                    <c:v>May</c:v>
                  </c:pt>
                  <c:pt idx="613">
                    <c:v>May</c:v>
                  </c:pt>
                  <c:pt idx="614">
                    <c:v>May</c:v>
                  </c:pt>
                  <c:pt idx="615">
                    <c:v>May</c:v>
                  </c:pt>
                  <c:pt idx="616">
                    <c:v>May</c:v>
                  </c:pt>
                  <c:pt idx="617">
                    <c:v>May</c:v>
                  </c:pt>
                  <c:pt idx="618">
                    <c:v>May</c:v>
                  </c:pt>
                  <c:pt idx="619">
                    <c:v>May</c:v>
                  </c:pt>
                  <c:pt idx="620">
                    <c:v>May</c:v>
                  </c:pt>
                  <c:pt idx="621">
                    <c:v>May</c:v>
                  </c:pt>
                  <c:pt idx="622">
                    <c:v>May</c:v>
                  </c:pt>
                  <c:pt idx="623">
                    <c:v>May</c:v>
                  </c:pt>
                  <c:pt idx="624">
                    <c:v>May</c:v>
                  </c:pt>
                  <c:pt idx="625">
                    <c:v>May</c:v>
                  </c:pt>
                  <c:pt idx="626">
                    <c:v>May</c:v>
                  </c:pt>
                  <c:pt idx="627">
                    <c:v>May</c:v>
                  </c:pt>
                  <c:pt idx="628">
                    <c:v>May</c:v>
                  </c:pt>
                  <c:pt idx="629">
                    <c:v>May</c:v>
                  </c:pt>
                  <c:pt idx="630">
                    <c:v>Jun</c:v>
                  </c:pt>
                  <c:pt idx="631">
                    <c:v>Jun</c:v>
                  </c:pt>
                  <c:pt idx="632">
                    <c:v>Jun</c:v>
                  </c:pt>
                  <c:pt idx="633">
                    <c:v>Jun</c:v>
                  </c:pt>
                  <c:pt idx="634">
                    <c:v>Jun</c:v>
                  </c:pt>
                  <c:pt idx="635">
                    <c:v>Jun</c:v>
                  </c:pt>
                  <c:pt idx="636">
                    <c:v>Jun</c:v>
                  </c:pt>
                  <c:pt idx="637">
                    <c:v>Jun</c:v>
                  </c:pt>
                  <c:pt idx="638">
                    <c:v>Jun</c:v>
                  </c:pt>
                  <c:pt idx="639">
                    <c:v>Jun</c:v>
                  </c:pt>
                  <c:pt idx="640">
                    <c:v>Jun</c:v>
                  </c:pt>
                  <c:pt idx="641">
                    <c:v>Jun</c:v>
                  </c:pt>
                  <c:pt idx="642">
                    <c:v>Jun</c:v>
                  </c:pt>
                  <c:pt idx="643">
                    <c:v>Jun</c:v>
                  </c:pt>
                  <c:pt idx="644">
                    <c:v>Jun</c:v>
                  </c:pt>
                  <c:pt idx="645">
                    <c:v>Jun</c:v>
                  </c:pt>
                  <c:pt idx="646">
                    <c:v>Jun</c:v>
                  </c:pt>
                  <c:pt idx="647">
                    <c:v>Jun</c:v>
                  </c:pt>
                  <c:pt idx="648">
                    <c:v>Jun</c:v>
                  </c:pt>
                  <c:pt idx="649">
                    <c:v>Jun</c:v>
                  </c:pt>
                  <c:pt idx="650">
                    <c:v>Jul</c:v>
                  </c:pt>
                  <c:pt idx="651">
                    <c:v>Jul</c:v>
                  </c:pt>
                  <c:pt idx="652">
                    <c:v>Jul</c:v>
                  </c:pt>
                  <c:pt idx="653">
                    <c:v>Jul</c:v>
                  </c:pt>
                  <c:pt idx="654">
                    <c:v>Jul</c:v>
                  </c:pt>
                  <c:pt idx="655">
                    <c:v>Jul</c:v>
                  </c:pt>
                  <c:pt idx="656">
                    <c:v>Jul</c:v>
                  </c:pt>
                  <c:pt idx="657">
                    <c:v>Jul</c:v>
                  </c:pt>
                  <c:pt idx="658">
                    <c:v>Jul</c:v>
                  </c:pt>
                  <c:pt idx="659">
                    <c:v>Jul</c:v>
                  </c:pt>
                  <c:pt idx="660">
                    <c:v>Jul</c:v>
                  </c:pt>
                  <c:pt idx="661">
                    <c:v>Jul</c:v>
                  </c:pt>
                  <c:pt idx="662">
                    <c:v>Jul</c:v>
                  </c:pt>
                  <c:pt idx="663">
                    <c:v>Jul</c:v>
                  </c:pt>
                  <c:pt idx="664">
                    <c:v>Jul</c:v>
                  </c:pt>
                  <c:pt idx="665">
                    <c:v>Jul</c:v>
                  </c:pt>
                  <c:pt idx="666">
                    <c:v>Jul</c:v>
                  </c:pt>
                  <c:pt idx="667">
                    <c:v>Jul</c:v>
                  </c:pt>
                  <c:pt idx="668">
                    <c:v>Jul</c:v>
                  </c:pt>
                  <c:pt idx="669">
                    <c:v>Jul</c:v>
                  </c:pt>
                  <c:pt idx="670">
                    <c:v>Jul</c:v>
                  </c:pt>
                  <c:pt idx="671">
                    <c:v>Jul</c:v>
                  </c:pt>
                  <c:pt idx="672">
                    <c:v>Jul</c:v>
                  </c:pt>
                  <c:pt idx="673">
                    <c:v>Aug</c:v>
                  </c:pt>
                  <c:pt idx="674">
                    <c:v>Aug</c:v>
                  </c:pt>
                  <c:pt idx="675">
                    <c:v>Aug</c:v>
                  </c:pt>
                  <c:pt idx="676">
                    <c:v>Aug</c:v>
                  </c:pt>
                  <c:pt idx="677">
                    <c:v>Aug</c:v>
                  </c:pt>
                  <c:pt idx="678">
                    <c:v>Aug</c:v>
                  </c:pt>
                  <c:pt idx="679">
                    <c:v>Aug</c:v>
                  </c:pt>
                  <c:pt idx="680">
                    <c:v>Aug</c:v>
                  </c:pt>
                  <c:pt idx="681">
                    <c:v>Aug</c:v>
                  </c:pt>
                  <c:pt idx="682">
                    <c:v>Aug</c:v>
                  </c:pt>
                  <c:pt idx="683">
                    <c:v>Aug</c:v>
                  </c:pt>
                  <c:pt idx="684">
                    <c:v>Aug</c:v>
                  </c:pt>
                  <c:pt idx="685">
                    <c:v>Aug</c:v>
                  </c:pt>
                  <c:pt idx="686">
                    <c:v>Aug</c:v>
                  </c:pt>
                  <c:pt idx="687">
                    <c:v>Aug</c:v>
                  </c:pt>
                  <c:pt idx="688">
                    <c:v>Aug</c:v>
                  </c:pt>
                  <c:pt idx="689">
                    <c:v>Aug</c:v>
                  </c:pt>
                  <c:pt idx="690">
                    <c:v>Aug</c:v>
                  </c:pt>
                  <c:pt idx="691">
                    <c:v>Aug</c:v>
                  </c:pt>
                  <c:pt idx="692">
                    <c:v>Aug</c:v>
                  </c:pt>
                  <c:pt idx="693">
                    <c:v>Aug</c:v>
                  </c:pt>
                  <c:pt idx="694">
                    <c:v>Aug</c:v>
                  </c:pt>
                  <c:pt idx="695">
                    <c:v>Sep</c:v>
                  </c:pt>
                  <c:pt idx="696">
                    <c:v>Sep</c:v>
                  </c:pt>
                  <c:pt idx="697">
                    <c:v>Sep</c:v>
                  </c:pt>
                  <c:pt idx="698">
                    <c:v>Sep</c:v>
                  </c:pt>
                  <c:pt idx="699">
                    <c:v>Sep</c:v>
                  </c:pt>
                  <c:pt idx="700">
                    <c:v>Sep</c:v>
                  </c:pt>
                  <c:pt idx="701">
                    <c:v>Sep</c:v>
                  </c:pt>
                  <c:pt idx="702">
                    <c:v>Sep</c:v>
                  </c:pt>
                  <c:pt idx="703">
                    <c:v>Sep</c:v>
                  </c:pt>
                  <c:pt idx="704">
                    <c:v>Sep</c:v>
                  </c:pt>
                  <c:pt idx="705">
                    <c:v>Sep</c:v>
                  </c:pt>
                  <c:pt idx="706">
                    <c:v>Sep</c:v>
                  </c:pt>
                  <c:pt idx="707">
                    <c:v>Sep</c:v>
                  </c:pt>
                  <c:pt idx="708">
                    <c:v>Sep</c:v>
                  </c:pt>
                  <c:pt idx="709">
                    <c:v>Sep</c:v>
                  </c:pt>
                  <c:pt idx="710">
                    <c:v>Sep</c:v>
                  </c:pt>
                  <c:pt idx="711">
                    <c:v>Sep</c:v>
                  </c:pt>
                  <c:pt idx="712">
                    <c:v>Sep</c:v>
                  </c:pt>
                  <c:pt idx="713">
                    <c:v>Sep</c:v>
                  </c:pt>
                  <c:pt idx="714">
                    <c:v>Sep</c:v>
                  </c:pt>
                  <c:pt idx="715">
                    <c:v>Sep</c:v>
                  </c:pt>
                  <c:pt idx="716">
                    <c:v>Oct</c:v>
                  </c:pt>
                  <c:pt idx="717">
                    <c:v>Oct</c:v>
                  </c:pt>
                  <c:pt idx="718">
                    <c:v>Oct</c:v>
                  </c:pt>
                  <c:pt idx="719">
                    <c:v>Oct</c:v>
                  </c:pt>
                  <c:pt idx="720">
                    <c:v>Oct</c:v>
                  </c:pt>
                  <c:pt idx="721">
                    <c:v>Oct</c:v>
                  </c:pt>
                  <c:pt idx="722">
                    <c:v>Oct</c:v>
                  </c:pt>
                  <c:pt idx="723">
                    <c:v>Oct</c:v>
                  </c:pt>
                  <c:pt idx="724">
                    <c:v>Oct</c:v>
                  </c:pt>
                  <c:pt idx="725">
                    <c:v>Oct</c:v>
                  </c:pt>
                  <c:pt idx="726">
                    <c:v>Oct</c:v>
                  </c:pt>
                  <c:pt idx="727">
                    <c:v>Oct</c:v>
                  </c:pt>
                  <c:pt idx="728">
                    <c:v>Oct</c:v>
                  </c:pt>
                  <c:pt idx="729">
                    <c:v>Oct</c:v>
                  </c:pt>
                  <c:pt idx="730">
                    <c:v>Oct</c:v>
                  </c:pt>
                  <c:pt idx="731">
                    <c:v>Oct</c:v>
                  </c:pt>
                  <c:pt idx="732">
                    <c:v>Oct</c:v>
                  </c:pt>
                  <c:pt idx="733">
                    <c:v>Oct</c:v>
                  </c:pt>
                  <c:pt idx="734">
                    <c:v>Oct</c:v>
                  </c:pt>
                  <c:pt idx="735">
                    <c:v>Oct</c:v>
                  </c:pt>
                  <c:pt idx="736">
                    <c:v>Oct</c:v>
                  </c:pt>
                  <c:pt idx="737">
                    <c:v>Oct</c:v>
                  </c:pt>
                  <c:pt idx="738">
                    <c:v>Oct</c:v>
                  </c:pt>
                  <c:pt idx="739">
                    <c:v>Nov</c:v>
                  </c:pt>
                  <c:pt idx="740">
                    <c:v>Nov</c:v>
                  </c:pt>
                  <c:pt idx="741">
                    <c:v>Nov</c:v>
                  </c:pt>
                  <c:pt idx="742">
                    <c:v>Nov</c:v>
                  </c:pt>
                  <c:pt idx="743">
                    <c:v>Nov</c:v>
                  </c:pt>
                  <c:pt idx="744">
                    <c:v>Nov</c:v>
                  </c:pt>
                  <c:pt idx="745">
                    <c:v>Nov</c:v>
                  </c:pt>
                  <c:pt idx="746">
                    <c:v>Nov</c:v>
                  </c:pt>
                  <c:pt idx="747">
                    <c:v>Nov</c:v>
                  </c:pt>
                  <c:pt idx="748">
                    <c:v>Nov</c:v>
                  </c:pt>
                  <c:pt idx="749">
                    <c:v>Nov</c:v>
                  </c:pt>
                  <c:pt idx="750">
                    <c:v>Nov</c:v>
                  </c:pt>
                  <c:pt idx="751">
                    <c:v>Nov</c:v>
                  </c:pt>
                  <c:pt idx="752">
                    <c:v>Nov</c:v>
                  </c:pt>
                  <c:pt idx="753">
                    <c:v>Nov</c:v>
                  </c:pt>
                  <c:pt idx="754">
                    <c:v>Nov</c:v>
                  </c:pt>
                  <c:pt idx="755">
                    <c:v>Nov</c:v>
                  </c:pt>
                  <c:pt idx="756">
                    <c:v>Nov</c:v>
                  </c:pt>
                  <c:pt idx="757">
                    <c:v>Nov</c:v>
                  </c:pt>
                  <c:pt idx="758">
                    <c:v>Nov</c:v>
                  </c:pt>
                  <c:pt idx="759">
                    <c:v>Nov</c:v>
                  </c:pt>
                  <c:pt idx="760">
                    <c:v>Dec</c:v>
                  </c:pt>
                  <c:pt idx="761">
                    <c:v>Dec</c:v>
                  </c:pt>
                  <c:pt idx="762">
                    <c:v>Dec</c:v>
                  </c:pt>
                  <c:pt idx="763">
                    <c:v>Dec</c:v>
                  </c:pt>
                  <c:pt idx="764">
                    <c:v>Dec</c:v>
                  </c:pt>
                  <c:pt idx="765">
                    <c:v>Dec</c:v>
                  </c:pt>
                  <c:pt idx="766">
                    <c:v>Dec</c:v>
                  </c:pt>
                  <c:pt idx="767">
                    <c:v>Dec</c:v>
                  </c:pt>
                  <c:pt idx="768">
                    <c:v>Dec</c:v>
                  </c:pt>
                  <c:pt idx="769">
                    <c:v>Dec</c:v>
                  </c:pt>
                  <c:pt idx="770">
                    <c:v>Dec</c:v>
                  </c:pt>
                  <c:pt idx="771">
                    <c:v>Dec</c:v>
                  </c:pt>
                  <c:pt idx="772">
                    <c:v>Dec</c:v>
                  </c:pt>
                  <c:pt idx="773">
                    <c:v>Dec</c:v>
                  </c:pt>
                  <c:pt idx="774">
                    <c:v>Dec</c:v>
                  </c:pt>
                  <c:pt idx="775">
                    <c:v>Dec</c:v>
                  </c:pt>
                  <c:pt idx="776">
                    <c:v>Dec</c:v>
                  </c:pt>
                  <c:pt idx="777">
                    <c:v>Dec</c:v>
                  </c:pt>
                  <c:pt idx="778">
                    <c:v>Dec</c:v>
                  </c:pt>
                  <c:pt idx="779">
                    <c:v>Dec</c:v>
                  </c:pt>
                  <c:pt idx="780">
                    <c:v>Dec</c:v>
                  </c:pt>
                  <c:pt idx="781">
                    <c:v>Dec</c:v>
                  </c:pt>
                  <c:pt idx="782">
                    <c:v>Jan</c:v>
                  </c:pt>
                  <c:pt idx="783">
                    <c:v>Jan</c:v>
                  </c:pt>
                  <c:pt idx="784">
                    <c:v>Jan</c:v>
                  </c:pt>
                  <c:pt idx="785">
                    <c:v>Jan</c:v>
                  </c:pt>
                  <c:pt idx="786">
                    <c:v>Jan</c:v>
                  </c:pt>
                  <c:pt idx="787">
                    <c:v>Jan</c:v>
                  </c:pt>
                  <c:pt idx="788">
                    <c:v>Jan</c:v>
                  </c:pt>
                  <c:pt idx="789">
                    <c:v>Jan</c:v>
                  </c:pt>
                  <c:pt idx="790">
                    <c:v>Jan</c:v>
                  </c:pt>
                  <c:pt idx="791">
                    <c:v>Jan</c:v>
                  </c:pt>
                  <c:pt idx="792">
                    <c:v>Jan</c:v>
                  </c:pt>
                  <c:pt idx="793">
                    <c:v>Jan</c:v>
                  </c:pt>
                  <c:pt idx="794">
                    <c:v>Jan</c:v>
                  </c:pt>
                  <c:pt idx="795">
                    <c:v>Jan</c:v>
                  </c:pt>
                  <c:pt idx="796">
                    <c:v>Jan</c:v>
                  </c:pt>
                  <c:pt idx="797">
                    <c:v>Jan</c:v>
                  </c:pt>
                  <c:pt idx="798">
                    <c:v>Jan</c:v>
                  </c:pt>
                  <c:pt idx="799">
                    <c:v>Jan</c:v>
                  </c:pt>
                  <c:pt idx="800">
                    <c:v>Jan</c:v>
                  </c:pt>
                  <c:pt idx="801">
                    <c:v>Jan</c:v>
                  </c:pt>
                  <c:pt idx="802">
                    <c:v>Jan</c:v>
                  </c:pt>
                  <c:pt idx="803">
                    <c:v>Jan</c:v>
                  </c:pt>
                  <c:pt idx="804">
                    <c:v>Jan</c:v>
                  </c:pt>
                  <c:pt idx="805">
                    <c:v>Feb</c:v>
                  </c:pt>
                  <c:pt idx="806">
                    <c:v>Feb</c:v>
                  </c:pt>
                  <c:pt idx="807">
                    <c:v>Feb</c:v>
                  </c:pt>
                  <c:pt idx="808">
                    <c:v>Feb</c:v>
                  </c:pt>
                  <c:pt idx="809">
                    <c:v>Feb</c:v>
                  </c:pt>
                  <c:pt idx="810">
                    <c:v>Feb</c:v>
                  </c:pt>
                  <c:pt idx="811">
                    <c:v>Feb</c:v>
                  </c:pt>
                  <c:pt idx="812">
                    <c:v>Feb</c:v>
                  </c:pt>
                  <c:pt idx="813">
                    <c:v>Feb</c:v>
                  </c:pt>
                  <c:pt idx="814">
                    <c:v>Feb</c:v>
                  </c:pt>
                  <c:pt idx="815">
                    <c:v>Feb</c:v>
                  </c:pt>
                  <c:pt idx="816">
                    <c:v>Feb</c:v>
                  </c:pt>
                  <c:pt idx="817">
                    <c:v>Feb</c:v>
                  </c:pt>
                  <c:pt idx="818">
                    <c:v>Feb</c:v>
                  </c:pt>
                  <c:pt idx="819">
                    <c:v>Feb</c:v>
                  </c:pt>
                  <c:pt idx="820">
                    <c:v>Feb</c:v>
                  </c:pt>
                  <c:pt idx="821">
                    <c:v>Feb</c:v>
                  </c:pt>
                  <c:pt idx="822">
                    <c:v>Feb</c:v>
                  </c:pt>
                  <c:pt idx="823">
                    <c:v>Feb</c:v>
                  </c:pt>
                  <c:pt idx="824">
                    <c:v>Feb</c:v>
                  </c:pt>
                  <c:pt idx="825">
                    <c:v>Mar</c:v>
                  </c:pt>
                  <c:pt idx="826">
                    <c:v>Mar</c:v>
                  </c:pt>
                  <c:pt idx="827">
                    <c:v>Mar</c:v>
                  </c:pt>
                  <c:pt idx="828">
                    <c:v>Mar</c:v>
                  </c:pt>
                  <c:pt idx="829">
                    <c:v>Mar</c:v>
                  </c:pt>
                  <c:pt idx="830">
                    <c:v>Mar</c:v>
                  </c:pt>
                  <c:pt idx="831">
                    <c:v>Mar</c:v>
                  </c:pt>
                  <c:pt idx="832">
                    <c:v>Mar</c:v>
                  </c:pt>
                  <c:pt idx="833">
                    <c:v>Mar</c:v>
                  </c:pt>
                  <c:pt idx="834">
                    <c:v>Mar</c:v>
                  </c:pt>
                  <c:pt idx="835">
                    <c:v>Mar</c:v>
                  </c:pt>
                  <c:pt idx="836">
                    <c:v>Mar</c:v>
                  </c:pt>
                  <c:pt idx="837">
                    <c:v>Mar</c:v>
                  </c:pt>
                  <c:pt idx="838">
                    <c:v>Mar</c:v>
                  </c:pt>
                  <c:pt idx="839">
                    <c:v>Mar</c:v>
                  </c:pt>
                  <c:pt idx="840">
                    <c:v>Mar</c:v>
                  </c:pt>
                  <c:pt idx="841">
                    <c:v>Mar</c:v>
                  </c:pt>
                  <c:pt idx="842">
                    <c:v>Mar</c:v>
                  </c:pt>
                  <c:pt idx="843">
                    <c:v>Mar</c:v>
                  </c:pt>
                  <c:pt idx="844">
                    <c:v>Mar</c:v>
                  </c:pt>
                  <c:pt idx="845">
                    <c:v>Mar</c:v>
                  </c:pt>
                  <c:pt idx="846">
                    <c:v>Apr</c:v>
                  </c:pt>
                  <c:pt idx="847">
                    <c:v>Apr</c:v>
                  </c:pt>
                  <c:pt idx="848">
                    <c:v>Apr</c:v>
                  </c:pt>
                  <c:pt idx="849">
                    <c:v>Apr</c:v>
                  </c:pt>
                  <c:pt idx="850">
                    <c:v>Apr</c:v>
                  </c:pt>
                  <c:pt idx="851">
                    <c:v>Apr</c:v>
                  </c:pt>
                  <c:pt idx="852">
                    <c:v>Apr</c:v>
                  </c:pt>
                  <c:pt idx="853">
                    <c:v>Apr</c:v>
                  </c:pt>
                  <c:pt idx="854">
                    <c:v>Apr</c:v>
                  </c:pt>
                  <c:pt idx="855">
                    <c:v>Apr</c:v>
                  </c:pt>
                  <c:pt idx="856">
                    <c:v>Apr</c:v>
                  </c:pt>
                  <c:pt idx="857">
                    <c:v>Apr</c:v>
                  </c:pt>
                  <c:pt idx="858">
                    <c:v>Apr</c:v>
                  </c:pt>
                  <c:pt idx="859">
                    <c:v>Apr</c:v>
                  </c:pt>
                  <c:pt idx="860">
                    <c:v>Apr</c:v>
                  </c:pt>
                  <c:pt idx="861">
                    <c:v>Apr</c:v>
                  </c:pt>
                  <c:pt idx="862">
                    <c:v>Apr</c:v>
                  </c:pt>
                  <c:pt idx="863">
                    <c:v>Apr</c:v>
                  </c:pt>
                  <c:pt idx="864">
                    <c:v>Apr</c:v>
                  </c:pt>
                  <c:pt idx="865">
                    <c:v>Apr</c:v>
                  </c:pt>
                  <c:pt idx="866">
                    <c:v>Apr</c:v>
                  </c:pt>
                  <c:pt idx="867">
                    <c:v>Apr</c:v>
                  </c:pt>
                  <c:pt idx="868">
                    <c:v>May</c:v>
                  </c:pt>
                  <c:pt idx="869">
                    <c:v>May</c:v>
                  </c:pt>
                  <c:pt idx="870">
                    <c:v>May</c:v>
                  </c:pt>
                  <c:pt idx="871">
                    <c:v>May</c:v>
                  </c:pt>
                  <c:pt idx="872">
                    <c:v>May</c:v>
                  </c:pt>
                  <c:pt idx="873">
                    <c:v>May</c:v>
                  </c:pt>
                  <c:pt idx="874">
                    <c:v>May</c:v>
                  </c:pt>
                  <c:pt idx="875">
                    <c:v>May</c:v>
                  </c:pt>
                  <c:pt idx="876">
                    <c:v>May</c:v>
                  </c:pt>
                  <c:pt idx="877">
                    <c:v>May</c:v>
                  </c:pt>
                  <c:pt idx="878">
                    <c:v>May</c:v>
                  </c:pt>
                  <c:pt idx="879">
                    <c:v>May</c:v>
                  </c:pt>
                  <c:pt idx="880">
                    <c:v>May</c:v>
                  </c:pt>
                  <c:pt idx="881">
                    <c:v>May</c:v>
                  </c:pt>
                  <c:pt idx="882">
                    <c:v>May</c:v>
                  </c:pt>
                  <c:pt idx="883">
                    <c:v>May</c:v>
                  </c:pt>
                  <c:pt idx="884">
                    <c:v>May</c:v>
                  </c:pt>
                  <c:pt idx="885">
                    <c:v>May</c:v>
                  </c:pt>
                  <c:pt idx="886">
                    <c:v>May</c:v>
                  </c:pt>
                  <c:pt idx="887">
                    <c:v>May</c:v>
                  </c:pt>
                  <c:pt idx="888">
                    <c:v>May</c:v>
                  </c:pt>
                  <c:pt idx="889">
                    <c:v>May</c:v>
                  </c:pt>
                  <c:pt idx="890">
                    <c:v>Jun</c:v>
                  </c:pt>
                  <c:pt idx="891">
                    <c:v>Jun</c:v>
                  </c:pt>
                  <c:pt idx="892">
                    <c:v>Jun</c:v>
                  </c:pt>
                  <c:pt idx="893">
                    <c:v>Jun</c:v>
                  </c:pt>
                  <c:pt idx="894">
                    <c:v>Jun</c:v>
                  </c:pt>
                  <c:pt idx="895">
                    <c:v>Jun</c:v>
                  </c:pt>
                  <c:pt idx="896">
                    <c:v>Jun</c:v>
                  </c:pt>
                  <c:pt idx="897">
                    <c:v>Jun</c:v>
                  </c:pt>
                  <c:pt idx="898">
                    <c:v>Jun</c:v>
                  </c:pt>
                  <c:pt idx="899">
                    <c:v>Jun</c:v>
                  </c:pt>
                  <c:pt idx="900">
                    <c:v>Jun</c:v>
                  </c:pt>
                  <c:pt idx="901">
                    <c:v>Jun</c:v>
                  </c:pt>
                  <c:pt idx="902">
                    <c:v>Jun</c:v>
                  </c:pt>
                  <c:pt idx="903">
                    <c:v>Jun</c:v>
                  </c:pt>
                  <c:pt idx="904">
                    <c:v>Jun</c:v>
                  </c:pt>
                  <c:pt idx="905">
                    <c:v>Jun</c:v>
                  </c:pt>
                  <c:pt idx="906">
                    <c:v>Jun</c:v>
                  </c:pt>
                  <c:pt idx="907">
                    <c:v>Jun</c:v>
                  </c:pt>
                  <c:pt idx="908">
                    <c:v>Jun</c:v>
                  </c:pt>
                  <c:pt idx="909">
                    <c:v>Jun</c:v>
                  </c:pt>
                  <c:pt idx="910">
                    <c:v>Jun</c:v>
                  </c:pt>
                  <c:pt idx="911">
                    <c:v>Jul</c:v>
                  </c:pt>
                  <c:pt idx="912">
                    <c:v>Jul</c:v>
                  </c:pt>
                  <c:pt idx="913">
                    <c:v>Jul</c:v>
                  </c:pt>
                  <c:pt idx="914">
                    <c:v>Jul</c:v>
                  </c:pt>
                  <c:pt idx="915">
                    <c:v>Jul</c:v>
                  </c:pt>
                  <c:pt idx="916">
                    <c:v>Jul</c:v>
                  </c:pt>
                  <c:pt idx="917">
                    <c:v>Jul</c:v>
                  </c:pt>
                  <c:pt idx="918">
                    <c:v>Jul</c:v>
                  </c:pt>
                  <c:pt idx="919">
                    <c:v>Jul</c:v>
                  </c:pt>
                  <c:pt idx="920">
                    <c:v>Jul</c:v>
                  </c:pt>
                  <c:pt idx="921">
                    <c:v>Jul</c:v>
                  </c:pt>
                  <c:pt idx="922">
                    <c:v>Jul</c:v>
                  </c:pt>
                  <c:pt idx="923">
                    <c:v>Jul</c:v>
                  </c:pt>
                  <c:pt idx="924">
                    <c:v>Jul</c:v>
                  </c:pt>
                  <c:pt idx="925">
                    <c:v>Jul</c:v>
                  </c:pt>
                  <c:pt idx="926">
                    <c:v>Jul</c:v>
                  </c:pt>
                  <c:pt idx="927">
                    <c:v>Jul</c:v>
                  </c:pt>
                  <c:pt idx="928">
                    <c:v>Jul</c:v>
                  </c:pt>
                  <c:pt idx="929">
                    <c:v>Jul</c:v>
                  </c:pt>
                  <c:pt idx="930">
                    <c:v>Jul</c:v>
                  </c:pt>
                  <c:pt idx="931">
                    <c:v>Jul</c:v>
                  </c:pt>
                  <c:pt idx="932">
                    <c:v>Jul</c:v>
                  </c:pt>
                  <c:pt idx="933">
                    <c:v>Jul</c:v>
                  </c:pt>
                  <c:pt idx="934">
                    <c:v>Aug</c:v>
                  </c:pt>
                  <c:pt idx="935">
                    <c:v>Aug</c:v>
                  </c:pt>
                  <c:pt idx="936">
                    <c:v>Aug</c:v>
                  </c:pt>
                  <c:pt idx="937">
                    <c:v>Aug</c:v>
                  </c:pt>
                  <c:pt idx="938">
                    <c:v>Aug</c:v>
                  </c:pt>
                  <c:pt idx="939">
                    <c:v>Aug</c:v>
                  </c:pt>
                  <c:pt idx="940">
                    <c:v>Aug</c:v>
                  </c:pt>
                  <c:pt idx="941">
                    <c:v>Aug</c:v>
                  </c:pt>
                  <c:pt idx="942">
                    <c:v>Aug</c:v>
                  </c:pt>
                  <c:pt idx="943">
                    <c:v>Aug</c:v>
                  </c:pt>
                  <c:pt idx="944">
                    <c:v>Aug</c:v>
                  </c:pt>
                  <c:pt idx="945">
                    <c:v>Aug</c:v>
                  </c:pt>
                  <c:pt idx="946">
                    <c:v>Aug</c:v>
                  </c:pt>
                  <c:pt idx="947">
                    <c:v>Aug</c:v>
                  </c:pt>
                  <c:pt idx="948">
                    <c:v>Aug</c:v>
                  </c:pt>
                  <c:pt idx="949">
                    <c:v>Aug</c:v>
                  </c:pt>
                  <c:pt idx="950">
                    <c:v>Aug</c:v>
                  </c:pt>
                  <c:pt idx="951">
                    <c:v>Aug</c:v>
                  </c:pt>
                  <c:pt idx="952">
                    <c:v>Aug</c:v>
                  </c:pt>
                  <c:pt idx="953">
                    <c:v>Aug</c:v>
                  </c:pt>
                  <c:pt idx="954">
                    <c:v>Aug</c:v>
                  </c:pt>
                  <c:pt idx="955">
                    <c:v>Sep</c:v>
                  </c:pt>
                  <c:pt idx="956">
                    <c:v>Sep</c:v>
                  </c:pt>
                  <c:pt idx="957">
                    <c:v>Sep</c:v>
                  </c:pt>
                  <c:pt idx="958">
                    <c:v>Sep</c:v>
                  </c:pt>
                  <c:pt idx="959">
                    <c:v>Sep</c:v>
                  </c:pt>
                  <c:pt idx="960">
                    <c:v>Sep</c:v>
                  </c:pt>
                  <c:pt idx="961">
                    <c:v>Sep</c:v>
                  </c:pt>
                  <c:pt idx="962">
                    <c:v>Sep</c:v>
                  </c:pt>
                  <c:pt idx="963">
                    <c:v>Sep</c:v>
                  </c:pt>
                  <c:pt idx="964">
                    <c:v>Sep</c:v>
                  </c:pt>
                  <c:pt idx="965">
                    <c:v>Sep</c:v>
                  </c:pt>
                  <c:pt idx="966">
                    <c:v>Sep</c:v>
                  </c:pt>
                  <c:pt idx="967">
                    <c:v>Sep</c:v>
                  </c:pt>
                  <c:pt idx="968">
                    <c:v>Sep</c:v>
                  </c:pt>
                  <c:pt idx="969">
                    <c:v>Sep</c:v>
                  </c:pt>
                  <c:pt idx="970">
                    <c:v>Sep</c:v>
                  </c:pt>
                  <c:pt idx="971">
                    <c:v>Sep</c:v>
                  </c:pt>
                  <c:pt idx="972">
                    <c:v>Sep</c:v>
                  </c:pt>
                  <c:pt idx="973">
                    <c:v>Sep</c:v>
                  </c:pt>
                  <c:pt idx="974">
                    <c:v>Sep</c:v>
                  </c:pt>
                  <c:pt idx="975">
                    <c:v>Sep</c:v>
                  </c:pt>
                  <c:pt idx="976">
                    <c:v>Sep</c:v>
                  </c:pt>
                  <c:pt idx="977">
                    <c:v>Oct</c:v>
                  </c:pt>
                  <c:pt idx="978">
                    <c:v>Oct</c:v>
                  </c:pt>
                  <c:pt idx="979">
                    <c:v>Oct</c:v>
                  </c:pt>
                  <c:pt idx="980">
                    <c:v>Oct</c:v>
                  </c:pt>
                  <c:pt idx="981">
                    <c:v>Oct</c:v>
                  </c:pt>
                  <c:pt idx="982">
                    <c:v>Oct</c:v>
                  </c:pt>
                  <c:pt idx="983">
                    <c:v>Oct</c:v>
                  </c:pt>
                  <c:pt idx="984">
                    <c:v>Oct</c:v>
                  </c:pt>
                  <c:pt idx="985">
                    <c:v>Oct</c:v>
                  </c:pt>
                  <c:pt idx="986">
                    <c:v>Oct</c:v>
                  </c:pt>
                  <c:pt idx="987">
                    <c:v>Oct</c:v>
                  </c:pt>
                  <c:pt idx="988">
                    <c:v>Oct</c:v>
                  </c:pt>
                  <c:pt idx="989">
                    <c:v>Oct</c:v>
                  </c:pt>
                  <c:pt idx="990">
                    <c:v>Oct</c:v>
                  </c:pt>
                  <c:pt idx="991">
                    <c:v>Oct</c:v>
                  </c:pt>
                  <c:pt idx="992">
                    <c:v>Oct</c:v>
                  </c:pt>
                  <c:pt idx="993">
                    <c:v>Oct</c:v>
                  </c:pt>
                  <c:pt idx="994">
                    <c:v>Oct</c:v>
                  </c:pt>
                  <c:pt idx="995">
                    <c:v>Oct</c:v>
                  </c:pt>
                  <c:pt idx="996">
                    <c:v>Oct</c:v>
                  </c:pt>
                  <c:pt idx="997">
                    <c:v>Oct</c:v>
                  </c:pt>
                  <c:pt idx="998">
                    <c:v>Oct</c:v>
                  </c:pt>
                  <c:pt idx="999">
                    <c:v>Oct</c:v>
                  </c:pt>
                  <c:pt idx="1000">
                    <c:v>Nov</c:v>
                  </c:pt>
                  <c:pt idx="1001">
                    <c:v>Nov</c:v>
                  </c:pt>
                  <c:pt idx="1002">
                    <c:v>Nov</c:v>
                  </c:pt>
                  <c:pt idx="1003">
                    <c:v>Nov</c:v>
                  </c:pt>
                  <c:pt idx="1004">
                    <c:v>Nov</c:v>
                  </c:pt>
                  <c:pt idx="1005">
                    <c:v>Nov</c:v>
                  </c:pt>
                  <c:pt idx="1006">
                    <c:v>Nov</c:v>
                  </c:pt>
                  <c:pt idx="1007">
                    <c:v>Nov</c:v>
                  </c:pt>
                  <c:pt idx="1008">
                    <c:v>Nov</c:v>
                  </c:pt>
                  <c:pt idx="1009">
                    <c:v>Nov</c:v>
                  </c:pt>
                  <c:pt idx="1010">
                    <c:v>Nov</c:v>
                  </c:pt>
                  <c:pt idx="1011">
                    <c:v>Nov</c:v>
                  </c:pt>
                  <c:pt idx="1012">
                    <c:v>Nov</c:v>
                  </c:pt>
                  <c:pt idx="1013">
                    <c:v>Nov</c:v>
                  </c:pt>
                  <c:pt idx="1014">
                    <c:v>Nov</c:v>
                  </c:pt>
                  <c:pt idx="1015">
                    <c:v>Nov</c:v>
                  </c:pt>
                  <c:pt idx="1016">
                    <c:v>Nov</c:v>
                  </c:pt>
                  <c:pt idx="1017">
                    <c:v>Nov</c:v>
                  </c:pt>
                  <c:pt idx="1018">
                    <c:v>Nov</c:v>
                  </c:pt>
                  <c:pt idx="1019">
                    <c:v>Nov</c:v>
                  </c:pt>
                  <c:pt idx="1020">
                    <c:v>Dec</c:v>
                  </c:pt>
                  <c:pt idx="1021">
                    <c:v>Dec</c:v>
                  </c:pt>
                  <c:pt idx="1022">
                    <c:v>Dec</c:v>
                  </c:pt>
                  <c:pt idx="1023">
                    <c:v>Dec</c:v>
                  </c:pt>
                  <c:pt idx="1024">
                    <c:v>Dec</c:v>
                  </c:pt>
                  <c:pt idx="1025">
                    <c:v>Dec</c:v>
                  </c:pt>
                  <c:pt idx="1026">
                    <c:v>Dec</c:v>
                  </c:pt>
                  <c:pt idx="1027">
                    <c:v>Dec</c:v>
                  </c:pt>
                  <c:pt idx="1028">
                    <c:v>Dec</c:v>
                  </c:pt>
                  <c:pt idx="1029">
                    <c:v>Dec</c:v>
                  </c:pt>
                  <c:pt idx="1030">
                    <c:v>Dec</c:v>
                  </c:pt>
                  <c:pt idx="1031">
                    <c:v>Dec</c:v>
                  </c:pt>
                  <c:pt idx="1032">
                    <c:v>Dec</c:v>
                  </c:pt>
                  <c:pt idx="1033">
                    <c:v>Dec</c:v>
                  </c:pt>
                  <c:pt idx="1034">
                    <c:v>Dec</c:v>
                  </c:pt>
                  <c:pt idx="1035">
                    <c:v>Dec</c:v>
                  </c:pt>
                  <c:pt idx="1036">
                    <c:v>Dec</c:v>
                  </c:pt>
                  <c:pt idx="1037">
                    <c:v>Dec</c:v>
                  </c:pt>
                  <c:pt idx="1038">
                    <c:v>Dec</c:v>
                  </c:pt>
                  <c:pt idx="1039">
                    <c:v>Dec</c:v>
                  </c:pt>
                  <c:pt idx="1040">
                    <c:v>Dec</c:v>
                  </c:pt>
                  <c:pt idx="1041">
                    <c:v>Dec</c:v>
                  </c:pt>
                  <c:pt idx="1042">
                    <c:v>Dec</c:v>
                  </c:pt>
                  <c:pt idx="1043">
                    <c:v>Jan</c:v>
                  </c:pt>
                  <c:pt idx="1044">
                    <c:v>Jan</c:v>
                  </c:pt>
                  <c:pt idx="1045">
                    <c:v>Jan</c:v>
                  </c:pt>
                  <c:pt idx="1046">
                    <c:v>Jan</c:v>
                  </c:pt>
                  <c:pt idx="1047">
                    <c:v>Jan</c:v>
                  </c:pt>
                  <c:pt idx="1048">
                    <c:v>Jan</c:v>
                  </c:pt>
                  <c:pt idx="1049">
                    <c:v>Jan</c:v>
                  </c:pt>
                  <c:pt idx="1050">
                    <c:v>Jan</c:v>
                  </c:pt>
                  <c:pt idx="1051">
                    <c:v>Jan</c:v>
                  </c:pt>
                  <c:pt idx="1052">
                    <c:v>Jan</c:v>
                  </c:pt>
                  <c:pt idx="1053">
                    <c:v>Jan</c:v>
                  </c:pt>
                  <c:pt idx="1054">
                    <c:v>Jan</c:v>
                  </c:pt>
                  <c:pt idx="1055">
                    <c:v>Jan</c:v>
                  </c:pt>
                  <c:pt idx="1056">
                    <c:v>Jan</c:v>
                  </c:pt>
                  <c:pt idx="1057">
                    <c:v>Jan</c:v>
                  </c:pt>
                  <c:pt idx="1058">
                    <c:v>Jan</c:v>
                  </c:pt>
                  <c:pt idx="1059">
                    <c:v>Jan</c:v>
                  </c:pt>
                  <c:pt idx="1060">
                    <c:v>Jan</c:v>
                  </c:pt>
                  <c:pt idx="1061">
                    <c:v>Jan</c:v>
                  </c:pt>
                  <c:pt idx="1062">
                    <c:v>Jan</c:v>
                  </c:pt>
                  <c:pt idx="1063">
                    <c:v>Jan</c:v>
                  </c:pt>
                  <c:pt idx="1064">
                    <c:v>Jan</c:v>
                  </c:pt>
                  <c:pt idx="1065">
                    <c:v>Feb</c:v>
                  </c:pt>
                  <c:pt idx="1066">
                    <c:v>Feb</c:v>
                  </c:pt>
                  <c:pt idx="1067">
                    <c:v>Feb</c:v>
                  </c:pt>
                  <c:pt idx="1068">
                    <c:v>Feb</c:v>
                  </c:pt>
                  <c:pt idx="1069">
                    <c:v>Feb</c:v>
                  </c:pt>
                  <c:pt idx="1070">
                    <c:v>Feb</c:v>
                  </c:pt>
                  <c:pt idx="1071">
                    <c:v>Feb</c:v>
                  </c:pt>
                  <c:pt idx="1072">
                    <c:v>Feb</c:v>
                  </c:pt>
                  <c:pt idx="1073">
                    <c:v>Feb</c:v>
                  </c:pt>
                  <c:pt idx="1074">
                    <c:v>Feb</c:v>
                  </c:pt>
                  <c:pt idx="1075">
                    <c:v>Feb</c:v>
                  </c:pt>
                  <c:pt idx="1076">
                    <c:v>Feb</c:v>
                  </c:pt>
                  <c:pt idx="1077">
                    <c:v>Feb</c:v>
                  </c:pt>
                  <c:pt idx="1078">
                    <c:v>Feb</c:v>
                  </c:pt>
                  <c:pt idx="1079">
                    <c:v>Feb</c:v>
                  </c:pt>
                  <c:pt idx="1080">
                    <c:v>Feb</c:v>
                  </c:pt>
                  <c:pt idx="1081">
                    <c:v>Feb</c:v>
                  </c:pt>
                  <c:pt idx="1082">
                    <c:v>Feb</c:v>
                  </c:pt>
                  <c:pt idx="1083">
                    <c:v>Feb</c:v>
                  </c:pt>
                  <c:pt idx="1084">
                    <c:v>Feb</c:v>
                  </c:pt>
                  <c:pt idx="1085">
                    <c:v>Mar</c:v>
                  </c:pt>
                  <c:pt idx="1086">
                    <c:v>Mar</c:v>
                  </c:pt>
                  <c:pt idx="1087">
                    <c:v>Mar</c:v>
                  </c:pt>
                  <c:pt idx="1088">
                    <c:v>Mar</c:v>
                  </c:pt>
                  <c:pt idx="1089">
                    <c:v>Mar</c:v>
                  </c:pt>
                  <c:pt idx="1090">
                    <c:v>Mar</c:v>
                  </c:pt>
                  <c:pt idx="1091">
                    <c:v>Mar</c:v>
                  </c:pt>
                  <c:pt idx="1092">
                    <c:v>Mar</c:v>
                  </c:pt>
                  <c:pt idx="1093">
                    <c:v>Mar</c:v>
                  </c:pt>
                  <c:pt idx="1094">
                    <c:v>Mar</c:v>
                  </c:pt>
                  <c:pt idx="1095">
                    <c:v>Mar</c:v>
                  </c:pt>
                  <c:pt idx="1096">
                    <c:v>Mar</c:v>
                  </c:pt>
                  <c:pt idx="1097">
                    <c:v>Mar</c:v>
                  </c:pt>
                  <c:pt idx="1098">
                    <c:v>Mar</c:v>
                  </c:pt>
                  <c:pt idx="1099">
                    <c:v>Mar</c:v>
                  </c:pt>
                  <c:pt idx="1100">
                    <c:v>Mar</c:v>
                  </c:pt>
                  <c:pt idx="1101">
                    <c:v>Mar</c:v>
                  </c:pt>
                  <c:pt idx="1102">
                    <c:v>Mar</c:v>
                  </c:pt>
                  <c:pt idx="1103">
                    <c:v>Mar</c:v>
                  </c:pt>
                  <c:pt idx="1104">
                    <c:v>Mar</c:v>
                  </c:pt>
                  <c:pt idx="1105">
                    <c:v>Mar</c:v>
                  </c:pt>
                  <c:pt idx="1106">
                    <c:v>Mar</c:v>
                  </c:pt>
                  <c:pt idx="1107">
                    <c:v>Apr</c:v>
                  </c:pt>
                  <c:pt idx="1108">
                    <c:v>Apr</c:v>
                  </c:pt>
                  <c:pt idx="1109">
                    <c:v>Apr</c:v>
                  </c:pt>
                  <c:pt idx="1110">
                    <c:v>Apr</c:v>
                  </c:pt>
                  <c:pt idx="1111">
                    <c:v>Apr</c:v>
                  </c:pt>
                  <c:pt idx="1112">
                    <c:v>Apr</c:v>
                  </c:pt>
                  <c:pt idx="1113">
                    <c:v>Apr</c:v>
                  </c:pt>
                  <c:pt idx="1114">
                    <c:v>Apr</c:v>
                  </c:pt>
                  <c:pt idx="1115">
                    <c:v>Apr</c:v>
                  </c:pt>
                  <c:pt idx="1116">
                    <c:v>Apr</c:v>
                  </c:pt>
                  <c:pt idx="1117">
                    <c:v>Apr</c:v>
                  </c:pt>
                  <c:pt idx="1118">
                    <c:v>Apr</c:v>
                  </c:pt>
                  <c:pt idx="1119">
                    <c:v>Apr</c:v>
                  </c:pt>
                  <c:pt idx="1120">
                    <c:v>Apr</c:v>
                  </c:pt>
                  <c:pt idx="1121">
                    <c:v>Apr</c:v>
                  </c:pt>
                  <c:pt idx="1122">
                    <c:v>Apr</c:v>
                  </c:pt>
                  <c:pt idx="1123">
                    <c:v>Apr</c:v>
                  </c:pt>
                  <c:pt idx="1124">
                    <c:v>Apr</c:v>
                  </c:pt>
                  <c:pt idx="1125">
                    <c:v>Apr</c:v>
                  </c:pt>
                  <c:pt idx="1126">
                    <c:v>Apr</c:v>
                  </c:pt>
                  <c:pt idx="1127">
                    <c:v>Apr</c:v>
                  </c:pt>
                  <c:pt idx="1128">
                    <c:v>Apr</c:v>
                  </c:pt>
                  <c:pt idx="1129">
                    <c:v>May</c:v>
                  </c:pt>
                  <c:pt idx="1130">
                    <c:v>May</c:v>
                  </c:pt>
                  <c:pt idx="1131">
                    <c:v>May</c:v>
                  </c:pt>
                  <c:pt idx="1132">
                    <c:v>May</c:v>
                  </c:pt>
                  <c:pt idx="1133">
                    <c:v>May</c:v>
                  </c:pt>
                  <c:pt idx="1134">
                    <c:v>May</c:v>
                  </c:pt>
                  <c:pt idx="1135">
                    <c:v>May</c:v>
                  </c:pt>
                  <c:pt idx="1136">
                    <c:v>May</c:v>
                  </c:pt>
                  <c:pt idx="1137">
                    <c:v>May</c:v>
                  </c:pt>
                  <c:pt idx="1138">
                    <c:v>May</c:v>
                  </c:pt>
                  <c:pt idx="1139">
                    <c:v>May</c:v>
                  </c:pt>
                  <c:pt idx="1140">
                    <c:v>May</c:v>
                  </c:pt>
                  <c:pt idx="1141">
                    <c:v>May</c:v>
                  </c:pt>
                  <c:pt idx="1142">
                    <c:v>May</c:v>
                  </c:pt>
                  <c:pt idx="1143">
                    <c:v>May</c:v>
                  </c:pt>
                  <c:pt idx="1144">
                    <c:v>May</c:v>
                  </c:pt>
                  <c:pt idx="1145">
                    <c:v>May</c:v>
                  </c:pt>
                  <c:pt idx="1146">
                    <c:v>May</c:v>
                  </c:pt>
                  <c:pt idx="1147">
                    <c:v>May</c:v>
                  </c:pt>
                  <c:pt idx="1148">
                    <c:v>May</c:v>
                  </c:pt>
                  <c:pt idx="1149">
                    <c:v>May</c:v>
                  </c:pt>
                  <c:pt idx="1150">
                    <c:v>Jun</c:v>
                  </c:pt>
                  <c:pt idx="1151">
                    <c:v>Jun</c:v>
                  </c:pt>
                  <c:pt idx="1152">
                    <c:v>Jun</c:v>
                  </c:pt>
                  <c:pt idx="1153">
                    <c:v>Jun</c:v>
                  </c:pt>
                  <c:pt idx="1154">
                    <c:v>Jun</c:v>
                  </c:pt>
                  <c:pt idx="1155">
                    <c:v>Jun</c:v>
                  </c:pt>
                  <c:pt idx="1156">
                    <c:v>Jun</c:v>
                  </c:pt>
                  <c:pt idx="1157">
                    <c:v>Jun</c:v>
                  </c:pt>
                  <c:pt idx="1158">
                    <c:v>Jun</c:v>
                  </c:pt>
                  <c:pt idx="1159">
                    <c:v>Jun</c:v>
                  </c:pt>
                  <c:pt idx="1160">
                    <c:v>Jun</c:v>
                  </c:pt>
                  <c:pt idx="1161">
                    <c:v>Jun</c:v>
                  </c:pt>
                  <c:pt idx="1162">
                    <c:v>Jun</c:v>
                  </c:pt>
                  <c:pt idx="1163">
                    <c:v>Jun</c:v>
                  </c:pt>
                  <c:pt idx="1164">
                    <c:v>Jun</c:v>
                  </c:pt>
                  <c:pt idx="1165">
                    <c:v>Jun</c:v>
                  </c:pt>
                  <c:pt idx="1166">
                    <c:v>Jun</c:v>
                  </c:pt>
                  <c:pt idx="1167">
                    <c:v>Jun</c:v>
                  </c:pt>
                  <c:pt idx="1168">
                    <c:v>Jun</c:v>
                  </c:pt>
                  <c:pt idx="1169">
                    <c:v>Jun</c:v>
                  </c:pt>
                  <c:pt idx="1170">
                    <c:v>Jun</c:v>
                  </c:pt>
                  <c:pt idx="1171">
                    <c:v>Jun</c:v>
                  </c:pt>
                  <c:pt idx="1172">
                    <c:v>Jul</c:v>
                  </c:pt>
                  <c:pt idx="1173">
                    <c:v>Jul</c:v>
                  </c:pt>
                  <c:pt idx="1174">
                    <c:v>Jul</c:v>
                  </c:pt>
                  <c:pt idx="1175">
                    <c:v>Jul</c:v>
                  </c:pt>
                  <c:pt idx="1176">
                    <c:v>Jul</c:v>
                  </c:pt>
                  <c:pt idx="1177">
                    <c:v>Jul</c:v>
                  </c:pt>
                  <c:pt idx="1178">
                    <c:v>Jul</c:v>
                  </c:pt>
                  <c:pt idx="1179">
                    <c:v>Jul</c:v>
                  </c:pt>
                  <c:pt idx="1180">
                    <c:v>Jul</c:v>
                  </c:pt>
                  <c:pt idx="1181">
                    <c:v>Jul</c:v>
                  </c:pt>
                  <c:pt idx="1182">
                    <c:v>Jul</c:v>
                  </c:pt>
                  <c:pt idx="1183">
                    <c:v>Jul</c:v>
                  </c:pt>
                  <c:pt idx="1184">
                    <c:v>Jul</c:v>
                  </c:pt>
                  <c:pt idx="1185">
                    <c:v>Jul</c:v>
                  </c:pt>
                  <c:pt idx="1186">
                    <c:v>Jul</c:v>
                  </c:pt>
                  <c:pt idx="1187">
                    <c:v>Jul</c:v>
                  </c:pt>
                  <c:pt idx="1188">
                    <c:v>Jul</c:v>
                  </c:pt>
                  <c:pt idx="1189">
                    <c:v>Jul</c:v>
                  </c:pt>
                  <c:pt idx="1190">
                    <c:v>Jul</c:v>
                  </c:pt>
                  <c:pt idx="1191">
                    <c:v>Jul</c:v>
                  </c:pt>
                  <c:pt idx="1192">
                    <c:v>Jul</c:v>
                  </c:pt>
                  <c:pt idx="1193">
                    <c:v>Jul</c:v>
                  </c:pt>
                  <c:pt idx="1194">
                    <c:v>Jul</c:v>
                  </c:pt>
                  <c:pt idx="1195">
                    <c:v>Aug</c:v>
                  </c:pt>
                  <c:pt idx="1196">
                    <c:v>Aug</c:v>
                  </c:pt>
                  <c:pt idx="1197">
                    <c:v>Aug</c:v>
                  </c:pt>
                  <c:pt idx="1198">
                    <c:v>Aug</c:v>
                  </c:pt>
                  <c:pt idx="1199">
                    <c:v>Aug</c:v>
                  </c:pt>
                  <c:pt idx="1200">
                    <c:v>Aug</c:v>
                  </c:pt>
                  <c:pt idx="1201">
                    <c:v>Aug</c:v>
                  </c:pt>
                  <c:pt idx="1202">
                    <c:v>Aug</c:v>
                  </c:pt>
                  <c:pt idx="1203">
                    <c:v>Aug</c:v>
                  </c:pt>
                  <c:pt idx="1204">
                    <c:v>Aug</c:v>
                  </c:pt>
                  <c:pt idx="1205">
                    <c:v>Aug</c:v>
                  </c:pt>
                  <c:pt idx="1206">
                    <c:v>Aug</c:v>
                  </c:pt>
                  <c:pt idx="1207">
                    <c:v>Aug</c:v>
                  </c:pt>
                  <c:pt idx="1208">
                    <c:v>Aug</c:v>
                  </c:pt>
                  <c:pt idx="1209">
                    <c:v>Aug</c:v>
                  </c:pt>
                  <c:pt idx="1210">
                    <c:v>Aug</c:v>
                  </c:pt>
                  <c:pt idx="1211">
                    <c:v>Aug</c:v>
                  </c:pt>
                  <c:pt idx="1212">
                    <c:v>Aug</c:v>
                  </c:pt>
                  <c:pt idx="1213">
                    <c:v>Aug</c:v>
                  </c:pt>
                  <c:pt idx="1214">
                    <c:v>Aug</c:v>
                  </c:pt>
                  <c:pt idx="1215">
                    <c:v>Aug</c:v>
                  </c:pt>
                  <c:pt idx="1216">
                    <c:v>Sep</c:v>
                  </c:pt>
                  <c:pt idx="1217">
                    <c:v>Sep</c:v>
                  </c:pt>
                  <c:pt idx="1218">
                    <c:v>Sep</c:v>
                  </c:pt>
                  <c:pt idx="1219">
                    <c:v>Sep</c:v>
                  </c:pt>
                  <c:pt idx="1220">
                    <c:v>Sep</c:v>
                  </c:pt>
                  <c:pt idx="1221">
                    <c:v>Sep</c:v>
                  </c:pt>
                  <c:pt idx="1222">
                    <c:v>Sep</c:v>
                  </c:pt>
                  <c:pt idx="1223">
                    <c:v>Sep</c:v>
                  </c:pt>
                  <c:pt idx="1224">
                    <c:v>Sep</c:v>
                  </c:pt>
                  <c:pt idx="1225">
                    <c:v>Sep</c:v>
                  </c:pt>
                  <c:pt idx="1226">
                    <c:v>Sep</c:v>
                  </c:pt>
                  <c:pt idx="1227">
                    <c:v>Sep</c:v>
                  </c:pt>
                  <c:pt idx="1228">
                    <c:v>Sep</c:v>
                  </c:pt>
                  <c:pt idx="1229">
                    <c:v>Sep</c:v>
                  </c:pt>
                  <c:pt idx="1230">
                    <c:v>Sep</c:v>
                  </c:pt>
                  <c:pt idx="1231">
                    <c:v>Sep</c:v>
                  </c:pt>
                  <c:pt idx="1232">
                    <c:v>Sep</c:v>
                  </c:pt>
                  <c:pt idx="1233">
                    <c:v>Sep</c:v>
                  </c:pt>
                  <c:pt idx="1234">
                    <c:v>Sep</c:v>
                  </c:pt>
                  <c:pt idx="1235">
                    <c:v>Sep</c:v>
                  </c:pt>
                  <c:pt idx="1236">
                    <c:v>Sep</c:v>
                  </c:pt>
                  <c:pt idx="1237">
                    <c:v>Sep</c:v>
                  </c:pt>
                  <c:pt idx="1238">
                    <c:v>Oct</c:v>
                  </c:pt>
                  <c:pt idx="1239">
                    <c:v>Oct</c:v>
                  </c:pt>
                  <c:pt idx="1240">
                    <c:v>Oct</c:v>
                  </c:pt>
                  <c:pt idx="1241">
                    <c:v>Oct</c:v>
                  </c:pt>
                  <c:pt idx="1242">
                    <c:v>Oct</c:v>
                  </c:pt>
                  <c:pt idx="1243">
                    <c:v>Oct</c:v>
                  </c:pt>
                  <c:pt idx="1244">
                    <c:v>Oct</c:v>
                  </c:pt>
                  <c:pt idx="1245">
                    <c:v>Oct</c:v>
                  </c:pt>
                  <c:pt idx="1246">
                    <c:v>Oct</c:v>
                  </c:pt>
                  <c:pt idx="1247">
                    <c:v>Oct</c:v>
                  </c:pt>
                  <c:pt idx="1248">
                    <c:v>Oct</c:v>
                  </c:pt>
                  <c:pt idx="1249">
                    <c:v>Oct</c:v>
                  </c:pt>
                  <c:pt idx="1250">
                    <c:v>Oct</c:v>
                  </c:pt>
                  <c:pt idx="1251">
                    <c:v>Oct</c:v>
                  </c:pt>
                  <c:pt idx="1252">
                    <c:v>Oct</c:v>
                  </c:pt>
                  <c:pt idx="1253">
                    <c:v>Oct</c:v>
                  </c:pt>
                  <c:pt idx="1254">
                    <c:v>Oct</c:v>
                  </c:pt>
                  <c:pt idx="1255">
                    <c:v>Oct</c:v>
                  </c:pt>
                  <c:pt idx="1256">
                    <c:v>Oct</c:v>
                  </c:pt>
                  <c:pt idx="1257">
                    <c:v>Oct</c:v>
                  </c:pt>
                  <c:pt idx="1258">
                    <c:v>Oct</c:v>
                  </c:pt>
                  <c:pt idx="1259">
                    <c:v>Oct</c:v>
                  </c:pt>
                  <c:pt idx="1260">
                    <c:v>Nov</c:v>
                  </c:pt>
                  <c:pt idx="1261">
                    <c:v>Nov</c:v>
                  </c:pt>
                  <c:pt idx="1262">
                    <c:v>Nov</c:v>
                  </c:pt>
                  <c:pt idx="1263">
                    <c:v>Nov</c:v>
                  </c:pt>
                  <c:pt idx="1264">
                    <c:v>Nov</c:v>
                  </c:pt>
                  <c:pt idx="1265">
                    <c:v>Nov</c:v>
                  </c:pt>
                  <c:pt idx="1266">
                    <c:v>Nov</c:v>
                  </c:pt>
                  <c:pt idx="1267">
                    <c:v>Nov</c:v>
                  </c:pt>
                  <c:pt idx="1268">
                    <c:v>Nov</c:v>
                  </c:pt>
                  <c:pt idx="1269">
                    <c:v>Nov</c:v>
                  </c:pt>
                  <c:pt idx="1270">
                    <c:v>Nov</c:v>
                  </c:pt>
                  <c:pt idx="1271">
                    <c:v>Nov</c:v>
                  </c:pt>
                  <c:pt idx="1272">
                    <c:v>Nov</c:v>
                  </c:pt>
                  <c:pt idx="1273">
                    <c:v>Nov</c:v>
                  </c:pt>
                  <c:pt idx="1274">
                    <c:v>Nov</c:v>
                  </c:pt>
                  <c:pt idx="1275">
                    <c:v>Nov</c:v>
                  </c:pt>
                  <c:pt idx="1276">
                    <c:v>Nov</c:v>
                  </c:pt>
                  <c:pt idx="1277">
                    <c:v>Nov</c:v>
                  </c:pt>
                  <c:pt idx="1278">
                    <c:v>Nov</c:v>
                  </c:pt>
                  <c:pt idx="1279">
                    <c:v>Nov</c:v>
                  </c:pt>
                  <c:pt idx="1280">
                    <c:v>Nov</c:v>
                  </c:pt>
                  <c:pt idx="1281">
                    <c:v>Dec</c:v>
                  </c:pt>
                  <c:pt idx="1282">
                    <c:v>Dec</c:v>
                  </c:pt>
                  <c:pt idx="1283">
                    <c:v>Dec</c:v>
                  </c:pt>
                  <c:pt idx="1284">
                    <c:v>Dec</c:v>
                  </c:pt>
                  <c:pt idx="1285">
                    <c:v>Dec</c:v>
                  </c:pt>
                  <c:pt idx="1286">
                    <c:v>Dec</c:v>
                  </c:pt>
                  <c:pt idx="1287">
                    <c:v>Dec</c:v>
                  </c:pt>
                  <c:pt idx="1288">
                    <c:v>Dec</c:v>
                  </c:pt>
                  <c:pt idx="1289">
                    <c:v>Dec</c:v>
                  </c:pt>
                  <c:pt idx="1290">
                    <c:v>Dec</c:v>
                  </c:pt>
                  <c:pt idx="1291">
                    <c:v>Dec</c:v>
                  </c:pt>
                  <c:pt idx="1292">
                    <c:v>Dec</c:v>
                  </c:pt>
                  <c:pt idx="1293">
                    <c:v>Dec</c:v>
                  </c:pt>
                  <c:pt idx="1294">
                    <c:v>Dec</c:v>
                  </c:pt>
                  <c:pt idx="1295">
                    <c:v>Dec</c:v>
                  </c:pt>
                  <c:pt idx="1296">
                    <c:v>Dec</c:v>
                  </c:pt>
                  <c:pt idx="1297">
                    <c:v>Dec</c:v>
                  </c:pt>
                  <c:pt idx="1298">
                    <c:v>Dec</c:v>
                  </c:pt>
                  <c:pt idx="1299">
                    <c:v>Dec</c:v>
                  </c:pt>
                  <c:pt idx="1300">
                    <c:v>Dec</c:v>
                  </c:pt>
                  <c:pt idx="1301">
                    <c:v>Dec</c:v>
                  </c:pt>
                  <c:pt idx="1302">
                    <c:v>Dec</c:v>
                  </c:pt>
                  <c:pt idx="1303">
                    <c:v>Dec</c:v>
                  </c:pt>
                  <c:pt idx="1304">
                    <c:v>Jan</c:v>
                  </c:pt>
                  <c:pt idx="1305">
                    <c:v>Jan</c:v>
                  </c:pt>
                  <c:pt idx="1306">
                    <c:v>Jan</c:v>
                  </c:pt>
                  <c:pt idx="1307">
                    <c:v>Jan</c:v>
                  </c:pt>
                  <c:pt idx="1308">
                    <c:v>Jan</c:v>
                  </c:pt>
                  <c:pt idx="1309">
                    <c:v>Jan</c:v>
                  </c:pt>
                  <c:pt idx="1310">
                    <c:v>Jan</c:v>
                  </c:pt>
                  <c:pt idx="1311">
                    <c:v>Jan</c:v>
                  </c:pt>
                  <c:pt idx="1312">
                    <c:v>Jan</c:v>
                  </c:pt>
                  <c:pt idx="1313">
                    <c:v>Jan</c:v>
                  </c:pt>
                  <c:pt idx="1314">
                    <c:v>Jan</c:v>
                  </c:pt>
                  <c:pt idx="1315">
                    <c:v>Jan</c:v>
                  </c:pt>
                  <c:pt idx="1316">
                    <c:v>Jan</c:v>
                  </c:pt>
                  <c:pt idx="1317">
                    <c:v>Jan</c:v>
                  </c:pt>
                  <c:pt idx="1318">
                    <c:v>Jan</c:v>
                  </c:pt>
                  <c:pt idx="1319">
                    <c:v>Jan</c:v>
                  </c:pt>
                  <c:pt idx="1320">
                    <c:v>Jan</c:v>
                  </c:pt>
                  <c:pt idx="1321">
                    <c:v>Jan</c:v>
                  </c:pt>
                  <c:pt idx="1322">
                    <c:v>Jan</c:v>
                  </c:pt>
                  <c:pt idx="1323">
                    <c:v>Jan</c:v>
                  </c:pt>
                  <c:pt idx="1324">
                    <c:v>Jan</c:v>
                  </c:pt>
                  <c:pt idx="1325">
                    <c:v>Feb</c:v>
                  </c:pt>
                  <c:pt idx="1326">
                    <c:v>Feb</c:v>
                  </c:pt>
                  <c:pt idx="1327">
                    <c:v>Feb</c:v>
                  </c:pt>
                  <c:pt idx="1328">
                    <c:v>Feb</c:v>
                  </c:pt>
                  <c:pt idx="1329">
                    <c:v>Feb</c:v>
                  </c:pt>
                  <c:pt idx="1330">
                    <c:v>Feb</c:v>
                  </c:pt>
                  <c:pt idx="1331">
                    <c:v>Feb</c:v>
                  </c:pt>
                  <c:pt idx="1332">
                    <c:v>Feb</c:v>
                  </c:pt>
                  <c:pt idx="1333">
                    <c:v>Feb</c:v>
                  </c:pt>
                  <c:pt idx="1334">
                    <c:v>Feb</c:v>
                  </c:pt>
                  <c:pt idx="1335">
                    <c:v>Feb</c:v>
                  </c:pt>
                  <c:pt idx="1336">
                    <c:v>Feb</c:v>
                  </c:pt>
                  <c:pt idx="1337">
                    <c:v>Feb</c:v>
                  </c:pt>
                  <c:pt idx="1338">
                    <c:v>Feb</c:v>
                  </c:pt>
                  <c:pt idx="1339">
                    <c:v>Feb</c:v>
                  </c:pt>
                  <c:pt idx="1340">
                    <c:v>Feb</c:v>
                  </c:pt>
                  <c:pt idx="1341">
                    <c:v>Feb</c:v>
                  </c:pt>
                  <c:pt idx="1342">
                    <c:v>Feb</c:v>
                  </c:pt>
                  <c:pt idx="1343">
                    <c:v>Feb</c:v>
                  </c:pt>
                  <c:pt idx="1344">
                    <c:v>Feb</c:v>
                  </c:pt>
                  <c:pt idx="1345">
                    <c:v>Feb</c:v>
                  </c:pt>
                  <c:pt idx="1346">
                    <c:v>Mar</c:v>
                  </c:pt>
                  <c:pt idx="1347">
                    <c:v>Mar</c:v>
                  </c:pt>
                  <c:pt idx="1348">
                    <c:v>Mar</c:v>
                  </c:pt>
                  <c:pt idx="1349">
                    <c:v>Mar</c:v>
                  </c:pt>
                  <c:pt idx="1350">
                    <c:v>Mar</c:v>
                  </c:pt>
                  <c:pt idx="1351">
                    <c:v>Mar</c:v>
                  </c:pt>
                  <c:pt idx="1352">
                    <c:v>Mar</c:v>
                  </c:pt>
                  <c:pt idx="1353">
                    <c:v>Mar</c:v>
                  </c:pt>
                  <c:pt idx="1354">
                    <c:v>Mar</c:v>
                  </c:pt>
                  <c:pt idx="1355">
                    <c:v>Mar</c:v>
                  </c:pt>
                  <c:pt idx="1356">
                    <c:v>Mar</c:v>
                  </c:pt>
                  <c:pt idx="1357">
                    <c:v>Mar</c:v>
                  </c:pt>
                  <c:pt idx="1358">
                    <c:v>Mar</c:v>
                  </c:pt>
                  <c:pt idx="1359">
                    <c:v>Mar</c:v>
                  </c:pt>
                  <c:pt idx="1360">
                    <c:v>Mar</c:v>
                  </c:pt>
                  <c:pt idx="1361">
                    <c:v>Mar</c:v>
                  </c:pt>
                  <c:pt idx="1362">
                    <c:v>Mar</c:v>
                  </c:pt>
                  <c:pt idx="1363">
                    <c:v>Mar</c:v>
                  </c:pt>
                  <c:pt idx="1364">
                    <c:v>Mar</c:v>
                  </c:pt>
                  <c:pt idx="1365">
                    <c:v>Mar</c:v>
                  </c:pt>
                  <c:pt idx="1366">
                    <c:v>Mar</c:v>
                  </c:pt>
                  <c:pt idx="1367">
                    <c:v>Mar</c:v>
                  </c:pt>
                  <c:pt idx="1368">
                    <c:v>Mar</c:v>
                  </c:pt>
                  <c:pt idx="1369">
                    <c:v>Apr</c:v>
                  </c:pt>
                  <c:pt idx="1370">
                    <c:v>Apr</c:v>
                  </c:pt>
                  <c:pt idx="1371">
                    <c:v>Apr</c:v>
                  </c:pt>
                  <c:pt idx="1372">
                    <c:v>Apr</c:v>
                  </c:pt>
                  <c:pt idx="1373">
                    <c:v>Apr</c:v>
                  </c:pt>
                  <c:pt idx="1374">
                    <c:v>Apr</c:v>
                  </c:pt>
                  <c:pt idx="1375">
                    <c:v>Apr</c:v>
                  </c:pt>
                  <c:pt idx="1376">
                    <c:v>Apr</c:v>
                  </c:pt>
                  <c:pt idx="1377">
                    <c:v>Apr</c:v>
                  </c:pt>
                  <c:pt idx="1378">
                    <c:v>Apr</c:v>
                  </c:pt>
                  <c:pt idx="1379">
                    <c:v>Apr</c:v>
                  </c:pt>
                  <c:pt idx="1380">
                    <c:v>Apr</c:v>
                  </c:pt>
                  <c:pt idx="1381">
                    <c:v>Apr</c:v>
                  </c:pt>
                  <c:pt idx="1382">
                    <c:v>Apr</c:v>
                  </c:pt>
                  <c:pt idx="1383">
                    <c:v>Apr</c:v>
                  </c:pt>
                  <c:pt idx="1384">
                    <c:v>Apr</c:v>
                  </c:pt>
                  <c:pt idx="1385">
                    <c:v>Apr</c:v>
                  </c:pt>
                  <c:pt idx="1386">
                    <c:v>Apr</c:v>
                  </c:pt>
                  <c:pt idx="1387">
                    <c:v>Apr</c:v>
                  </c:pt>
                  <c:pt idx="1388">
                    <c:v>Apr</c:v>
                  </c:pt>
                  <c:pt idx="1389">
                    <c:v>Apr</c:v>
                  </c:pt>
                  <c:pt idx="1390">
                    <c:v>May</c:v>
                  </c:pt>
                  <c:pt idx="1391">
                    <c:v>May</c:v>
                  </c:pt>
                  <c:pt idx="1392">
                    <c:v>May</c:v>
                  </c:pt>
                  <c:pt idx="1393">
                    <c:v>May</c:v>
                  </c:pt>
                  <c:pt idx="1394">
                    <c:v>May</c:v>
                  </c:pt>
                  <c:pt idx="1395">
                    <c:v>May</c:v>
                  </c:pt>
                  <c:pt idx="1396">
                    <c:v>May</c:v>
                  </c:pt>
                  <c:pt idx="1397">
                    <c:v>May</c:v>
                  </c:pt>
                  <c:pt idx="1398">
                    <c:v>May</c:v>
                  </c:pt>
                  <c:pt idx="1399">
                    <c:v>May</c:v>
                  </c:pt>
                  <c:pt idx="1400">
                    <c:v>May</c:v>
                  </c:pt>
                  <c:pt idx="1401">
                    <c:v>May</c:v>
                  </c:pt>
                  <c:pt idx="1402">
                    <c:v>May</c:v>
                  </c:pt>
                  <c:pt idx="1403">
                    <c:v>May</c:v>
                  </c:pt>
                  <c:pt idx="1404">
                    <c:v>May</c:v>
                  </c:pt>
                  <c:pt idx="1405">
                    <c:v>May</c:v>
                  </c:pt>
                  <c:pt idx="1406">
                    <c:v>May</c:v>
                  </c:pt>
                  <c:pt idx="1407">
                    <c:v>May</c:v>
                  </c:pt>
                  <c:pt idx="1408">
                    <c:v>May</c:v>
                  </c:pt>
                  <c:pt idx="1409">
                    <c:v>May</c:v>
                  </c:pt>
                  <c:pt idx="1410">
                    <c:v>May</c:v>
                  </c:pt>
                  <c:pt idx="1411">
                    <c:v>May</c:v>
                  </c:pt>
                  <c:pt idx="1412">
                    <c:v>Jun</c:v>
                  </c:pt>
                  <c:pt idx="1413">
                    <c:v>Jun</c:v>
                  </c:pt>
                  <c:pt idx="1414">
                    <c:v>Jun</c:v>
                  </c:pt>
                  <c:pt idx="1415">
                    <c:v>Jun</c:v>
                  </c:pt>
                  <c:pt idx="1416">
                    <c:v>Jun</c:v>
                  </c:pt>
                  <c:pt idx="1417">
                    <c:v>Jun</c:v>
                  </c:pt>
                  <c:pt idx="1418">
                    <c:v>Jun</c:v>
                  </c:pt>
                  <c:pt idx="1419">
                    <c:v>Jun</c:v>
                  </c:pt>
                  <c:pt idx="1420">
                    <c:v>Jun</c:v>
                  </c:pt>
                  <c:pt idx="1421">
                    <c:v>Jun</c:v>
                  </c:pt>
                  <c:pt idx="1422">
                    <c:v>Jun</c:v>
                  </c:pt>
                  <c:pt idx="1423">
                    <c:v>Jun</c:v>
                  </c:pt>
                  <c:pt idx="1424">
                    <c:v>Jun</c:v>
                  </c:pt>
                  <c:pt idx="1425">
                    <c:v>Jun</c:v>
                  </c:pt>
                  <c:pt idx="1426">
                    <c:v>Jun</c:v>
                  </c:pt>
                  <c:pt idx="1427">
                    <c:v>Jun</c:v>
                  </c:pt>
                  <c:pt idx="1428">
                    <c:v>Jun</c:v>
                  </c:pt>
                  <c:pt idx="1429">
                    <c:v>Jun</c:v>
                  </c:pt>
                  <c:pt idx="1430">
                    <c:v>Jun</c:v>
                  </c:pt>
                  <c:pt idx="1431">
                    <c:v>Jun</c:v>
                  </c:pt>
                  <c:pt idx="1432">
                    <c:v>Jun</c:v>
                  </c:pt>
                  <c:pt idx="1433">
                    <c:v>Jun</c:v>
                  </c:pt>
                  <c:pt idx="1434">
                    <c:v>Jul</c:v>
                  </c:pt>
                  <c:pt idx="1435">
                    <c:v>Jul</c:v>
                  </c:pt>
                  <c:pt idx="1436">
                    <c:v>Jul</c:v>
                  </c:pt>
                  <c:pt idx="1437">
                    <c:v>Jul</c:v>
                  </c:pt>
                  <c:pt idx="1438">
                    <c:v>Jul</c:v>
                  </c:pt>
                  <c:pt idx="1439">
                    <c:v>Jul</c:v>
                  </c:pt>
                  <c:pt idx="1440">
                    <c:v>Jul</c:v>
                  </c:pt>
                  <c:pt idx="1441">
                    <c:v>Jul</c:v>
                  </c:pt>
                  <c:pt idx="1442">
                    <c:v>Jul</c:v>
                  </c:pt>
                  <c:pt idx="1443">
                    <c:v>Jul</c:v>
                  </c:pt>
                  <c:pt idx="1444">
                    <c:v>Jul</c:v>
                  </c:pt>
                  <c:pt idx="1445">
                    <c:v>Jul</c:v>
                  </c:pt>
                  <c:pt idx="1446">
                    <c:v>Jul</c:v>
                  </c:pt>
                  <c:pt idx="1447">
                    <c:v>Jul</c:v>
                  </c:pt>
                  <c:pt idx="1448">
                    <c:v>Jul</c:v>
                  </c:pt>
                  <c:pt idx="1449">
                    <c:v>Jul</c:v>
                  </c:pt>
                  <c:pt idx="1450">
                    <c:v>Jul</c:v>
                  </c:pt>
                  <c:pt idx="1451">
                    <c:v>Jul</c:v>
                  </c:pt>
                  <c:pt idx="1452">
                    <c:v>Jul</c:v>
                  </c:pt>
                  <c:pt idx="1453">
                    <c:v>Jul</c:v>
                  </c:pt>
                  <c:pt idx="1454">
                    <c:v>Jul</c:v>
                  </c:pt>
                  <c:pt idx="1455">
                    <c:v>Aug</c:v>
                  </c:pt>
                  <c:pt idx="1456">
                    <c:v>Aug</c:v>
                  </c:pt>
                  <c:pt idx="1457">
                    <c:v>Aug</c:v>
                  </c:pt>
                  <c:pt idx="1458">
                    <c:v>Aug</c:v>
                  </c:pt>
                  <c:pt idx="1459">
                    <c:v>Aug</c:v>
                  </c:pt>
                  <c:pt idx="1460">
                    <c:v>Aug</c:v>
                  </c:pt>
                  <c:pt idx="1461">
                    <c:v>Aug</c:v>
                  </c:pt>
                  <c:pt idx="1462">
                    <c:v>Aug</c:v>
                  </c:pt>
                  <c:pt idx="1463">
                    <c:v>Aug</c:v>
                  </c:pt>
                  <c:pt idx="1464">
                    <c:v>Aug</c:v>
                  </c:pt>
                  <c:pt idx="1465">
                    <c:v>Aug</c:v>
                  </c:pt>
                  <c:pt idx="1466">
                    <c:v>Aug</c:v>
                  </c:pt>
                  <c:pt idx="1467">
                    <c:v>Aug</c:v>
                  </c:pt>
                  <c:pt idx="1468">
                    <c:v>Aug</c:v>
                  </c:pt>
                  <c:pt idx="1469">
                    <c:v>Aug</c:v>
                  </c:pt>
                  <c:pt idx="1470">
                    <c:v>Aug</c:v>
                  </c:pt>
                  <c:pt idx="1471">
                    <c:v>Aug</c:v>
                  </c:pt>
                  <c:pt idx="1472">
                    <c:v>Aug</c:v>
                  </c:pt>
                  <c:pt idx="1473">
                    <c:v>Aug</c:v>
                  </c:pt>
                  <c:pt idx="1474">
                    <c:v>Aug</c:v>
                  </c:pt>
                  <c:pt idx="1475">
                    <c:v>Aug</c:v>
                  </c:pt>
                  <c:pt idx="1476">
                    <c:v>Aug</c:v>
                  </c:pt>
                  <c:pt idx="1477">
                    <c:v>Aug</c:v>
                  </c:pt>
                  <c:pt idx="1478">
                    <c:v>Sep</c:v>
                  </c:pt>
                  <c:pt idx="1479">
                    <c:v>Sep</c:v>
                  </c:pt>
                  <c:pt idx="1480">
                    <c:v>Sep</c:v>
                  </c:pt>
                  <c:pt idx="1481">
                    <c:v>Sep</c:v>
                  </c:pt>
                  <c:pt idx="1482">
                    <c:v>Sep</c:v>
                  </c:pt>
                  <c:pt idx="1483">
                    <c:v>Sep</c:v>
                  </c:pt>
                  <c:pt idx="1484">
                    <c:v>Sep</c:v>
                  </c:pt>
                  <c:pt idx="1485">
                    <c:v>Sep</c:v>
                  </c:pt>
                  <c:pt idx="1486">
                    <c:v>Sep</c:v>
                  </c:pt>
                  <c:pt idx="1487">
                    <c:v>Sep</c:v>
                  </c:pt>
                  <c:pt idx="1488">
                    <c:v>Sep</c:v>
                  </c:pt>
                  <c:pt idx="1489">
                    <c:v>Sep</c:v>
                  </c:pt>
                  <c:pt idx="1490">
                    <c:v>Sep</c:v>
                  </c:pt>
                  <c:pt idx="1491">
                    <c:v>Sep</c:v>
                  </c:pt>
                  <c:pt idx="1492">
                    <c:v>Sep</c:v>
                  </c:pt>
                  <c:pt idx="1493">
                    <c:v>Sep</c:v>
                  </c:pt>
                  <c:pt idx="1494">
                    <c:v>Sep</c:v>
                  </c:pt>
                  <c:pt idx="1495">
                    <c:v>Sep</c:v>
                  </c:pt>
                  <c:pt idx="1496">
                    <c:v>Sep</c:v>
                  </c:pt>
                  <c:pt idx="1497">
                    <c:v>Sep</c:v>
                  </c:pt>
                  <c:pt idx="1498">
                    <c:v>Sep</c:v>
                  </c:pt>
                  <c:pt idx="1499">
                    <c:v>Sep</c:v>
                  </c:pt>
                  <c:pt idx="1500">
                    <c:v>Oct</c:v>
                  </c:pt>
                  <c:pt idx="1501">
                    <c:v>Oct</c:v>
                  </c:pt>
                  <c:pt idx="1502">
                    <c:v>Oct</c:v>
                  </c:pt>
                  <c:pt idx="1503">
                    <c:v>Oct</c:v>
                  </c:pt>
                  <c:pt idx="1504">
                    <c:v>Oct</c:v>
                  </c:pt>
                  <c:pt idx="1505">
                    <c:v>Oct</c:v>
                  </c:pt>
                  <c:pt idx="1506">
                    <c:v>Oct</c:v>
                  </c:pt>
                  <c:pt idx="1507">
                    <c:v>Oct</c:v>
                  </c:pt>
                  <c:pt idx="1508">
                    <c:v>Oct</c:v>
                  </c:pt>
                  <c:pt idx="1509">
                    <c:v>Oct</c:v>
                  </c:pt>
                  <c:pt idx="1510">
                    <c:v>Oct</c:v>
                  </c:pt>
                  <c:pt idx="1511">
                    <c:v>Oct</c:v>
                  </c:pt>
                  <c:pt idx="1512">
                    <c:v>Oct</c:v>
                  </c:pt>
                  <c:pt idx="1513">
                    <c:v>Oct</c:v>
                  </c:pt>
                  <c:pt idx="1514">
                    <c:v>Oct</c:v>
                  </c:pt>
                  <c:pt idx="1515">
                    <c:v>Oct</c:v>
                  </c:pt>
                  <c:pt idx="1516">
                    <c:v>Oct</c:v>
                  </c:pt>
                  <c:pt idx="1517">
                    <c:v>Oct</c:v>
                  </c:pt>
                  <c:pt idx="1518">
                    <c:v>Oct</c:v>
                  </c:pt>
                  <c:pt idx="1519">
                    <c:v>Oct</c:v>
                  </c:pt>
                  <c:pt idx="1520">
                    <c:v>Oct</c:v>
                  </c:pt>
                  <c:pt idx="1521">
                    <c:v>Nov</c:v>
                  </c:pt>
                  <c:pt idx="1522">
                    <c:v>Nov</c:v>
                  </c:pt>
                  <c:pt idx="1523">
                    <c:v>Nov</c:v>
                  </c:pt>
                  <c:pt idx="1524">
                    <c:v>Nov</c:v>
                  </c:pt>
                  <c:pt idx="1525">
                    <c:v>Nov</c:v>
                  </c:pt>
                  <c:pt idx="1526">
                    <c:v>Nov</c:v>
                  </c:pt>
                  <c:pt idx="1527">
                    <c:v>Nov</c:v>
                  </c:pt>
                  <c:pt idx="1528">
                    <c:v>Nov</c:v>
                  </c:pt>
                  <c:pt idx="1529">
                    <c:v>Nov</c:v>
                  </c:pt>
                  <c:pt idx="1530">
                    <c:v>Nov</c:v>
                  </c:pt>
                  <c:pt idx="1531">
                    <c:v>Nov</c:v>
                  </c:pt>
                  <c:pt idx="1532">
                    <c:v>Nov</c:v>
                  </c:pt>
                  <c:pt idx="1533">
                    <c:v>Nov</c:v>
                  </c:pt>
                  <c:pt idx="1534">
                    <c:v>Nov</c:v>
                  </c:pt>
                  <c:pt idx="1535">
                    <c:v>Nov</c:v>
                  </c:pt>
                  <c:pt idx="1536">
                    <c:v>Nov</c:v>
                  </c:pt>
                  <c:pt idx="1537">
                    <c:v>Nov</c:v>
                  </c:pt>
                  <c:pt idx="1538">
                    <c:v>Nov</c:v>
                  </c:pt>
                  <c:pt idx="1539">
                    <c:v>Nov</c:v>
                  </c:pt>
                  <c:pt idx="1540">
                    <c:v>Nov</c:v>
                  </c:pt>
                  <c:pt idx="1541">
                    <c:v>Nov</c:v>
                  </c:pt>
                  <c:pt idx="1542">
                    <c:v>Nov</c:v>
                  </c:pt>
                  <c:pt idx="1543">
                    <c:v>Dec</c:v>
                  </c:pt>
                  <c:pt idx="1544">
                    <c:v>Dec</c:v>
                  </c:pt>
                  <c:pt idx="1545">
                    <c:v>Dec</c:v>
                  </c:pt>
                  <c:pt idx="1546">
                    <c:v>Dec</c:v>
                  </c:pt>
                  <c:pt idx="1547">
                    <c:v>Dec</c:v>
                  </c:pt>
                  <c:pt idx="1548">
                    <c:v>Dec</c:v>
                  </c:pt>
                  <c:pt idx="1549">
                    <c:v>Dec</c:v>
                  </c:pt>
                  <c:pt idx="1550">
                    <c:v>Dec</c:v>
                  </c:pt>
                  <c:pt idx="1551">
                    <c:v>Dec</c:v>
                  </c:pt>
                  <c:pt idx="1552">
                    <c:v>Dec</c:v>
                  </c:pt>
                  <c:pt idx="1553">
                    <c:v>Dec</c:v>
                  </c:pt>
                  <c:pt idx="1554">
                    <c:v>Dec</c:v>
                  </c:pt>
                  <c:pt idx="1555">
                    <c:v>Dec</c:v>
                  </c:pt>
                  <c:pt idx="1556">
                    <c:v>Dec</c:v>
                  </c:pt>
                  <c:pt idx="1557">
                    <c:v>Dec</c:v>
                  </c:pt>
                  <c:pt idx="1558">
                    <c:v>Dec</c:v>
                  </c:pt>
                  <c:pt idx="1559">
                    <c:v>Dec</c:v>
                  </c:pt>
                  <c:pt idx="1560">
                    <c:v>Dec</c:v>
                  </c:pt>
                  <c:pt idx="1561">
                    <c:v>Dec</c:v>
                  </c:pt>
                  <c:pt idx="1562">
                    <c:v>Dec</c:v>
                  </c:pt>
                  <c:pt idx="1563">
                    <c:v>Dec</c:v>
                  </c:pt>
                  <c:pt idx="1564">
                    <c:v>Dec</c:v>
                  </c:pt>
                  <c:pt idx="1565">
                    <c:v>Jan</c:v>
                  </c:pt>
                  <c:pt idx="1566">
                    <c:v>Jan</c:v>
                  </c:pt>
                  <c:pt idx="1567">
                    <c:v>Jan</c:v>
                  </c:pt>
                  <c:pt idx="1568">
                    <c:v>Jan</c:v>
                  </c:pt>
                  <c:pt idx="1569">
                    <c:v>Jan</c:v>
                  </c:pt>
                  <c:pt idx="1570">
                    <c:v>Jan</c:v>
                  </c:pt>
                  <c:pt idx="1571">
                    <c:v>Jan</c:v>
                  </c:pt>
                  <c:pt idx="1572">
                    <c:v>Jan</c:v>
                  </c:pt>
                  <c:pt idx="1573">
                    <c:v>Jan</c:v>
                  </c:pt>
                  <c:pt idx="1574">
                    <c:v>Jan</c:v>
                  </c:pt>
                  <c:pt idx="1575">
                    <c:v>Jan</c:v>
                  </c:pt>
                  <c:pt idx="1576">
                    <c:v>Jan</c:v>
                  </c:pt>
                  <c:pt idx="1577">
                    <c:v>Jan</c:v>
                  </c:pt>
                  <c:pt idx="1578">
                    <c:v>Jan</c:v>
                  </c:pt>
                  <c:pt idx="1579">
                    <c:v>Jan</c:v>
                  </c:pt>
                  <c:pt idx="1580">
                    <c:v>Jan</c:v>
                  </c:pt>
                  <c:pt idx="1581">
                    <c:v>Jan</c:v>
                  </c:pt>
                  <c:pt idx="1582">
                    <c:v>Jan</c:v>
                  </c:pt>
                  <c:pt idx="1583">
                    <c:v>Jan</c:v>
                  </c:pt>
                  <c:pt idx="1584">
                    <c:v>Jan</c:v>
                  </c:pt>
                  <c:pt idx="1585">
                    <c:v>Jan</c:v>
                  </c:pt>
                  <c:pt idx="1586">
                    <c:v>Jan</c:v>
                  </c:pt>
                  <c:pt idx="1587">
                    <c:v>Feb</c:v>
                  </c:pt>
                  <c:pt idx="1588">
                    <c:v>Feb</c:v>
                  </c:pt>
                  <c:pt idx="1589">
                    <c:v>Feb</c:v>
                  </c:pt>
                  <c:pt idx="1590">
                    <c:v>Feb</c:v>
                  </c:pt>
                  <c:pt idx="1591">
                    <c:v>Feb</c:v>
                  </c:pt>
                  <c:pt idx="1592">
                    <c:v>Feb</c:v>
                  </c:pt>
                  <c:pt idx="1593">
                    <c:v>Feb</c:v>
                  </c:pt>
                  <c:pt idx="1594">
                    <c:v>Feb</c:v>
                  </c:pt>
                  <c:pt idx="1595">
                    <c:v>Feb</c:v>
                  </c:pt>
                  <c:pt idx="1596">
                    <c:v>Feb</c:v>
                  </c:pt>
                  <c:pt idx="1597">
                    <c:v>Feb</c:v>
                  </c:pt>
                  <c:pt idx="1598">
                    <c:v>Feb</c:v>
                  </c:pt>
                  <c:pt idx="1599">
                    <c:v>Feb</c:v>
                  </c:pt>
                  <c:pt idx="1600">
                    <c:v>Feb</c:v>
                  </c:pt>
                  <c:pt idx="1601">
                    <c:v>Feb</c:v>
                  </c:pt>
                  <c:pt idx="1602">
                    <c:v>Feb</c:v>
                  </c:pt>
                  <c:pt idx="1603">
                    <c:v>Feb</c:v>
                  </c:pt>
                  <c:pt idx="1604">
                    <c:v>Feb</c:v>
                  </c:pt>
                  <c:pt idx="1605">
                    <c:v>Feb</c:v>
                  </c:pt>
                  <c:pt idx="1606">
                    <c:v>Feb</c:v>
                  </c:pt>
                  <c:pt idx="1607">
                    <c:v>Mar</c:v>
                  </c:pt>
                  <c:pt idx="1608">
                    <c:v>Mar</c:v>
                  </c:pt>
                  <c:pt idx="1609">
                    <c:v>Mar</c:v>
                  </c:pt>
                  <c:pt idx="1610">
                    <c:v>Mar</c:v>
                  </c:pt>
                  <c:pt idx="1611">
                    <c:v>Mar</c:v>
                  </c:pt>
                  <c:pt idx="1612">
                    <c:v>Mar</c:v>
                  </c:pt>
                  <c:pt idx="1613">
                    <c:v>Mar</c:v>
                  </c:pt>
                  <c:pt idx="1614">
                    <c:v>Mar</c:v>
                  </c:pt>
                  <c:pt idx="1615">
                    <c:v>Mar</c:v>
                  </c:pt>
                  <c:pt idx="1616">
                    <c:v>Mar</c:v>
                  </c:pt>
                  <c:pt idx="1617">
                    <c:v>Mar</c:v>
                  </c:pt>
                  <c:pt idx="1618">
                    <c:v>Mar</c:v>
                  </c:pt>
                  <c:pt idx="1619">
                    <c:v>Mar</c:v>
                  </c:pt>
                  <c:pt idx="1620">
                    <c:v>Mar</c:v>
                  </c:pt>
                  <c:pt idx="1621">
                    <c:v>Mar</c:v>
                  </c:pt>
                  <c:pt idx="1622">
                    <c:v>Mar</c:v>
                  </c:pt>
                  <c:pt idx="1623">
                    <c:v>Mar</c:v>
                  </c:pt>
                  <c:pt idx="1624">
                    <c:v>Mar</c:v>
                  </c:pt>
                  <c:pt idx="1625">
                    <c:v>Mar</c:v>
                  </c:pt>
                  <c:pt idx="1626">
                    <c:v>Mar</c:v>
                  </c:pt>
                  <c:pt idx="1627">
                    <c:v>Mar</c:v>
                  </c:pt>
                  <c:pt idx="1628">
                    <c:v>Mar</c:v>
                  </c:pt>
                  <c:pt idx="1629">
                    <c:v>Mar</c:v>
                  </c:pt>
                  <c:pt idx="1630">
                    <c:v>Apr</c:v>
                  </c:pt>
                  <c:pt idx="1631">
                    <c:v>Apr</c:v>
                  </c:pt>
                  <c:pt idx="1632">
                    <c:v>Apr</c:v>
                  </c:pt>
                  <c:pt idx="1633">
                    <c:v>Apr</c:v>
                  </c:pt>
                  <c:pt idx="1634">
                    <c:v>Apr</c:v>
                  </c:pt>
                  <c:pt idx="1635">
                    <c:v>Apr</c:v>
                  </c:pt>
                  <c:pt idx="1636">
                    <c:v>Apr</c:v>
                  </c:pt>
                  <c:pt idx="1637">
                    <c:v>Apr</c:v>
                  </c:pt>
                  <c:pt idx="1638">
                    <c:v>Apr</c:v>
                  </c:pt>
                  <c:pt idx="1639">
                    <c:v>Apr</c:v>
                  </c:pt>
                  <c:pt idx="1640">
                    <c:v>Apr</c:v>
                  </c:pt>
                  <c:pt idx="1641">
                    <c:v>Apr</c:v>
                  </c:pt>
                  <c:pt idx="1642">
                    <c:v>Apr</c:v>
                  </c:pt>
                  <c:pt idx="1643">
                    <c:v>Apr</c:v>
                  </c:pt>
                  <c:pt idx="1644">
                    <c:v>Apr</c:v>
                  </c:pt>
                  <c:pt idx="1645">
                    <c:v>Apr</c:v>
                  </c:pt>
                  <c:pt idx="1646">
                    <c:v>Apr</c:v>
                  </c:pt>
                  <c:pt idx="1647">
                    <c:v>Apr</c:v>
                  </c:pt>
                  <c:pt idx="1648">
                    <c:v>Apr</c:v>
                  </c:pt>
                  <c:pt idx="1649">
                    <c:v>Apr</c:v>
                  </c:pt>
                  <c:pt idx="1650">
                    <c:v>May</c:v>
                  </c:pt>
                  <c:pt idx="1651">
                    <c:v>May</c:v>
                  </c:pt>
                  <c:pt idx="1652">
                    <c:v>May</c:v>
                  </c:pt>
                  <c:pt idx="1653">
                    <c:v>May</c:v>
                  </c:pt>
                  <c:pt idx="1654">
                    <c:v>May</c:v>
                  </c:pt>
                  <c:pt idx="1655">
                    <c:v>May</c:v>
                  </c:pt>
                  <c:pt idx="1656">
                    <c:v>May</c:v>
                  </c:pt>
                  <c:pt idx="1657">
                    <c:v>May</c:v>
                  </c:pt>
                  <c:pt idx="1658">
                    <c:v>May</c:v>
                  </c:pt>
                  <c:pt idx="1659">
                    <c:v>May</c:v>
                  </c:pt>
                  <c:pt idx="1660">
                    <c:v>May</c:v>
                  </c:pt>
                  <c:pt idx="1661">
                    <c:v>May</c:v>
                  </c:pt>
                  <c:pt idx="1662">
                    <c:v>May</c:v>
                  </c:pt>
                  <c:pt idx="1663">
                    <c:v>May</c:v>
                  </c:pt>
                  <c:pt idx="1664">
                    <c:v>May</c:v>
                  </c:pt>
                  <c:pt idx="1665">
                    <c:v>May</c:v>
                  </c:pt>
                  <c:pt idx="1666">
                    <c:v>May</c:v>
                  </c:pt>
                  <c:pt idx="1667">
                    <c:v>May</c:v>
                  </c:pt>
                  <c:pt idx="1668">
                    <c:v>May</c:v>
                  </c:pt>
                  <c:pt idx="1669">
                    <c:v>May</c:v>
                  </c:pt>
                  <c:pt idx="1670">
                    <c:v>May</c:v>
                  </c:pt>
                  <c:pt idx="1671">
                    <c:v>May</c:v>
                  </c:pt>
                  <c:pt idx="1672">
                    <c:v>May</c:v>
                  </c:pt>
                  <c:pt idx="1673">
                    <c:v>Jun</c:v>
                  </c:pt>
                  <c:pt idx="1674">
                    <c:v>Jun</c:v>
                  </c:pt>
                  <c:pt idx="1675">
                    <c:v>Jun</c:v>
                  </c:pt>
                  <c:pt idx="1676">
                    <c:v>Jun</c:v>
                  </c:pt>
                  <c:pt idx="1677">
                    <c:v>Jun</c:v>
                  </c:pt>
                  <c:pt idx="1678">
                    <c:v>Jun</c:v>
                  </c:pt>
                  <c:pt idx="1679">
                    <c:v>Jun</c:v>
                  </c:pt>
                  <c:pt idx="1680">
                    <c:v>Jun</c:v>
                  </c:pt>
                  <c:pt idx="1681">
                    <c:v>Jun</c:v>
                  </c:pt>
                  <c:pt idx="1682">
                    <c:v>Jun</c:v>
                  </c:pt>
                  <c:pt idx="1683">
                    <c:v>Jun</c:v>
                  </c:pt>
                  <c:pt idx="1684">
                    <c:v>Jun</c:v>
                  </c:pt>
                  <c:pt idx="1685">
                    <c:v>Jun</c:v>
                  </c:pt>
                  <c:pt idx="1686">
                    <c:v>Jun</c:v>
                  </c:pt>
                  <c:pt idx="1687">
                    <c:v>Jun</c:v>
                  </c:pt>
                  <c:pt idx="1688">
                    <c:v>Jun</c:v>
                  </c:pt>
                  <c:pt idx="1689">
                    <c:v>Jun</c:v>
                  </c:pt>
                  <c:pt idx="1690">
                    <c:v>Jun</c:v>
                  </c:pt>
                  <c:pt idx="1691">
                    <c:v>Jun</c:v>
                  </c:pt>
                  <c:pt idx="1692">
                    <c:v>Jun</c:v>
                  </c:pt>
                  <c:pt idx="1693">
                    <c:v>Jun</c:v>
                  </c:pt>
                  <c:pt idx="1694">
                    <c:v>Jun</c:v>
                  </c:pt>
                  <c:pt idx="1695">
                    <c:v>Jul</c:v>
                  </c:pt>
                  <c:pt idx="1696">
                    <c:v>Jul</c:v>
                  </c:pt>
                  <c:pt idx="1697">
                    <c:v>Jul</c:v>
                  </c:pt>
                  <c:pt idx="1698">
                    <c:v>Jul</c:v>
                  </c:pt>
                  <c:pt idx="1699">
                    <c:v>Jul</c:v>
                  </c:pt>
                  <c:pt idx="1700">
                    <c:v>Jul</c:v>
                  </c:pt>
                  <c:pt idx="1701">
                    <c:v>Jul</c:v>
                  </c:pt>
                  <c:pt idx="1702">
                    <c:v>Jul</c:v>
                  </c:pt>
                  <c:pt idx="1703">
                    <c:v>Jul</c:v>
                  </c:pt>
                  <c:pt idx="1704">
                    <c:v>Jul</c:v>
                  </c:pt>
                  <c:pt idx="1705">
                    <c:v>Jul</c:v>
                  </c:pt>
                  <c:pt idx="1706">
                    <c:v>Jul</c:v>
                  </c:pt>
                  <c:pt idx="1707">
                    <c:v>Jul</c:v>
                  </c:pt>
                  <c:pt idx="1708">
                    <c:v>Jul</c:v>
                  </c:pt>
                  <c:pt idx="1709">
                    <c:v>Jul</c:v>
                  </c:pt>
                  <c:pt idx="1710">
                    <c:v>Jul</c:v>
                  </c:pt>
                  <c:pt idx="1711">
                    <c:v>Jul</c:v>
                  </c:pt>
                  <c:pt idx="1712">
                    <c:v>Jul</c:v>
                  </c:pt>
                  <c:pt idx="1713">
                    <c:v>Jul</c:v>
                  </c:pt>
                  <c:pt idx="1714">
                    <c:v>Jul</c:v>
                  </c:pt>
                  <c:pt idx="1715">
                    <c:v>Jul</c:v>
                  </c:pt>
                  <c:pt idx="1716">
                    <c:v>Aug</c:v>
                  </c:pt>
                  <c:pt idx="1717">
                    <c:v>Aug</c:v>
                  </c:pt>
                  <c:pt idx="1718">
                    <c:v>Aug</c:v>
                  </c:pt>
                  <c:pt idx="1719">
                    <c:v>Aug</c:v>
                  </c:pt>
                  <c:pt idx="1720">
                    <c:v>Aug</c:v>
                  </c:pt>
                  <c:pt idx="1721">
                    <c:v>Aug</c:v>
                  </c:pt>
                  <c:pt idx="1722">
                    <c:v>Aug</c:v>
                  </c:pt>
                  <c:pt idx="1723">
                    <c:v>Aug</c:v>
                  </c:pt>
                  <c:pt idx="1724">
                    <c:v>Aug</c:v>
                  </c:pt>
                  <c:pt idx="1725">
                    <c:v>Aug</c:v>
                  </c:pt>
                  <c:pt idx="1726">
                    <c:v>Aug</c:v>
                  </c:pt>
                  <c:pt idx="1727">
                    <c:v>Aug</c:v>
                  </c:pt>
                  <c:pt idx="1728">
                    <c:v>Aug</c:v>
                  </c:pt>
                  <c:pt idx="1729">
                    <c:v>Aug</c:v>
                  </c:pt>
                  <c:pt idx="1730">
                    <c:v>Aug</c:v>
                  </c:pt>
                  <c:pt idx="1731">
                    <c:v>Aug</c:v>
                  </c:pt>
                  <c:pt idx="1732">
                    <c:v>Aug</c:v>
                  </c:pt>
                  <c:pt idx="1733">
                    <c:v>Aug</c:v>
                  </c:pt>
                  <c:pt idx="1734">
                    <c:v>Aug</c:v>
                  </c:pt>
                  <c:pt idx="1735">
                    <c:v>Aug</c:v>
                  </c:pt>
                  <c:pt idx="1736">
                    <c:v>Aug</c:v>
                  </c:pt>
                  <c:pt idx="1737">
                    <c:v>Aug</c:v>
                  </c:pt>
                  <c:pt idx="1738">
                    <c:v>Aug</c:v>
                  </c:pt>
                  <c:pt idx="1739">
                    <c:v>Sep</c:v>
                  </c:pt>
                  <c:pt idx="1740">
                    <c:v>Sep</c:v>
                  </c:pt>
                  <c:pt idx="1741">
                    <c:v>Sep</c:v>
                  </c:pt>
                  <c:pt idx="1742">
                    <c:v>Sep</c:v>
                  </c:pt>
                  <c:pt idx="1743">
                    <c:v>Sep</c:v>
                  </c:pt>
                  <c:pt idx="1744">
                    <c:v>Sep</c:v>
                  </c:pt>
                  <c:pt idx="1745">
                    <c:v>Sep</c:v>
                  </c:pt>
                  <c:pt idx="1746">
                    <c:v>Sep</c:v>
                  </c:pt>
                  <c:pt idx="1747">
                    <c:v>Sep</c:v>
                  </c:pt>
                  <c:pt idx="1748">
                    <c:v>Sep</c:v>
                  </c:pt>
                  <c:pt idx="1749">
                    <c:v>Sep</c:v>
                  </c:pt>
                  <c:pt idx="1750">
                    <c:v>Sep</c:v>
                  </c:pt>
                  <c:pt idx="1751">
                    <c:v>Sep</c:v>
                  </c:pt>
                  <c:pt idx="1752">
                    <c:v>Sep</c:v>
                  </c:pt>
                  <c:pt idx="1753">
                    <c:v>Sep</c:v>
                  </c:pt>
                  <c:pt idx="1754">
                    <c:v>Sep</c:v>
                  </c:pt>
                  <c:pt idx="1755">
                    <c:v>Sep</c:v>
                  </c:pt>
                  <c:pt idx="1756">
                    <c:v>Sep</c:v>
                  </c:pt>
                  <c:pt idx="1757">
                    <c:v>Sep</c:v>
                  </c:pt>
                  <c:pt idx="1758">
                    <c:v>Sep</c:v>
                  </c:pt>
                  <c:pt idx="1759">
                    <c:v>Sep</c:v>
                  </c:pt>
                  <c:pt idx="1760">
                    <c:v>Oct</c:v>
                  </c:pt>
                  <c:pt idx="1761">
                    <c:v>Oct</c:v>
                  </c:pt>
                  <c:pt idx="1762">
                    <c:v>Oct</c:v>
                  </c:pt>
                  <c:pt idx="1763">
                    <c:v>Oct</c:v>
                  </c:pt>
                  <c:pt idx="1764">
                    <c:v>Oct</c:v>
                  </c:pt>
                  <c:pt idx="1765">
                    <c:v>Oct</c:v>
                  </c:pt>
                  <c:pt idx="1766">
                    <c:v>Oct</c:v>
                  </c:pt>
                  <c:pt idx="1767">
                    <c:v>Oct</c:v>
                  </c:pt>
                  <c:pt idx="1768">
                    <c:v>Oct</c:v>
                  </c:pt>
                  <c:pt idx="1769">
                    <c:v>Oct</c:v>
                  </c:pt>
                  <c:pt idx="1770">
                    <c:v>Oct</c:v>
                  </c:pt>
                  <c:pt idx="1771">
                    <c:v>Oct</c:v>
                  </c:pt>
                  <c:pt idx="1772">
                    <c:v>Oct</c:v>
                  </c:pt>
                  <c:pt idx="1773">
                    <c:v>Oct</c:v>
                  </c:pt>
                  <c:pt idx="1774">
                    <c:v>Oct</c:v>
                  </c:pt>
                  <c:pt idx="1775">
                    <c:v>Oct</c:v>
                  </c:pt>
                  <c:pt idx="1776">
                    <c:v>Oct</c:v>
                  </c:pt>
                  <c:pt idx="1777">
                    <c:v>Oct</c:v>
                  </c:pt>
                  <c:pt idx="1778">
                    <c:v>Oct</c:v>
                  </c:pt>
                  <c:pt idx="1779">
                    <c:v>Oct</c:v>
                  </c:pt>
                  <c:pt idx="1780">
                    <c:v>Oct</c:v>
                  </c:pt>
                  <c:pt idx="1781">
                    <c:v>Oct</c:v>
                  </c:pt>
                  <c:pt idx="1782">
                    <c:v>Nov</c:v>
                  </c:pt>
                  <c:pt idx="1783">
                    <c:v>Nov</c:v>
                  </c:pt>
                  <c:pt idx="1784">
                    <c:v>Nov</c:v>
                  </c:pt>
                  <c:pt idx="1785">
                    <c:v>Nov</c:v>
                  </c:pt>
                  <c:pt idx="1786">
                    <c:v>Nov</c:v>
                  </c:pt>
                  <c:pt idx="1787">
                    <c:v>Nov</c:v>
                  </c:pt>
                  <c:pt idx="1788">
                    <c:v>Nov</c:v>
                  </c:pt>
                  <c:pt idx="1789">
                    <c:v>Nov</c:v>
                  </c:pt>
                  <c:pt idx="1790">
                    <c:v>Nov</c:v>
                  </c:pt>
                  <c:pt idx="1791">
                    <c:v>Nov</c:v>
                  </c:pt>
                  <c:pt idx="1792">
                    <c:v>Nov</c:v>
                  </c:pt>
                  <c:pt idx="1793">
                    <c:v>Nov</c:v>
                  </c:pt>
                  <c:pt idx="1794">
                    <c:v>Nov</c:v>
                  </c:pt>
                  <c:pt idx="1795">
                    <c:v>Nov</c:v>
                  </c:pt>
                  <c:pt idx="1796">
                    <c:v>Nov</c:v>
                  </c:pt>
                  <c:pt idx="1797">
                    <c:v>Nov</c:v>
                  </c:pt>
                  <c:pt idx="1798">
                    <c:v>Nov</c:v>
                  </c:pt>
                  <c:pt idx="1799">
                    <c:v>Nov</c:v>
                  </c:pt>
                  <c:pt idx="1800">
                    <c:v>Nov</c:v>
                  </c:pt>
                  <c:pt idx="1801">
                    <c:v>Nov</c:v>
                  </c:pt>
                  <c:pt idx="1802">
                    <c:v>Nov</c:v>
                  </c:pt>
                  <c:pt idx="1803">
                    <c:v>Nov</c:v>
                  </c:pt>
                  <c:pt idx="1804">
                    <c:v>Dec</c:v>
                  </c:pt>
                  <c:pt idx="1805">
                    <c:v>Dec</c:v>
                  </c:pt>
                  <c:pt idx="1806">
                    <c:v>Dec</c:v>
                  </c:pt>
                  <c:pt idx="1807">
                    <c:v>Dec</c:v>
                  </c:pt>
                  <c:pt idx="1808">
                    <c:v>Dec</c:v>
                  </c:pt>
                  <c:pt idx="1809">
                    <c:v>Dec</c:v>
                  </c:pt>
                  <c:pt idx="1810">
                    <c:v>Dec</c:v>
                  </c:pt>
                  <c:pt idx="1811">
                    <c:v>Dec</c:v>
                  </c:pt>
                  <c:pt idx="1812">
                    <c:v>Dec</c:v>
                  </c:pt>
                  <c:pt idx="1813">
                    <c:v>Dec</c:v>
                  </c:pt>
                  <c:pt idx="1814">
                    <c:v>Dec</c:v>
                  </c:pt>
                  <c:pt idx="1815">
                    <c:v>Dec</c:v>
                  </c:pt>
                  <c:pt idx="1816">
                    <c:v>Dec</c:v>
                  </c:pt>
                  <c:pt idx="1817">
                    <c:v>Dec</c:v>
                  </c:pt>
                  <c:pt idx="1818">
                    <c:v>Dec</c:v>
                  </c:pt>
                  <c:pt idx="1819">
                    <c:v>Dec</c:v>
                  </c:pt>
                  <c:pt idx="1820">
                    <c:v>Dec</c:v>
                  </c:pt>
                  <c:pt idx="1821">
                    <c:v>Dec</c:v>
                  </c:pt>
                  <c:pt idx="1822">
                    <c:v>Dec</c:v>
                  </c:pt>
                  <c:pt idx="1823">
                    <c:v>Dec</c:v>
                  </c:pt>
                  <c:pt idx="1824">
                    <c:v>Dec</c:v>
                  </c:pt>
                  <c:pt idx="1825">
                    <c:v>Jan</c:v>
                  </c:pt>
                  <c:pt idx="1826">
                    <c:v>Jan</c:v>
                  </c:pt>
                  <c:pt idx="1827">
                    <c:v>Jan</c:v>
                  </c:pt>
                  <c:pt idx="1828">
                    <c:v>Jan</c:v>
                  </c:pt>
                  <c:pt idx="1829">
                    <c:v>Jan</c:v>
                  </c:pt>
                  <c:pt idx="1830">
                    <c:v>Jan</c:v>
                  </c:pt>
                  <c:pt idx="1831">
                    <c:v>Jan</c:v>
                  </c:pt>
                  <c:pt idx="1832">
                    <c:v>Jan</c:v>
                  </c:pt>
                  <c:pt idx="1833">
                    <c:v>Jan</c:v>
                  </c:pt>
                  <c:pt idx="1834">
                    <c:v>Jan</c:v>
                  </c:pt>
                  <c:pt idx="1835">
                    <c:v>Jan</c:v>
                  </c:pt>
                  <c:pt idx="1836">
                    <c:v>Jan</c:v>
                  </c:pt>
                  <c:pt idx="1837">
                    <c:v>Jan</c:v>
                  </c:pt>
                  <c:pt idx="1838">
                    <c:v>Jan</c:v>
                  </c:pt>
                  <c:pt idx="1839">
                    <c:v>Jan</c:v>
                  </c:pt>
                  <c:pt idx="1840">
                    <c:v>Jan</c:v>
                  </c:pt>
                  <c:pt idx="1841">
                    <c:v>Jan</c:v>
                  </c:pt>
                  <c:pt idx="1842">
                    <c:v>Jan</c:v>
                  </c:pt>
                  <c:pt idx="1843">
                    <c:v>Jan</c:v>
                  </c:pt>
                  <c:pt idx="1844">
                    <c:v>Jan</c:v>
                  </c:pt>
                  <c:pt idx="1845">
                    <c:v>Jan</c:v>
                  </c:pt>
                  <c:pt idx="1846">
                    <c:v>Jan</c:v>
                  </c:pt>
                  <c:pt idx="1847">
                    <c:v>Jan</c:v>
                  </c:pt>
                  <c:pt idx="1848">
                    <c:v>Feb</c:v>
                  </c:pt>
                  <c:pt idx="1849">
                    <c:v>Feb</c:v>
                  </c:pt>
                  <c:pt idx="1850">
                    <c:v>Feb</c:v>
                  </c:pt>
                  <c:pt idx="1851">
                    <c:v>Feb</c:v>
                  </c:pt>
                  <c:pt idx="1852">
                    <c:v>Feb</c:v>
                  </c:pt>
                  <c:pt idx="1853">
                    <c:v>Feb</c:v>
                  </c:pt>
                  <c:pt idx="1854">
                    <c:v>Feb</c:v>
                  </c:pt>
                  <c:pt idx="1855">
                    <c:v>Feb</c:v>
                  </c:pt>
                  <c:pt idx="1856">
                    <c:v>Feb</c:v>
                  </c:pt>
                  <c:pt idx="1857">
                    <c:v>Feb</c:v>
                  </c:pt>
                  <c:pt idx="1858">
                    <c:v>Feb</c:v>
                  </c:pt>
                  <c:pt idx="1859">
                    <c:v>Feb</c:v>
                  </c:pt>
                  <c:pt idx="1860">
                    <c:v>Feb</c:v>
                  </c:pt>
                  <c:pt idx="1861">
                    <c:v>Feb</c:v>
                  </c:pt>
                  <c:pt idx="1862">
                    <c:v>Feb</c:v>
                  </c:pt>
                  <c:pt idx="1863">
                    <c:v>Feb</c:v>
                  </c:pt>
                  <c:pt idx="1864">
                    <c:v>Feb</c:v>
                  </c:pt>
                  <c:pt idx="1865">
                    <c:v>Feb</c:v>
                  </c:pt>
                  <c:pt idx="1866">
                    <c:v>Feb</c:v>
                  </c:pt>
                  <c:pt idx="1867">
                    <c:v>Feb</c:v>
                  </c:pt>
                  <c:pt idx="1868">
                    <c:v>Mar</c:v>
                  </c:pt>
                  <c:pt idx="1869">
                    <c:v>Mar</c:v>
                  </c:pt>
                  <c:pt idx="1870">
                    <c:v>Mar</c:v>
                  </c:pt>
                  <c:pt idx="1871">
                    <c:v>Mar</c:v>
                  </c:pt>
                  <c:pt idx="1872">
                    <c:v>Mar</c:v>
                  </c:pt>
                  <c:pt idx="1873">
                    <c:v>Mar</c:v>
                  </c:pt>
                  <c:pt idx="1874">
                    <c:v>Mar</c:v>
                  </c:pt>
                  <c:pt idx="1875">
                    <c:v>Mar</c:v>
                  </c:pt>
                  <c:pt idx="1876">
                    <c:v>Mar</c:v>
                  </c:pt>
                  <c:pt idx="1877">
                    <c:v>Mar</c:v>
                  </c:pt>
                  <c:pt idx="1878">
                    <c:v>Mar</c:v>
                  </c:pt>
                  <c:pt idx="1879">
                    <c:v>Mar</c:v>
                  </c:pt>
                  <c:pt idx="1880">
                    <c:v>Mar</c:v>
                  </c:pt>
                  <c:pt idx="1881">
                    <c:v>Mar</c:v>
                  </c:pt>
                  <c:pt idx="1882">
                    <c:v>Mar</c:v>
                  </c:pt>
                  <c:pt idx="1883">
                    <c:v>Mar</c:v>
                  </c:pt>
                  <c:pt idx="1884">
                    <c:v>Mar</c:v>
                  </c:pt>
                  <c:pt idx="1885">
                    <c:v>Mar</c:v>
                  </c:pt>
                  <c:pt idx="1886">
                    <c:v>Mar</c:v>
                  </c:pt>
                  <c:pt idx="1887">
                    <c:v>Mar</c:v>
                  </c:pt>
                  <c:pt idx="1888">
                    <c:v>Mar</c:v>
                  </c:pt>
                  <c:pt idx="1889">
                    <c:v>Mar</c:v>
                  </c:pt>
                  <c:pt idx="1890">
                    <c:v>Apr</c:v>
                  </c:pt>
                  <c:pt idx="1891">
                    <c:v>Apr</c:v>
                  </c:pt>
                  <c:pt idx="1892">
                    <c:v>Apr</c:v>
                  </c:pt>
                  <c:pt idx="1893">
                    <c:v>Apr</c:v>
                  </c:pt>
                  <c:pt idx="1894">
                    <c:v>Apr</c:v>
                  </c:pt>
                  <c:pt idx="1895">
                    <c:v>Apr</c:v>
                  </c:pt>
                  <c:pt idx="1896">
                    <c:v>Apr</c:v>
                  </c:pt>
                  <c:pt idx="1897">
                    <c:v>Apr</c:v>
                  </c:pt>
                  <c:pt idx="1898">
                    <c:v>Apr</c:v>
                  </c:pt>
                  <c:pt idx="1899">
                    <c:v>Apr</c:v>
                  </c:pt>
                  <c:pt idx="1900">
                    <c:v>Apr</c:v>
                  </c:pt>
                  <c:pt idx="1901">
                    <c:v>Apr</c:v>
                  </c:pt>
                  <c:pt idx="1902">
                    <c:v>Apr</c:v>
                  </c:pt>
                  <c:pt idx="1903">
                    <c:v>Apr</c:v>
                  </c:pt>
                  <c:pt idx="1904">
                    <c:v>Apr</c:v>
                  </c:pt>
                  <c:pt idx="1905">
                    <c:v>Apr</c:v>
                  </c:pt>
                  <c:pt idx="1906">
                    <c:v>Apr</c:v>
                  </c:pt>
                  <c:pt idx="1907">
                    <c:v>Apr</c:v>
                  </c:pt>
                  <c:pt idx="1908">
                    <c:v>Apr</c:v>
                  </c:pt>
                  <c:pt idx="1909">
                    <c:v>Apr</c:v>
                  </c:pt>
                  <c:pt idx="1910">
                    <c:v>Apr</c:v>
                  </c:pt>
                  <c:pt idx="1911">
                    <c:v>May</c:v>
                  </c:pt>
                  <c:pt idx="1912">
                    <c:v>May</c:v>
                  </c:pt>
                  <c:pt idx="1913">
                    <c:v>May</c:v>
                  </c:pt>
                  <c:pt idx="1914">
                    <c:v>May</c:v>
                  </c:pt>
                  <c:pt idx="1915">
                    <c:v>May</c:v>
                  </c:pt>
                  <c:pt idx="1916">
                    <c:v>May</c:v>
                  </c:pt>
                  <c:pt idx="1917">
                    <c:v>May</c:v>
                  </c:pt>
                  <c:pt idx="1918">
                    <c:v>May</c:v>
                  </c:pt>
                  <c:pt idx="1919">
                    <c:v>May</c:v>
                  </c:pt>
                  <c:pt idx="1920">
                    <c:v>May</c:v>
                  </c:pt>
                  <c:pt idx="1921">
                    <c:v>May</c:v>
                  </c:pt>
                  <c:pt idx="1922">
                    <c:v>May</c:v>
                  </c:pt>
                  <c:pt idx="1923">
                    <c:v>May</c:v>
                  </c:pt>
                  <c:pt idx="1924">
                    <c:v>May</c:v>
                  </c:pt>
                  <c:pt idx="1925">
                    <c:v>May</c:v>
                  </c:pt>
                  <c:pt idx="1926">
                    <c:v>May</c:v>
                  </c:pt>
                  <c:pt idx="1927">
                    <c:v>May</c:v>
                  </c:pt>
                  <c:pt idx="1928">
                    <c:v>May</c:v>
                  </c:pt>
                  <c:pt idx="1929">
                    <c:v>May</c:v>
                  </c:pt>
                  <c:pt idx="1930">
                    <c:v>May</c:v>
                  </c:pt>
                  <c:pt idx="1931">
                    <c:v>May</c:v>
                  </c:pt>
                  <c:pt idx="1932">
                    <c:v>May</c:v>
                  </c:pt>
                  <c:pt idx="1933">
                    <c:v>May</c:v>
                  </c:pt>
                  <c:pt idx="1934">
                    <c:v>Jun</c:v>
                  </c:pt>
                  <c:pt idx="1935">
                    <c:v>Jun</c:v>
                  </c:pt>
                  <c:pt idx="1936">
                    <c:v>Jun</c:v>
                  </c:pt>
                  <c:pt idx="1937">
                    <c:v>Jun</c:v>
                  </c:pt>
                  <c:pt idx="1938">
                    <c:v>Jun</c:v>
                  </c:pt>
                  <c:pt idx="1939">
                    <c:v>Jun</c:v>
                  </c:pt>
                  <c:pt idx="1940">
                    <c:v>Jun</c:v>
                  </c:pt>
                  <c:pt idx="1941">
                    <c:v>Jun</c:v>
                  </c:pt>
                  <c:pt idx="1942">
                    <c:v>Jun</c:v>
                  </c:pt>
                  <c:pt idx="1943">
                    <c:v>Jun</c:v>
                  </c:pt>
                  <c:pt idx="1944">
                    <c:v>Jun</c:v>
                  </c:pt>
                  <c:pt idx="1945">
                    <c:v>Jun</c:v>
                  </c:pt>
                  <c:pt idx="1946">
                    <c:v>Jun</c:v>
                  </c:pt>
                  <c:pt idx="1947">
                    <c:v>Jun</c:v>
                  </c:pt>
                  <c:pt idx="1948">
                    <c:v>Jun</c:v>
                  </c:pt>
                  <c:pt idx="1949">
                    <c:v>Jun</c:v>
                  </c:pt>
                  <c:pt idx="1950">
                    <c:v>Jun</c:v>
                  </c:pt>
                  <c:pt idx="1951">
                    <c:v>Jun</c:v>
                  </c:pt>
                  <c:pt idx="1952">
                    <c:v>Jun</c:v>
                  </c:pt>
                  <c:pt idx="1953">
                    <c:v>Jun</c:v>
                  </c:pt>
                  <c:pt idx="1954">
                    <c:v>Jun</c:v>
                  </c:pt>
                  <c:pt idx="1955">
                    <c:v>Jul</c:v>
                  </c:pt>
                  <c:pt idx="1956">
                    <c:v>Jul</c:v>
                  </c:pt>
                  <c:pt idx="1957">
                    <c:v>Jul</c:v>
                  </c:pt>
                  <c:pt idx="1958">
                    <c:v>Jul</c:v>
                  </c:pt>
                  <c:pt idx="1959">
                    <c:v>Jul</c:v>
                  </c:pt>
                  <c:pt idx="1960">
                    <c:v>Jul</c:v>
                  </c:pt>
                  <c:pt idx="1961">
                    <c:v>Jul</c:v>
                  </c:pt>
                  <c:pt idx="1962">
                    <c:v>Jul</c:v>
                  </c:pt>
                  <c:pt idx="1963">
                    <c:v>Jul</c:v>
                  </c:pt>
                  <c:pt idx="1964">
                    <c:v>Jul</c:v>
                  </c:pt>
                  <c:pt idx="1965">
                    <c:v>Jul</c:v>
                  </c:pt>
                  <c:pt idx="1966">
                    <c:v>Jul</c:v>
                  </c:pt>
                  <c:pt idx="1967">
                    <c:v>Jul</c:v>
                  </c:pt>
                  <c:pt idx="1968">
                    <c:v>Jul</c:v>
                  </c:pt>
                  <c:pt idx="1969">
                    <c:v>Jul</c:v>
                  </c:pt>
                  <c:pt idx="1970">
                    <c:v>Jul</c:v>
                  </c:pt>
                  <c:pt idx="1971">
                    <c:v>Jul</c:v>
                  </c:pt>
                  <c:pt idx="1972">
                    <c:v>Jul</c:v>
                  </c:pt>
                  <c:pt idx="1973">
                    <c:v>Jul</c:v>
                  </c:pt>
                  <c:pt idx="1974">
                    <c:v>Jul</c:v>
                  </c:pt>
                  <c:pt idx="1975">
                    <c:v>Jul</c:v>
                  </c:pt>
                  <c:pt idx="1976">
                    <c:v>Jul</c:v>
                  </c:pt>
                  <c:pt idx="1977">
                    <c:v>Aug</c:v>
                  </c:pt>
                  <c:pt idx="1978">
                    <c:v>Aug</c:v>
                  </c:pt>
                  <c:pt idx="1979">
                    <c:v>Aug</c:v>
                  </c:pt>
                  <c:pt idx="1980">
                    <c:v>Aug</c:v>
                  </c:pt>
                  <c:pt idx="1981">
                    <c:v>Aug</c:v>
                  </c:pt>
                  <c:pt idx="1982">
                    <c:v>Aug</c:v>
                  </c:pt>
                  <c:pt idx="1983">
                    <c:v>Aug</c:v>
                  </c:pt>
                  <c:pt idx="1984">
                    <c:v>Aug</c:v>
                  </c:pt>
                  <c:pt idx="1985">
                    <c:v>Aug</c:v>
                  </c:pt>
                  <c:pt idx="1986">
                    <c:v>Aug</c:v>
                  </c:pt>
                  <c:pt idx="1987">
                    <c:v>Aug</c:v>
                  </c:pt>
                  <c:pt idx="1988">
                    <c:v>Aug</c:v>
                  </c:pt>
                  <c:pt idx="1989">
                    <c:v>Aug</c:v>
                  </c:pt>
                  <c:pt idx="1990">
                    <c:v>Aug</c:v>
                  </c:pt>
                  <c:pt idx="1991">
                    <c:v>Aug</c:v>
                  </c:pt>
                  <c:pt idx="1992">
                    <c:v>Aug</c:v>
                  </c:pt>
                  <c:pt idx="1993">
                    <c:v>Aug</c:v>
                  </c:pt>
                  <c:pt idx="1994">
                    <c:v>Aug</c:v>
                  </c:pt>
                  <c:pt idx="1995">
                    <c:v>Aug</c:v>
                  </c:pt>
                  <c:pt idx="1996">
                    <c:v>Aug</c:v>
                  </c:pt>
                  <c:pt idx="1997">
                    <c:v>Aug</c:v>
                  </c:pt>
                  <c:pt idx="1998">
                    <c:v>Aug</c:v>
                  </c:pt>
                  <c:pt idx="1999">
                    <c:v>Aug</c:v>
                  </c:pt>
                  <c:pt idx="2000">
                    <c:v>Sep</c:v>
                  </c:pt>
                  <c:pt idx="2001">
                    <c:v>Sep</c:v>
                  </c:pt>
                  <c:pt idx="2002">
                    <c:v>Sep</c:v>
                  </c:pt>
                  <c:pt idx="2003">
                    <c:v>Sep</c:v>
                  </c:pt>
                  <c:pt idx="2004">
                    <c:v>Sep</c:v>
                  </c:pt>
                  <c:pt idx="2005">
                    <c:v>Sep</c:v>
                  </c:pt>
                  <c:pt idx="2006">
                    <c:v>Sep</c:v>
                  </c:pt>
                  <c:pt idx="2007">
                    <c:v>Sep</c:v>
                  </c:pt>
                  <c:pt idx="2008">
                    <c:v>Sep</c:v>
                  </c:pt>
                  <c:pt idx="2009">
                    <c:v>Sep</c:v>
                  </c:pt>
                  <c:pt idx="2010">
                    <c:v>Sep</c:v>
                  </c:pt>
                  <c:pt idx="2011">
                    <c:v>Sep</c:v>
                  </c:pt>
                  <c:pt idx="2012">
                    <c:v>Sep</c:v>
                  </c:pt>
                  <c:pt idx="2013">
                    <c:v>Sep</c:v>
                  </c:pt>
                  <c:pt idx="2014">
                    <c:v>Sep</c:v>
                  </c:pt>
                  <c:pt idx="2015">
                    <c:v>Sep</c:v>
                  </c:pt>
                  <c:pt idx="2016">
                    <c:v>Sep</c:v>
                  </c:pt>
                  <c:pt idx="2017">
                    <c:v>Sep</c:v>
                  </c:pt>
                  <c:pt idx="2018">
                    <c:v>Sep</c:v>
                  </c:pt>
                  <c:pt idx="2019">
                    <c:v>Sep</c:v>
                  </c:pt>
                  <c:pt idx="2020">
                    <c:v>Oct</c:v>
                  </c:pt>
                  <c:pt idx="2021">
                    <c:v>Oct</c:v>
                  </c:pt>
                  <c:pt idx="2022">
                    <c:v>Oct</c:v>
                  </c:pt>
                  <c:pt idx="2023">
                    <c:v>Oct</c:v>
                  </c:pt>
                  <c:pt idx="2024">
                    <c:v>Oct</c:v>
                  </c:pt>
                  <c:pt idx="2025">
                    <c:v>Oct</c:v>
                  </c:pt>
                  <c:pt idx="2026">
                    <c:v>Oct</c:v>
                  </c:pt>
                  <c:pt idx="2027">
                    <c:v>Oct</c:v>
                  </c:pt>
                  <c:pt idx="2028">
                    <c:v>Oct</c:v>
                  </c:pt>
                  <c:pt idx="2029">
                    <c:v>Oct</c:v>
                  </c:pt>
                  <c:pt idx="2030">
                    <c:v>Oct</c:v>
                  </c:pt>
                  <c:pt idx="2031">
                    <c:v>Oct</c:v>
                  </c:pt>
                  <c:pt idx="2032">
                    <c:v>Oct</c:v>
                  </c:pt>
                  <c:pt idx="2033">
                    <c:v>Oct</c:v>
                  </c:pt>
                  <c:pt idx="2034">
                    <c:v>Oct</c:v>
                  </c:pt>
                  <c:pt idx="2035">
                    <c:v>Oct</c:v>
                  </c:pt>
                  <c:pt idx="2036">
                    <c:v>Oct</c:v>
                  </c:pt>
                  <c:pt idx="2037">
                    <c:v>Oct</c:v>
                  </c:pt>
                  <c:pt idx="2038">
                    <c:v>Oct</c:v>
                  </c:pt>
                  <c:pt idx="2039">
                    <c:v>Oct</c:v>
                  </c:pt>
                  <c:pt idx="2040">
                    <c:v>Oct</c:v>
                  </c:pt>
                  <c:pt idx="2041">
                    <c:v>Oct</c:v>
                  </c:pt>
                  <c:pt idx="2042">
                    <c:v>Oct</c:v>
                  </c:pt>
                  <c:pt idx="2043">
                    <c:v>Nov</c:v>
                  </c:pt>
                  <c:pt idx="2044">
                    <c:v>Nov</c:v>
                  </c:pt>
                  <c:pt idx="2045">
                    <c:v>Nov</c:v>
                  </c:pt>
                  <c:pt idx="2046">
                    <c:v>Nov</c:v>
                  </c:pt>
                  <c:pt idx="2047">
                    <c:v>Nov</c:v>
                  </c:pt>
                  <c:pt idx="2048">
                    <c:v>Nov</c:v>
                  </c:pt>
                  <c:pt idx="2049">
                    <c:v>Nov</c:v>
                  </c:pt>
                  <c:pt idx="2050">
                    <c:v>Nov</c:v>
                  </c:pt>
                  <c:pt idx="2051">
                    <c:v>Nov</c:v>
                  </c:pt>
                  <c:pt idx="2052">
                    <c:v>Nov</c:v>
                  </c:pt>
                  <c:pt idx="2053">
                    <c:v>Nov</c:v>
                  </c:pt>
                  <c:pt idx="2054">
                    <c:v>Nov</c:v>
                  </c:pt>
                  <c:pt idx="2055">
                    <c:v>Nov</c:v>
                  </c:pt>
                  <c:pt idx="2056">
                    <c:v>Nov</c:v>
                  </c:pt>
                  <c:pt idx="2057">
                    <c:v>Nov</c:v>
                  </c:pt>
                  <c:pt idx="2058">
                    <c:v>Nov</c:v>
                  </c:pt>
                  <c:pt idx="2059">
                    <c:v>Nov</c:v>
                  </c:pt>
                  <c:pt idx="2060">
                    <c:v>Nov</c:v>
                  </c:pt>
                  <c:pt idx="2061">
                    <c:v>Nov</c:v>
                  </c:pt>
                  <c:pt idx="2062">
                    <c:v>Nov</c:v>
                  </c:pt>
                  <c:pt idx="2063">
                    <c:v>Nov</c:v>
                  </c:pt>
                  <c:pt idx="2064">
                    <c:v>Nov</c:v>
                  </c:pt>
                  <c:pt idx="2065">
                    <c:v>Dec</c:v>
                  </c:pt>
                  <c:pt idx="2066">
                    <c:v>Dec</c:v>
                  </c:pt>
                  <c:pt idx="2067">
                    <c:v>Dec</c:v>
                  </c:pt>
                  <c:pt idx="2068">
                    <c:v>Dec</c:v>
                  </c:pt>
                  <c:pt idx="2069">
                    <c:v>Dec</c:v>
                  </c:pt>
                  <c:pt idx="2070">
                    <c:v>Dec</c:v>
                  </c:pt>
                  <c:pt idx="2071">
                    <c:v>Dec</c:v>
                  </c:pt>
                  <c:pt idx="2072">
                    <c:v>Dec</c:v>
                  </c:pt>
                  <c:pt idx="2073">
                    <c:v>Dec</c:v>
                  </c:pt>
                  <c:pt idx="2074">
                    <c:v>Dec</c:v>
                  </c:pt>
                  <c:pt idx="2075">
                    <c:v>Dec</c:v>
                  </c:pt>
                  <c:pt idx="2076">
                    <c:v>Dec</c:v>
                  </c:pt>
                  <c:pt idx="2077">
                    <c:v>Dec</c:v>
                  </c:pt>
                  <c:pt idx="2078">
                    <c:v>Dec</c:v>
                  </c:pt>
                  <c:pt idx="2079">
                    <c:v>Dec</c:v>
                  </c:pt>
                  <c:pt idx="2080">
                    <c:v>Dec</c:v>
                  </c:pt>
                  <c:pt idx="2081">
                    <c:v>Dec</c:v>
                  </c:pt>
                  <c:pt idx="2082">
                    <c:v>Dec</c:v>
                  </c:pt>
                  <c:pt idx="2083">
                    <c:v>Dec</c:v>
                  </c:pt>
                  <c:pt idx="2084">
                    <c:v>Dec</c:v>
                  </c:pt>
                  <c:pt idx="2085">
                    <c:v>Dec</c:v>
                  </c:pt>
                  <c:pt idx="2086">
                    <c:v>Jan</c:v>
                  </c:pt>
                  <c:pt idx="2087">
                    <c:v>Jan</c:v>
                  </c:pt>
                  <c:pt idx="2088">
                    <c:v>Jan</c:v>
                  </c:pt>
                  <c:pt idx="2089">
                    <c:v>Jan</c:v>
                  </c:pt>
                  <c:pt idx="2090">
                    <c:v>Jan</c:v>
                  </c:pt>
                  <c:pt idx="2091">
                    <c:v>Jan</c:v>
                  </c:pt>
                  <c:pt idx="2092">
                    <c:v>Jan</c:v>
                  </c:pt>
                  <c:pt idx="2093">
                    <c:v>Jan</c:v>
                  </c:pt>
                  <c:pt idx="2094">
                    <c:v>Jan</c:v>
                  </c:pt>
                  <c:pt idx="2095">
                    <c:v>Jan</c:v>
                  </c:pt>
                  <c:pt idx="2096">
                    <c:v>Jan</c:v>
                  </c:pt>
                  <c:pt idx="2097">
                    <c:v>Jan</c:v>
                  </c:pt>
                  <c:pt idx="2098">
                    <c:v>Jan</c:v>
                  </c:pt>
                  <c:pt idx="2099">
                    <c:v>Jan</c:v>
                  </c:pt>
                  <c:pt idx="2100">
                    <c:v>Jan</c:v>
                  </c:pt>
                  <c:pt idx="2101">
                    <c:v>Jan</c:v>
                  </c:pt>
                  <c:pt idx="2102">
                    <c:v>Jan</c:v>
                  </c:pt>
                  <c:pt idx="2103">
                    <c:v>Jan</c:v>
                  </c:pt>
                  <c:pt idx="2104">
                    <c:v>Jan</c:v>
                  </c:pt>
                  <c:pt idx="2105">
                    <c:v>Jan</c:v>
                  </c:pt>
                  <c:pt idx="2106">
                    <c:v>Jan</c:v>
                  </c:pt>
                  <c:pt idx="2107">
                    <c:v>Jan</c:v>
                  </c:pt>
                  <c:pt idx="2108">
                    <c:v>Jan</c:v>
                  </c:pt>
                  <c:pt idx="2109">
                    <c:v>Feb</c:v>
                  </c:pt>
                  <c:pt idx="2110">
                    <c:v>Feb</c:v>
                  </c:pt>
                  <c:pt idx="2111">
                    <c:v>Feb</c:v>
                  </c:pt>
                  <c:pt idx="2112">
                    <c:v>Feb</c:v>
                  </c:pt>
                  <c:pt idx="2113">
                    <c:v>Feb</c:v>
                  </c:pt>
                  <c:pt idx="2114">
                    <c:v>Feb</c:v>
                  </c:pt>
                  <c:pt idx="2115">
                    <c:v>Feb</c:v>
                  </c:pt>
                  <c:pt idx="2116">
                    <c:v>Feb</c:v>
                  </c:pt>
                  <c:pt idx="2117">
                    <c:v>Feb</c:v>
                  </c:pt>
                  <c:pt idx="2118">
                    <c:v>Feb</c:v>
                  </c:pt>
                  <c:pt idx="2119">
                    <c:v>Feb</c:v>
                  </c:pt>
                  <c:pt idx="2120">
                    <c:v>Feb</c:v>
                  </c:pt>
                  <c:pt idx="2121">
                    <c:v>Feb</c:v>
                  </c:pt>
                  <c:pt idx="2122">
                    <c:v>Feb</c:v>
                  </c:pt>
                  <c:pt idx="2123">
                    <c:v>Feb</c:v>
                  </c:pt>
                  <c:pt idx="2124">
                    <c:v>Feb</c:v>
                  </c:pt>
                  <c:pt idx="2125">
                    <c:v>Feb</c:v>
                  </c:pt>
                  <c:pt idx="2126">
                    <c:v>Feb</c:v>
                  </c:pt>
                  <c:pt idx="2127">
                    <c:v>Feb</c:v>
                  </c:pt>
                  <c:pt idx="2128">
                    <c:v>Feb</c:v>
                  </c:pt>
                  <c:pt idx="2129">
                    <c:v>Mar</c:v>
                  </c:pt>
                  <c:pt idx="2130">
                    <c:v>Mar</c:v>
                  </c:pt>
                  <c:pt idx="2131">
                    <c:v>Mar</c:v>
                  </c:pt>
                  <c:pt idx="2132">
                    <c:v>Mar</c:v>
                  </c:pt>
                  <c:pt idx="2133">
                    <c:v>Mar</c:v>
                  </c:pt>
                  <c:pt idx="2134">
                    <c:v>Mar</c:v>
                  </c:pt>
                  <c:pt idx="2135">
                    <c:v>Mar</c:v>
                  </c:pt>
                  <c:pt idx="2136">
                    <c:v>Mar</c:v>
                  </c:pt>
                  <c:pt idx="2137">
                    <c:v>Mar</c:v>
                  </c:pt>
                  <c:pt idx="2138">
                    <c:v>Mar</c:v>
                  </c:pt>
                  <c:pt idx="2139">
                    <c:v>Mar</c:v>
                  </c:pt>
                  <c:pt idx="2140">
                    <c:v>Mar</c:v>
                  </c:pt>
                  <c:pt idx="2141">
                    <c:v>Mar</c:v>
                  </c:pt>
                  <c:pt idx="2142">
                    <c:v>Mar</c:v>
                  </c:pt>
                  <c:pt idx="2143">
                    <c:v>Mar</c:v>
                  </c:pt>
                  <c:pt idx="2144">
                    <c:v>Mar</c:v>
                  </c:pt>
                  <c:pt idx="2145">
                    <c:v>Mar</c:v>
                  </c:pt>
                  <c:pt idx="2146">
                    <c:v>Mar</c:v>
                  </c:pt>
                  <c:pt idx="2147">
                    <c:v>Mar</c:v>
                  </c:pt>
                  <c:pt idx="2148">
                    <c:v>Mar</c:v>
                  </c:pt>
                  <c:pt idx="2149">
                    <c:v>Mar</c:v>
                  </c:pt>
                  <c:pt idx="2150">
                    <c:v>Apr</c:v>
                  </c:pt>
                  <c:pt idx="2151">
                    <c:v>Apr</c:v>
                  </c:pt>
                  <c:pt idx="2152">
                    <c:v>Apr</c:v>
                  </c:pt>
                  <c:pt idx="2153">
                    <c:v>Apr</c:v>
                  </c:pt>
                  <c:pt idx="2154">
                    <c:v>Apr</c:v>
                  </c:pt>
                  <c:pt idx="2155">
                    <c:v>Apr</c:v>
                  </c:pt>
                  <c:pt idx="2156">
                    <c:v>Apr</c:v>
                  </c:pt>
                  <c:pt idx="2157">
                    <c:v>Apr</c:v>
                  </c:pt>
                  <c:pt idx="2158">
                    <c:v>Apr</c:v>
                  </c:pt>
                  <c:pt idx="2159">
                    <c:v>Apr</c:v>
                  </c:pt>
                  <c:pt idx="2160">
                    <c:v>Apr</c:v>
                  </c:pt>
                  <c:pt idx="2161">
                    <c:v>Apr</c:v>
                  </c:pt>
                  <c:pt idx="2162">
                    <c:v>Apr</c:v>
                  </c:pt>
                  <c:pt idx="2163">
                    <c:v>Apr</c:v>
                  </c:pt>
                  <c:pt idx="2164">
                    <c:v>Apr</c:v>
                  </c:pt>
                  <c:pt idx="2165">
                    <c:v>Apr</c:v>
                  </c:pt>
                  <c:pt idx="2166">
                    <c:v>Apr</c:v>
                  </c:pt>
                  <c:pt idx="2167">
                    <c:v>Apr</c:v>
                  </c:pt>
                  <c:pt idx="2168">
                    <c:v>Apr</c:v>
                  </c:pt>
                  <c:pt idx="2169">
                    <c:v>Apr</c:v>
                  </c:pt>
                  <c:pt idx="2170">
                    <c:v>Apr</c:v>
                  </c:pt>
                  <c:pt idx="2171">
                    <c:v>Apr</c:v>
                  </c:pt>
                  <c:pt idx="2172">
                    <c:v>May</c:v>
                  </c:pt>
                  <c:pt idx="2173">
                    <c:v>May</c:v>
                  </c:pt>
                  <c:pt idx="2174">
                    <c:v>May</c:v>
                  </c:pt>
                  <c:pt idx="2175">
                    <c:v>May</c:v>
                  </c:pt>
                  <c:pt idx="2176">
                    <c:v>May</c:v>
                  </c:pt>
                  <c:pt idx="2177">
                    <c:v>May</c:v>
                  </c:pt>
                  <c:pt idx="2178">
                    <c:v>May</c:v>
                  </c:pt>
                  <c:pt idx="2179">
                    <c:v>May</c:v>
                  </c:pt>
                  <c:pt idx="2180">
                    <c:v>May</c:v>
                  </c:pt>
                  <c:pt idx="2181">
                    <c:v>May</c:v>
                  </c:pt>
                  <c:pt idx="2182">
                    <c:v>May</c:v>
                  </c:pt>
                  <c:pt idx="2183">
                    <c:v>May</c:v>
                  </c:pt>
                  <c:pt idx="2184">
                    <c:v>May</c:v>
                  </c:pt>
                  <c:pt idx="2185">
                    <c:v>May</c:v>
                  </c:pt>
                  <c:pt idx="2186">
                    <c:v>May</c:v>
                  </c:pt>
                  <c:pt idx="2187">
                    <c:v>May</c:v>
                  </c:pt>
                  <c:pt idx="2188">
                    <c:v>May</c:v>
                  </c:pt>
                  <c:pt idx="2189">
                    <c:v>May</c:v>
                  </c:pt>
                  <c:pt idx="2190">
                    <c:v>May</c:v>
                  </c:pt>
                  <c:pt idx="2191">
                    <c:v>May</c:v>
                  </c:pt>
                  <c:pt idx="2192">
                    <c:v>May</c:v>
                  </c:pt>
                  <c:pt idx="2193">
                    <c:v>May</c:v>
                  </c:pt>
                  <c:pt idx="2194">
                    <c:v>May</c:v>
                  </c:pt>
                  <c:pt idx="2195">
                    <c:v>Jun</c:v>
                  </c:pt>
                  <c:pt idx="2196">
                    <c:v>Jun</c:v>
                  </c:pt>
                  <c:pt idx="2197">
                    <c:v>Jun</c:v>
                  </c:pt>
                  <c:pt idx="2198">
                    <c:v>Jun</c:v>
                  </c:pt>
                  <c:pt idx="2199">
                    <c:v>Jun</c:v>
                  </c:pt>
                  <c:pt idx="2200">
                    <c:v>Jun</c:v>
                  </c:pt>
                  <c:pt idx="2201">
                    <c:v>Jun</c:v>
                  </c:pt>
                  <c:pt idx="2202">
                    <c:v>Jun</c:v>
                  </c:pt>
                  <c:pt idx="2203">
                    <c:v>Jun</c:v>
                  </c:pt>
                  <c:pt idx="2204">
                    <c:v>Jun</c:v>
                  </c:pt>
                  <c:pt idx="2205">
                    <c:v>Jun</c:v>
                  </c:pt>
                  <c:pt idx="2206">
                    <c:v>Jun</c:v>
                  </c:pt>
                  <c:pt idx="2207">
                    <c:v>Jun</c:v>
                  </c:pt>
                  <c:pt idx="2208">
                    <c:v>Jun</c:v>
                  </c:pt>
                  <c:pt idx="2209">
                    <c:v>Jun</c:v>
                  </c:pt>
                  <c:pt idx="2210">
                    <c:v>Jun</c:v>
                  </c:pt>
                  <c:pt idx="2211">
                    <c:v>Jun</c:v>
                  </c:pt>
                  <c:pt idx="2212">
                    <c:v>Jun</c:v>
                  </c:pt>
                  <c:pt idx="2213">
                    <c:v>Jun</c:v>
                  </c:pt>
                  <c:pt idx="2214">
                    <c:v>Jun</c:v>
                  </c:pt>
                  <c:pt idx="2215">
                    <c:v>Jul</c:v>
                  </c:pt>
                  <c:pt idx="2216">
                    <c:v>Jul</c:v>
                  </c:pt>
                  <c:pt idx="2217">
                    <c:v>Jul</c:v>
                  </c:pt>
                  <c:pt idx="2218">
                    <c:v>Jul</c:v>
                  </c:pt>
                  <c:pt idx="2219">
                    <c:v>Jul</c:v>
                  </c:pt>
                  <c:pt idx="2220">
                    <c:v>Jul</c:v>
                  </c:pt>
                  <c:pt idx="2221">
                    <c:v>Jul</c:v>
                  </c:pt>
                  <c:pt idx="2222">
                    <c:v>Jul</c:v>
                  </c:pt>
                  <c:pt idx="2223">
                    <c:v>Jul</c:v>
                  </c:pt>
                  <c:pt idx="2224">
                    <c:v>Jul</c:v>
                  </c:pt>
                  <c:pt idx="2225">
                    <c:v>Jul</c:v>
                  </c:pt>
                  <c:pt idx="2226">
                    <c:v>Jul</c:v>
                  </c:pt>
                  <c:pt idx="2227">
                    <c:v>Jul</c:v>
                  </c:pt>
                  <c:pt idx="2228">
                    <c:v>Jul</c:v>
                  </c:pt>
                  <c:pt idx="2229">
                    <c:v>Jul</c:v>
                  </c:pt>
                  <c:pt idx="2230">
                    <c:v>Jul</c:v>
                  </c:pt>
                  <c:pt idx="2231">
                    <c:v>Jul</c:v>
                  </c:pt>
                  <c:pt idx="2232">
                    <c:v>Jul</c:v>
                  </c:pt>
                  <c:pt idx="2233">
                    <c:v>Jul</c:v>
                  </c:pt>
                  <c:pt idx="2234">
                    <c:v>Jul</c:v>
                  </c:pt>
                  <c:pt idx="2235">
                    <c:v>Jul</c:v>
                  </c:pt>
                  <c:pt idx="2236">
                    <c:v>Jul</c:v>
                  </c:pt>
                  <c:pt idx="2237">
                    <c:v>Jul</c:v>
                  </c:pt>
                  <c:pt idx="2238">
                    <c:v>Aug</c:v>
                  </c:pt>
                  <c:pt idx="2239">
                    <c:v>Aug</c:v>
                  </c:pt>
                  <c:pt idx="2240">
                    <c:v>Aug</c:v>
                  </c:pt>
                  <c:pt idx="2241">
                    <c:v>Aug</c:v>
                  </c:pt>
                  <c:pt idx="2242">
                    <c:v>Aug</c:v>
                  </c:pt>
                  <c:pt idx="2243">
                    <c:v>Aug</c:v>
                  </c:pt>
                  <c:pt idx="2244">
                    <c:v>Aug</c:v>
                  </c:pt>
                  <c:pt idx="2245">
                    <c:v>Aug</c:v>
                  </c:pt>
                  <c:pt idx="2246">
                    <c:v>Aug</c:v>
                  </c:pt>
                  <c:pt idx="2247">
                    <c:v>Aug</c:v>
                  </c:pt>
                  <c:pt idx="2248">
                    <c:v>Aug</c:v>
                  </c:pt>
                  <c:pt idx="2249">
                    <c:v>Aug</c:v>
                  </c:pt>
                  <c:pt idx="2250">
                    <c:v>Aug</c:v>
                  </c:pt>
                  <c:pt idx="2251">
                    <c:v>Aug</c:v>
                  </c:pt>
                  <c:pt idx="2252">
                    <c:v>Aug</c:v>
                  </c:pt>
                  <c:pt idx="2253">
                    <c:v>Aug</c:v>
                  </c:pt>
                  <c:pt idx="2254">
                    <c:v>Aug</c:v>
                  </c:pt>
                  <c:pt idx="2255">
                    <c:v>Aug</c:v>
                  </c:pt>
                  <c:pt idx="2256">
                    <c:v>Aug</c:v>
                  </c:pt>
                  <c:pt idx="2257">
                    <c:v>Aug</c:v>
                  </c:pt>
                  <c:pt idx="2258">
                    <c:v>Aug</c:v>
                  </c:pt>
                  <c:pt idx="2259">
                    <c:v>Aug</c:v>
                  </c:pt>
                  <c:pt idx="2260">
                    <c:v>Sep</c:v>
                  </c:pt>
                  <c:pt idx="2261">
                    <c:v>Sep</c:v>
                  </c:pt>
                  <c:pt idx="2262">
                    <c:v>Sep</c:v>
                  </c:pt>
                  <c:pt idx="2263">
                    <c:v>Sep</c:v>
                  </c:pt>
                  <c:pt idx="2264">
                    <c:v>Sep</c:v>
                  </c:pt>
                  <c:pt idx="2265">
                    <c:v>Sep</c:v>
                  </c:pt>
                  <c:pt idx="2266">
                    <c:v>Sep</c:v>
                  </c:pt>
                  <c:pt idx="2267">
                    <c:v>Sep</c:v>
                  </c:pt>
                  <c:pt idx="2268">
                    <c:v>Sep</c:v>
                  </c:pt>
                  <c:pt idx="2269">
                    <c:v>Sep</c:v>
                  </c:pt>
                  <c:pt idx="2270">
                    <c:v>Sep</c:v>
                  </c:pt>
                  <c:pt idx="2271">
                    <c:v>Sep</c:v>
                  </c:pt>
                  <c:pt idx="2272">
                    <c:v>Sep</c:v>
                  </c:pt>
                  <c:pt idx="2273">
                    <c:v>Sep</c:v>
                  </c:pt>
                  <c:pt idx="2274">
                    <c:v>Sep</c:v>
                  </c:pt>
                  <c:pt idx="2275">
                    <c:v>Sep</c:v>
                  </c:pt>
                  <c:pt idx="2276">
                    <c:v>Sep</c:v>
                  </c:pt>
                  <c:pt idx="2277">
                    <c:v>Sep</c:v>
                  </c:pt>
                  <c:pt idx="2278">
                    <c:v>Sep</c:v>
                  </c:pt>
                  <c:pt idx="2279">
                    <c:v>Sep</c:v>
                  </c:pt>
                  <c:pt idx="2280">
                    <c:v>Sep</c:v>
                  </c:pt>
                  <c:pt idx="2281">
                    <c:v>Oct</c:v>
                  </c:pt>
                  <c:pt idx="2282">
                    <c:v>Oct</c:v>
                  </c:pt>
                  <c:pt idx="2283">
                    <c:v>Oct</c:v>
                  </c:pt>
                  <c:pt idx="2284">
                    <c:v>Oct</c:v>
                  </c:pt>
                  <c:pt idx="2285">
                    <c:v>Oct</c:v>
                  </c:pt>
                  <c:pt idx="2286">
                    <c:v>Oct</c:v>
                  </c:pt>
                  <c:pt idx="2287">
                    <c:v>Oct</c:v>
                  </c:pt>
                  <c:pt idx="2288">
                    <c:v>Oct</c:v>
                  </c:pt>
                  <c:pt idx="2289">
                    <c:v>Oct</c:v>
                  </c:pt>
                  <c:pt idx="2290">
                    <c:v>Oct</c:v>
                  </c:pt>
                  <c:pt idx="2291">
                    <c:v>Oct</c:v>
                  </c:pt>
                  <c:pt idx="2292">
                    <c:v>Oct</c:v>
                  </c:pt>
                  <c:pt idx="2293">
                    <c:v>Oct</c:v>
                  </c:pt>
                  <c:pt idx="2294">
                    <c:v>Oct</c:v>
                  </c:pt>
                  <c:pt idx="2295">
                    <c:v>Oct</c:v>
                  </c:pt>
                  <c:pt idx="2296">
                    <c:v>Oct</c:v>
                  </c:pt>
                  <c:pt idx="2297">
                    <c:v>Oct</c:v>
                  </c:pt>
                  <c:pt idx="2298">
                    <c:v>Oct</c:v>
                  </c:pt>
                  <c:pt idx="2299">
                    <c:v>Oct</c:v>
                  </c:pt>
                  <c:pt idx="2300">
                    <c:v>Oct</c:v>
                  </c:pt>
                  <c:pt idx="2301">
                    <c:v>Oct</c:v>
                  </c:pt>
                  <c:pt idx="2302">
                    <c:v>Oct</c:v>
                  </c:pt>
                  <c:pt idx="2303">
                    <c:v>Oct</c:v>
                  </c:pt>
                  <c:pt idx="2304">
                    <c:v>Nov</c:v>
                  </c:pt>
                  <c:pt idx="2305">
                    <c:v>Nov</c:v>
                  </c:pt>
                  <c:pt idx="2306">
                    <c:v>Nov</c:v>
                  </c:pt>
                  <c:pt idx="2307">
                    <c:v>Nov</c:v>
                  </c:pt>
                  <c:pt idx="2308">
                    <c:v>Nov</c:v>
                  </c:pt>
                  <c:pt idx="2309">
                    <c:v>Nov</c:v>
                  </c:pt>
                  <c:pt idx="2310">
                    <c:v>Nov</c:v>
                  </c:pt>
                  <c:pt idx="2311">
                    <c:v>Nov</c:v>
                  </c:pt>
                  <c:pt idx="2312">
                    <c:v>Nov</c:v>
                  </c:pt>
                  <c:pt idx="2313">
                    <c:v>Nov</c:v>
                  </c:pt>
                  <c:pt idx="2314">
                    <c:v>Nov</c:v>
                  </c:pt>
                  <c:pt idx="2315">
                    <c:v>Nov</c:v>
                  </c:pt>
                  <c:pt idx="2316">
                    <c:v>Nov</c:v>
                  </c:pt>
                  <c:pt idx="2317">
                    <c:v>Nov</c:v>
                  </c:pt>
                  <c:pt idx="2318">
                    <c:v>Nov</c:v>
                  </c:pt>
                  <c:pt idx="2319">
                    <c:v>Nov</c:v>
                  </c:pt>
                  <c:pt idx="2320">
                    <c:v>Nov</c:v>
                  </c:pt>
                  <c:pt idx="2321">
                    <c:v>Nov</c:v>
                  </c:pt>
                  <c:pt idx="2322">
                    <c:v>Nov</c:v>
                  </c:pt>
                  <c:pt idx="2323">
                    <c:v>Nov</c:v>
                  </c:pt>
                  <c:pt idx="2324">
                    <c:v>Nov</c:v>
                  </c:pt>
                  <c:pt idx="2325">
                    <c:v>Dec</c:v>
                  </c:pt>
                  <c:pt idx="2326">
                    <c:v>Dec</c:v>
                  </c:pt>
                  <c:pt idx="2327">
                    <c:v>Dec</c:v>
                  </c:pt>
                  <c:pt idx="2328">
                    <c:v>Dec</c:v>
                  </c:pt>
                  <c:pt idx="2329">
                    <c:v>Dec</c:v>
                  </c:pt>
                  <c:pt idx="2330">
                    <c:v>Dec</c:v>
                  </c:pt>
                  <c:pt idx="2331">
                    <c:v>Dec</c:v>
                  </c:pt>
                  <c:pt idx="2332">
                    <c:v>Dec</c:v>
                  </c:pt>
                  <c:pt idx="2333">
                    <c:v>Dec</c:v>
                  </c:pt>
                  <c:pt idx="2334">
                    <c:v>Dec</c:v>
                  </c:pt>
                  <c:pt idx="2335">
                    <c:v>Dec</c:v>
                  </c:pt>
                  <c:pt idx="2336">
                    <c:v>Dec</c:v>
                  </c:pt>
                  <c:pt idx="2337">
                    <c:v>Dec</c:v>
                  </c:pt>
                  <c:pt idx="2338">
                    <c:v>Dec</c:v>
                  </c:pt>
                  <c:pt idx="2339">
                    <c:v>Dec</c:v>
                  </c:pt>
                  <c:pt idx="2340">
                    <c:v>Dec</c:v>
                  </c:pt>
                  <c:pt idx="2341">
                    <c:v>Dec</c:v>
                  </c:pt>
                  <c:pt idx="2342">
                    <c:v>Dec</c:v>
                  </c:pt>
                  <c:pt idx="2343">
                    <c:v>Dec</c:v>
                  </c:pt>
                  <c:pt idx="2344">
                    <c:v>Dec</c:v>
                  </c:pt>
                  <c:pt idx="2345">
                    <c:v>Dec</c:v>
                  </c:pt>
                  <c:pt idx="2346">
                    <c:v>Dec</c:v>
                  </c:pt>
                  <c:pt idx="2347">
                    <c:v>Jan</c:v>
                  </c:pt>
                  <c:pt idx="2348">
                    <c:v>Jan</c:v>
                  </c:pt>
                  <c:pt idx="2349">
                    <c:v>Jan</c:v>
                  </c:pt>
                  <c:pt idx="2350">
                    <c:v>Jan</c:v>
                  </c:pt>
                  <c:pt idx="2351">
                    <c:v>Jan</c:v>
                  </c:pt>
                  <c:pt idx="2352">
                    <c:v>Jan</c:v>
                  </c:pt>
                  <c:pt idx="2353">
                    <c:v>Jan</c:v>
                  </c:pt>
                  <c:pt idx="2354">
                    <c:v>Jan</c:v>
                  </c:pt>
                  <c:pt idx="2355">
                    <c:v>Jan</c:v>
                  </c:pt>
                  <c:pt idx="2356">
                    <c:v>Jan</c:v>
                  </c:pt>
                  <c:pt idx="2357">
                    <c:v>Jan</c:v>
                  </c:pt>
                  <c:pt idx="2358">
                    <c:v>Jan</c:v>
                  </c:pt>
                  <c:pt idx="2359">
                    <c:v>Jan</c:v>
                  </c:pt>
                  <c:pt idx="2360">
                    <c:v>Jan</c:v>
                  </c:pt>
                  <c:pt idx="2361">
                    <c:v>Jan</c:v>
                  </c:pt>
                  <c:pt idx="2362">
                    <c:v>Jan</c:v>
                  </c:pt>
                  <c:pt idx="2363">
                    <c:v>Jan</c:v>
                  </c:pt>
                  <c:pt idx="2364">
                    <c:v>Jan</c:v>
                  </c:pt>
                  <c:pt idx="2365">
                    <c:v>Jan</c:v>
                  </c:pt>
                  <c:pt idx="2366">
                    <c:v>Jan</c:v>
                  </c:pt>
                  <c:pt idx="2367">
                    <c:v>Jan</c:v>
                  </c:pt>
                  <c:pt idx="2368">
                    <c:v>Jan</c:v>
                  </c:pt>
                  <c:pt idx="2369">
                    <c:v>Jan</c:v>
                  </c:pt>
                  <c:pt idx="2370">
                    <c:v>Feb</c:v>
                  </c:pt>
                  <c:pt idx="2371">
                    <c:v>Feb</c:v>
                  </c:pt>
                  <c:pt idx="2372">
                    <c:v>Feb</c:v>
                  </c:pt>
                  <c:pt idx="2373">
                    <c:v>Feb</c:v>
                  </c:pt>
                  <c:pt idx="2374">
                    <c:v>Feb</c:v>
                  </c:pt>
                  <c:pt idx="2375">
                    <c:v>Feb</c:v>
                  </c:pt>
                  <c:pt idx="2376">
                    <c:v>Feb</c:v>
                  </c:pt>
                  <c:pt idx="2377">
                    <c:v>Feb</c:v>
                  </c:pt>
                  <c:pt idx="2378">
                    <c:v>Feb</c:v>
                  </c:pt>
                  <c:pt idx="2379">
                    <c:v>Feb</c:v>
                  </c:pt>
                  <c:pt idx="2380">
                    <c:v>Feb</c:v>
                  </c:pt>
                  <c:pt idx="2381">
                    <c:v>Feb</c:v>
                  </c:pt>
                  <c:pt idx="2382">
                    <c:v>Feb</c:v>
                  </c:pt>
                  <c:pt idx="2383">
                    <c:v>Feb</c:v>
                  </c:pt>
                  <c:pt idx="2384">
                    <c:v>Feb</c:v>
                  </c:pt>
                  <c:pt idx="2385">
                    <c:v>Feb</c:v>
                  </c:pt>
                  <c:pt idx="2386">
                    <c:v>Feb</c:v>
                  </c:pt>
                  <c:pt idx="2387">
                    <c:v>Feb</c:v>
                  </c:pt>
                  <c:pt idx="2388">
                    <c:v>Feb</c:v>
                  </c:pt>
                  <c:pt idx="2389">
                    <c:v>Feb</c:v>
                  </c:pt>
                  <c:pt idx="2390">
                    <c:v>Mar</c:v>
                  </c:pt>
                  <c:pt idx="2391">
                    <c:v>Mar</c:v>
                  </c:pt>
                  <c:pt idx="2392">
                    <c:v>Mar</c:v>
                  </c:pt>
                  <c:pt idx="2393">
                    <c:v>Mar</c:v>
                  </c:pt>
                  <c:pt idx="2394">
                    <c:v>Mar</c:v>
                  </c:pt>
                  <c:pt idx="2395">
                    <c:v>Mar</c:v>
                  </c:pt>
                  <c:pt idx="2396">
                    <c:v>Mar</c:v>
                  </c:pt>
                  <c:pt idx="2397">
                    <c:v>Mar</c:v>
                  </c:pt>
                  <c:pt idx="2398">
                    <c:v>Mar</c:v>
                  </c:pt>
                  <c:pt idx="2399">
                    <c:v>Mar</c:v>
                  </c:pt>
                  <c:pt idx="2400">
                    <c:v>Mar</c:v>
                  </c:pt>
                  <c:pt idx="2401">
                    <c:v>Mar</c:v>
                  </c:pt>
                  <c:pt idx="2402">
                    <c:v>Mar</c:v>
                  </c:pt>
                  <c:pt idx="2403">
                    <c:v>Mar</c:v>
                  </c:pt>
                  <c:pt idx="2404">
                    <c:v>Mar</c:v>
                  </c:pt>
                  <c:pt idx="2405">
                    <c:v>Mar</c:v>
                  </c:pt>
                  <c:pt idx="2406">
                    <c:v>Mar</c:v>
                  </c:pt>
                  <c:pt idx="2407">
                    <c:v>Mar</c:v>
                  </c:pt>
                  <c:pt idx="2408">
                    <c:v>Mar</c:v>
                  </c:pt>
                  <c:pt idx="2409">
                    <c:v>Mar</c:v>
                  </c:pt>
                  <c:pt idx="2410">
                    <c:v>Mar</c:v>
                  </c:pt>
                  <c:pt idx="2411">
                    <c:v>Mar</c:v>
                  </c:pt>
                  <c:pt idx="2412">
                    <c:v>Apr</c:v>
                  </c:pt>
                  <c:pt idx="2413">
                    <c:v>Apr</c:v>
                  </c:pt>
                  <c:pt idx="2414">
                    <c:v>Apr</c:v>
                  </c:pt>
                  <c:pt idx="2415">
                    <c:v>Apr</c:v>
                  </c:pt>
                  <c:pt idx="2416">
                    <c:v>Apr</c:v>
                  </c:pt>
                  <c:pt idx="2417">
                    <c:v>Apr</c:v>
                  </c:pt>
                  <c:pt idx="2418">
                    <c:v>Apr</c:v>
                  </c:pt>
                  <c:pt idx="2419">
                    <c:v>Apr</c:v>
                  </c:pt>
                  <c:pt idx="2420">
                    <c:v>Apr</c:v>
                  </c:pt>
                  <c:pt idx="2421">
                    <c:v>Apr</c:v>
                  </c:pt>
                  <c:pt idx="2422">
                    <c:v>Apr</c:v>
                  </c:pt>
                  <c:pt idx="2423">
                    <c:v>Apr</c:v>
                  </c:pt>
                  <c:pt idx="2424">
                    <c:v>Apr</c:v>
                  </c:pt>
                  <c:pt idx="2425">
                    <c:v>Apr</c:v>
                  </c:pt>
                  <c:pt idx="2426">
                    <c:v>Apr</c:v>
                  </c:pt>
                  <c:pt idx="2427">
                    <c:v>Apr</c:v>
                  </c:pt>
                  <c:pt idx="2428">
                    <c:v>Apr</c:v>
                  </c:pt>
                  <c:pt idx="2429">
                    <c:v>Apr</c:v>
                  </c:pt>
                  <c:pt idx="2430">
                    <c:v>Apr</c:v>
                  </c:pt>
                  <c:pt idx="2431">
                    <c:v>Apr</c:v>
                  </c:pt>
                  <c:pt idx="2432">
                    <c:v>Apr</c:v>
                  </c:pt>
                  <c:pt idx="2433">
                    <c:v>Apr</c:v>
                  </c:pt>
                  <c:pt idx="2434">
                    <c:v>May</c:v>
                  </c:pt>
                  <c:pt idx="2435">
                    <c:v>May</c:v>
                  </c:pt>
                  <c:pt idx="2436">
                    <c:v>May</c:v>
                  </c:pt>
                  <c:pt idx="2437">
                    <c:v>May</c:v>
                  </c:pt>
                  <c:pt idx="2438">
                    <c:v>May</c:v>
                  </c:pt>
                  <c:pt idx="2439">
                    <c:v>May</c:v>
                  </c:pt>
                  <c:pt idx="2440">
                    <c:v>May</c:v>
                  </c:pt>
                  <c:pt idx="2441">
                    <c:v>May</c:v>
                  </c:pt>
                  <c:pt idx="2442">
                    <c:v>May</c:v>
                  </c:pt>
                  <c:pt idx="2443">
                    <c:v>May</c:v>
                  </c:pt>
                  <c:pt idx="2444">
                    <c:v>May</c:v>
                  </c:pt>
                  <c:pt idx="2445">
                    <c:v>May</c:v>
                  </c:pt>
                  <c:pt idx="2446">
                    <c:v>May</c:v>
                  </c:pt>
                  <c:pt idx="2447">
                    <c:v>May</c:v>
                  </c:pt>
                  <c:pt idx="2448">
                    <c:v>May</c:v>
                  </c:pt>
                  <c:pt idx="2449">
                    <c:v>May</c:v>
                  </c:pt>
                  <c:pt idx="2450">
                    <c:v>May</c:v>
                  </c:pt>
                  <c:pt idx="2451">
                    <c:v>May</c:v>
                  </c:pt>
                  <c:pt idx="2452">
                    <c:v>May</c:v>
                  </c:pt>
                  <c:pt idx="2453">
                    <c:v>May</c:v>
                  </c:pt>
                  <c:pt idx="2454">
                    <c:v>May</c:v>
                  </c:pt>
                  <c:pt idx="2455">
                    <c:v>Jun</c:v>
                  </c:pt>
                  <c:pt idx="2456">
                    <c:v>Jun</c:v>
                  </c:pt>
                  <c:pt idx="2457">
                    <c:v>Jun</c:v>
                  </c:pt>
                  <c:pt idx="2458">
                    <c:v>Jun</c:v>
                  </c:pt>
                  <c:pt idx="2459">
                    <c:v>Jun</c:v>
                  </c:pt>
                  <c:pt idx="2460">
                    <c:v>Jun</c:v>
                  </c:pt>
                  <c:pt idx="2461">
                    <c:v>Jun</c:v>
                  </c:pt>
                  <c:pt idx="2462">
                    <c:v>Jun</c:v>
                  </c:pt>
                  <c:pt idx="2463">
                    <c:v>Jun</c:v>
                  </c:pt>
                  <c:pt idx="2464">
                    <c:v>Jun</c:v>
                  </c:pt>
                  <c:pt idx="2465">
                    <c:v>Jun</c:v>
                  </c:pt>
                  <c:pt idx="2466">
                    <c:v>Jun</c:v>
                  </c:pt>
                  <c:pt idx="2467">
                    <c:v>Jun</c:v>
                  </c:pt>
                  <c:pt idx="2468">
                    <c:v>Jun</c:v>
                  </c:pt>
                  <c:pt idx="2469">
                    <c:v>Jun</c:v>
                  </c:pt>
                  <c:pt idx="2470">
                    <c:v>Jun</c:v>
                  </c:pt>
                  <c:pt idx="2471">
                    <c:v>Jun</c:v>
                  </c:pt>
                  <c:pt idx="2472">
                    <c:v>Jun</c:v>
                  </c:pt>
                  <c:pt idx="2473">
                    <c:v>Jun</c:v>
                  </c:pt>
                  <c:pt idx="2474">
                    <c:v>Jun</c:v>
                  </c:pt>
                  <c:pt idx="2475">
                    <c:v>Jun</c:v>
                  </c:pt>
                  <c:pt idx="2476">
                    <c:v>Jun</c:v>
                  </c:pt>
                  <c:pt idx="2477">
                    <c:v>Jul</c:v>
                  </c:pt>
                  <c:pt idx="2478">
                    <c:v>Jul</c:v>
                  </c:pt>
                  <c:pt idx="2479">
                    <c:v>Jul</c:v>
                  </c:pt>
                  <c:pt idx="2480">
                    <c:v>Jul</c:v>
                  </c:pt>
                  <c:pt idx="2481">
                    <c:v>Jul</c:v>
                  </c:pt>
                  <c:pt idx="2482">
                    <c:v>Jul</c:v>
                  </c:pt>
                  <c:pt idx="2483">
                    <c:v>Jul</c:v>
                  </c:pt>
                  <c:pt idx="2484">
                    <c:v>Jul</c:v>
                  </c:pt>
                  <c:pt idx="2485">
                    <c:v>Jul</c:v>
                  </c:pt>
                  <c:pt idx="2486">
                    <c:v>Jul</c:v>
                  </c:pt>
                  <c:pt idx="2487">
                    <c:v>Jul</c:v>
                  </c:pt>
                  <c:pt idx="2488">
                    <c:v>Jul</c:v>
                  </c:pt>
                  <c:pt idx="2489">
                    <c:v>Jul</c:v>
                  </c:pt>
                  <c:pt idx="2490">
                    <c:v>Jul</c:v>
                  </c:pt>
                  <c:pt idx="2491">
                    <c:v>Jul</c:v>
                  </c:pt>
                  <c:pt idx="2492">
                    <c:v>Jul</c:v>
                  </c:pt>
                  <c:pt idx="2493">
                    <c:v>Jul</c:v>
                  </c:pt>
                  <c:pt idx="2494">
                    <c:v>Jul</c:v>
                  </c:pt>
                  <c:pt idx="2495">
                    <c:v>Jul</c:v>
                  </c:pt>
                  <c:pt idx="2496">
                    <c:v>Jul</c:v>
                  </c:pt>
                  <c:pt idx="2497">
                    <c:v>Jul</c:v>
                  </c:pt>
                  <c:pt idx="2498">
                    <c:v>Jul</c:v>
                  </c:pt>
                  <c:pt idx="2499">
                    <c:v>Jul</c:v>
                  </c:pt>
                  <c:pt idx="2500">
                    <c:v>Aug</c:v>
                  </c:pt>
                  <c:pt idx="2501">
                    <c:v>Aug</c:v>
                  </c:pt>
                  <c:pt idx="2502">
                    <c:v>Aug</c:v>
                  </c:pt>
                  <c:pt idx="2503">
                    <c:v>Aug</c:v>
                  </c:pt>
                  <c:pt idx="2504">
                    <c:v>Aug</c:v>
                  </c:pt>
                  <c:pt idx="2505">
                    <c:v>Aug</c:v>
                  </c:pt>
                  <c:pt idx="2506">
                    <c:v>Aug</c:v>
                  </c:pt>
                  <c:pt idx="2507">
                    <c:v>Aug</c:v>
                  </c:pt>
                  <c:pt idx="2508">
                    <c:v>Aug</c:v>
                  </c:pt>
                  <c:pt idx="2509">
                    <c:v>Aug</c:v>
                  </c:pt>
                  <c:pt idx="2510">
                    <c:v>Aug</c:v>
                  </c:pt>
                  <c:pt idx="2511">
                    <c:v>Aug</c:v>
                  </c:pt>
                  <c:pt idx="2512">
                    <c:v>Aug</c:v>
                  </c:pt>
                  <c:pt idx="2513">
                    <c:v>Aug</c:v>
                  </c:pt>
                  <c:pt idx="2514">
                    <c:v>Aug</c:v>
                  </c:pt>
                  <c:pt idx="2515">
                    <c:v>Aug</c:v>
                  </c:pt>
                  <c:pt idx="2516">
                    <c:v>Aug</c:v>
                  </c:pt>
                  <c:pt idx="2517">
                    <c:v>Aug</c:v>
                  </c:pt>
                  <c:pt idx="2518">
                    <c:v>Aug</c:v>
                  </c:pt>
                  <c:pt idx="2519">
                    <c:v>Aug</c:v>
                  </c:pt>
                  <c:pt idx="2520">
                    <c:v>Aug</c:v>
                  </c:pt>
                  <c:pt idx="2521">
                    <c:v>Sep</c:v>
                  </c:pt>
                  <c:pt idx="2522">
                    <c:v>Sep</c:v>
                  </c:pt>
                  <c:pt idx="2523">
                    <c:v>Sep</c:v>
                  </c:pt>
                  <c:pt idx="2524">
                    <c:v>Sep</c:v>
                  </c:pt>
                  <c:pt idx="2525">
                    <c:v>Sep</c:v>
                  </c:pt>
                  <c:pt idx="2526">
                    <c:v>Sep</c:v>
                  </c:pt>
                  <c:pt idx="2527">
                    <c:v>Sep</c:v>
                  </c:pt>
                  <c:pt idx="2528">
                    <c:v>Sep</c:v>
                  </c:pt>
                  <c:pt idx="2529">
                    <c:v>Sep</c:v>
                  </c:pt>
                  <c:pt idx="2530">
                    <c:v>Sep</c:v>
                  </c:pt>
                  <c:pt idx="2531">
                    <c:v>Sep</c:v>
                  </c:pt>
                  <c:pt idx="2532">
                    <c:v>Sep</c:v>
                  </c:pt>
                  <c:pt idx="2533">
                    <c:v>Sep</c:v>
                  </c:pt>
                  <c:pt idx="2534">
                    <c:v>Sep</c:v>
                  </c:pt>
                  <c:pt idx="2535">
                    <c:v>Sep</c:v>
                  </c:pt>
                  <c:pt idx="2536">
                    <c:v>Sep</c:v>
                  </c:pt>
                  <c:pt idx="2537">
                    <c:v>Sep</c:v>
                  </c:pt>
                  <c:pt idx="2538">
                    <c:v>Sep</c:v>
                  </c:pt>
                  <c:pt idx="2539">
                    <c:v>Sep</c:v>
                  </c:pt>
                  <c:pt idx="2540">
                    <c:v>Sep</c:v>
                  </c:pt>
                  <c:pt idx="2541">
                    <c:v>Sep</c:v>
                  </c:pt>
                  <c:pt idx="2542">
                    <c:v>Sep</c:v>
                  </c:pt>
                  <c:pt idx="2543">
                    <c:v>Oct</c:v>
                  </c:pt>
                  <c:pt idx="2544">
                    <c:v>Oct</c:v>
                  </c:pt>
                  <c:pt idx="2545">
                    <c:v>Oct</c:v>
                  </c:pt>
                  <c:pt idx="2546">
                    <c:v>Oct</c:v>
                  </c:pt>
                  <c:pt idx="2547">
                    <c:v>Oct</c:v>
                  </c:pt>
                  <c:pt idx="2548">
                    <c:v>Oct</c:v>
                  </c:pt>
                  <c:pt idx="2549">
                    <c:v>Oct</c:v>
                  </c:pt>
                  <c:pt idx="2550">
                    <c:v>Oct</c:v>
                  </c:pt>
                  <c:pt idx="2551">
                    <c:v>Oct</c:v>
                  </c:pt>
                  <c:pt idx="2552">
                    <c:v>Oct</c:v>
                  </c:pt>
                  <c:pt idx="2553">
                    <c:v>Oct</c:v>
                  </c:pt>
                  <c:pt idx="2554">
                    <c:v>Oct</c:v>
                  </c:pt>
                  <c:pt idx="2555">
                    <c:v>Oct</c:v>
                  </c:pt>
                  <c:pt idx="2556">
                    <c:v>Oct</c:v>
                  </c:pt>
                  <c:pt idx="2557">
                    <c:v>Oct</c:v>
                  </c:pt>
                  <c:pt idx="2558">
                    <c:v>Oct</c:v>
                  </c:pt>
                  <c:pt idx="2559">
                    <c:v>Oct</c:v>
                  </c:pt>
                  <c:pt idx="2560">
                    <c:v>Oct</c:v>
                  </c:pt>
                  <c:pt idx="2561">
                    <c:v>Oct</c:v>
                  </c:pt>
                  <c:pt idx="2562">
                    <c:v>Oct</c:v>
                  </c:pt>
                  <c:pt idx="2563">
                    <c:v>Oct</c:v>
                  </c:pt>
                  <c:pt idx="2564">
                    <c:v>Oct</c:v>
                  </c:pt>
                  <c:pt idx="2565">
                    <c:v>Nov</c:v>
                  </c:pt>
                  <c:pt idx="2566">
                    <c:v>Nov</c:v>
                  </c:pt>
                  <c:pt idx="2567">
                    <c:v>Nov</c:v>
                  </c:pt>
                  <c:pt idx="2568">
                    <c:v>Nov</c:v>
                  </c:pt>
                  <c:pt idx="2569">
                    <c:v>Nov</c:v>
                  </c:pt>
                  <c:pt idx="2570">
                    <c:v>Nov</c:v>
                  </c:pt>
                  <c:pt idx="2571">
                    <c:v>Nov</c:v>
                  </c:pt>
                  <c:pt idx="2572">
                    <c:v>Nov</c:v>
                  </c:pt>
                  <c:pt idx="2573">
                    <c:v>Nov</c:v>
                  </c:pt>
                  <c:pt idx="2574">
                    <c:v>Nov</c:v>
                  </c:pt>
                  <c:pt idx="2575">
                    <c:v>Nov</c:v>
                  </c:pt>
                  <c:pt idx="2576">
                    <c:v>Nov</c:v>
                  </c:pt>
                  <c:pt idx="2577">
                    <c:v>Nov</c:v>
                  </c:pt>
                  <c:pt idx="2578">
                    <c:v>Nov</c:v>
                  </c:pt>
                  <c:pt idx="2579">
                    <c:v>Nov</c:v>
                  </c:pt>
                  <c:pt idx="2580">
                    <c:v>Nov</c:v>
                  </c:pt>
                  <c:pt idx="2581">
                    <c:v>Nov</c:v>
                  </c:pt>
                  <c:pt idx="2582">
                    <c:v>Nov</c:v>
                  </c:pt>
                  <c:pt idx="2583">
                    <c:v>Nov</c:v>
                  </c:pt>
                  <c:pt idx="2584">
                    <c:v>Nov</c:v>
                  </c:pt>
                  <c:pt idx="2585">
                    <c:v>Nov</c:v>
                  </c:pt>
                  <c:pt idx="2586">
                    <c:v>Dec</c:v>
                  </c:pt>
                  <c:pt idx="2587">
                    <c:v>Dec</c:v>
                  </c:pt>
                  <c:pt idx="2588">
                    <c:v>Dec</c:v>
                  </c:pt>
                  <c:pt idx="2589">
                    <c:v>Dec</c:v>
                  </c:pt>
                  <c:pt idx="2590">
                    <c:v>Dec</c:v>
                  </c:pt>
                  <c:pt idx="2591">
                    <c:v>Dec</c:v>
                  </c:pt>
                  <c:pt idx="2592">
                    <c:v>Dec</c:v>
                  </c:pt>
                  <c:pt idx="2593">
                    <c:v>Dec</c:v>
                  </c:pt>
                  <c:pt idx="2594">
                    <c:v>Dec</c:v>
                  </c:pt>
                  <c:pt idx="2595">
                    <c:v>Dec</c:v>
                  </c:pt>
                  <c:pt idx="2596">
                    <c:v>Dec</c:v>
                  </c:pt>
                  <c:pt idx="2597">
                    <c:v>Dec</c:v>
                  </c:pt>
                  <c:pt idx="2598">
                    <c:v>Dec</c:v>
                  </c:pt>
                  <c:pt idx="2599">
                    <c:v>Dec</c:v>
                  </c:pt>
                  <c:pt idx="2600">
                    <c:v>Dec</c:v>
                  </c:pt>
                  <c:pt idx="2601">
                    <c:v>Dec</c:v>
                  </c:pt>
                  <c:pt idx="2602">
                    <c:v>Dec</c:v>
                  </c:pt>
                  <c:pt idx="2603">
                    <c:v>Dec</c:v>
                  </c:pt>
                  <c:pt idx="2604">
                    <c:v>Dec</c:v>
                  </c:pt>
                  <c:pt idx="2605">
                    <c:v>Dec</c:v>
                  </c:pt>
                  <c:pt idx="2606">
                    <c:v>Dec</c:v>
                  </c:pt>
                  <c:pt idx="2607">
                    <c:v>Dec</c:v>
                  </c:pt>
                  <c:pt idx="2608">
                    <c:v>Dec</c:v>
                  </c:pt>
                  <c:pt idx="2609">
                    <c:v>Jan</c:v>
                  </c:pt>
                  <c:pt idx="2610">
                    <c:v>Jan</c:v>
                  </c:pt>
                  <c:pt idx="2611">
                    <c:v>Jan</c:v>
                  </c:pt>
                  <c:pt idx="2612">
                    <c:v>Jan</c:v>
                  </c:pt>
                  <c:pt idx="2613">
                    <c:v>Jan</c:v>
                  </c:pt>
                  <c:pt idx="2614">
                    <c:v>Jan</c:v>
                  </c:pt>
                  <c:pt idx="2615">
                    <c:v>Jan</c:v>
                  </c:pt>
                  <c:pt idx="2616">
                    <c:v>Jan</c:v>
                  </c:pt>
                  <c:pt idx="2617">
                    <c:v>Jan</c:v>
                  </c:pt>
                  <c:pt idx="2618">
                    <c:v>Jan</c:v>
                  </c:pt>
                  <c:pt idx="2619">
                    <c:v>Jan</c:v>
                  </c:pt>
                  <c:pt idx="2620">
                    <c:v>Jan</c:v>
                  </c:pt>
                  <c:pt idx="2621">
                    <c:v>Jan</c:v>
                  </c:pt>
                  <c:pt idx="2622">
                    <c:v>Jan</c:v>
                  </c:pt>
                  <c:pt idx="2623">
                    <c:v>Jan</c:v>
                  </c:pt>
                  <c:pt idx="2624">
                    <c:v>Jan</c:v>
                  </c:pt>
                  <c:pt idx="2625">
                    <c:v>Jan</c:v>
                  </c:pt>
                  <c:pt idx="2626">
                    <c:v>Jan</c:v>
                  </c:pt>
                  <c:pt idx="2627">
                    <c:v>Jan</c:v>
                  </c:pt>
                  <c:pt idx="2628">
                    <c:v>Jan</c:v>
                  </c:pt>
                  <c:pt idx="2629">
                    <c:v>Jan</c:v>
                  </c:pt>
                  <c:pt idx="2630">
                    <c:v>Feb</c:v>
                  </c:pt>
                  <c:pt idx="2631">
                    <c:v>Feb</c:v>
                  </c:pt>
                  <c:pt idx="2632">
                    <c:v>Feb</c:v>
                  </c:pt>
                  <c:pt idx="2633">
                    <c:v>Feb</c:v>
                  </c:pt>
                  <c:pt idx="2634">
                    <c:v>Feb</c:v>
                  </c:pt>
                  <c:pt idx="2635">
                    <c:v>Feb</c:v>
                  </c:pt>
                  <c:pt idx="2636">
                    <c:v>Feb</c:v>
                  </c:pt>
                  <c:pt idx="2637">
                    <c:v>Feb</c:v>
                  </c:pt>
                  <c:pt idx="2638">
                    <c:v>Feb</c:v>
                  </c:pt>
                  <c:pt idx="2639">
                    <c:v>Feb</c:v>
                  </c:pt>
                  <c:pt idx="2640">
                    <c:v>Feb</c:v>
                  </c:pt>
                  <c:pt idx="2641">
                    <c:v>Feb</c:v>
                  </c:pt>
                  <c:pt idx="2642">
                    <c:v>Feb</c:v>
                  </c:pt>
                  <c:pt idx="2643">
                    <c:v>Feb</c:v>
                  </c:pt>
                  <c:pt idx="2644">
                    <c:v>Feb</c:v>
                  </c:pt>
                  <c:pt idx="2645">
                    <c:v>Feb</c:v>
                  </c:pt>
                  <c:pt idx="2646">
                    <c:v>Feb</c:v>
                  </c:pt>
                  <c:pt idx="2647">
                    <c:v>Feb</c:v>
                  </c:pt>
                  <c:pt idx="2648">
                    <c:v>Feb</c:v>
                  </c:pt>
                  <c:pt idx="2649">
                    <c:v>Feb</c:v>
                  </c:pt>
                  <c:pt idx="2650">
                    <c:v>Mar</c:v>
                  </c:pt>
                  <c:pt idx="2651">
                    <c:v>Mar</c:v>
                  </c:pt>
                  <c:pt idx="2652">
                    <c:v>Mar</c:v>
                  </c:pt>
                  <c:pt idx="2653">
                    <c:v>Mar</c:v>
                  </c:pt>
                  <c:pt idx="2654">
                    <c:v>Mar</c:v>
                  </c:pt>
                  <c:pt idx="2655">
                    <c:v>Mar</c:v>
                  </c:pt>
                  <c:pt idx="2656">
                    <c:v>Mar</c:v>
                  </c:pt>
                  <c:pt idx="2657">
                    <c:v>Mar</c:v>
                  </c:pt>
                  <c:pt idx="2658">
                    <c:v>Mar</c:v>
                  </c:pt>
                  <c:pt idx="2659">
                    <c:v>Mar</c:v>
                  </c:pt>
                  <c:pt idx="2660">
                    <c:v>Mar</c:v>
                  </c:pt>
                  <c:pt idx="2661">
                    <c:v>Mar</c:v>
                  </c:pt>
                  <c:pt idx="2662">
                    <c:v>Mar</c:v>
                  </c:pt>
                  <c:pt idx="2663">
                    <c:v>Mar</c:v>
                  </c:pt>
                  <c:pt idx="2664">
                    <c:v>Mar</c:v>
                  </c:pt>
                  <c:pt idx="2665">
                    <c:v>Mar</c:v>
                  </c:pt>
                  <c:pt idx="2666">
                    <c:v>Mar</c:v>
                  </c:pt>
                  <c:pt idx="2667">
                    <c:v>Mar</c:v>
                  </c:pt>
                  <c:pt idx="2668">
                    <c:v>Mar</c:v>
                  </c:pt>
                  <c:pt idx="2669">
                    <c:v>Mar</c:v>
                  </c:pt>
                  <c:pt idx="2670">
                    <c:v>Mar</c:v>
                  </c:pt>
                  <c:pt idx="2671">
                    <c:v>Mar</c:v>
                  </c:pt>
                  <c:pt idx="2672">
                    <c:v>Mar</c:v>
                  </c:pt>
                  <c:pt idx="2673">
                    <c:v>Apr</c:v>
                  </c:pt>
                  <c:pt idx="2674">
                    <c:v>Apr</c:v>
                  </c:pt>
                  <c:pt idx="2675">
                    <c:v>Apr</c:v>
                  </c:pt>
                  <c:pt idx="2676">
                    <c:v>Apr</c:v>
                  </c:pt>
                  <c:pt idx="2677">
                    <c:v>Apr</c:v>
                  </c:pt>
                  <c:pt idx="2678">
                    <c:v>Apr</c:v>
                  </c:pt>
                  <c:pt idx="2679">
                    <c:v>Apr</c:v>
                  </c:pt>
                  <c:pt idx="2680">
                    <c:v>Apr</c:v>
                  </c:pt>
                  <c:pt idx="2681">
                    <c:v>Apr</c:v>
                  </c:pt>
                  <c:pt idx="2682">
                    <c:v>Apr</c:v>
                  </c:pt>
                  <c:pt idx="2683">
                    <c:v>Apr</c:v>
                  </c:pt>
                  <c:pt idx="2684">
                    <c:v>Apr</c:v>
                  </c:pt>
                  <c:pt idx="2685">
                    <c:v>Apr</c:v>
                  </c:pt>
                  <c:pt idx="2686">
                    <c:v>Apr</c:v>
                  </c:pt>
                  <c:pt idx="2687">
                    <c:v>Apr</c:v>
                  </c:pt>
                  <c:pt idx="2688">
                    <c:v>Apr</c:v>
                  </c:pt>
                  <c:pt idx="2689">
                    <c:v>Apr</c:v>
                  </c:pt>
                  <c:pt idx="2690">
                    <c:v>Apr</c:v>
                  </c:pt>
                  <c:pt idx="2691">
                    <c:v>Apr</c:v>
                  </c:pt>
                  <c:pt idx="2692">
                    <c:v>Apr</c:v>
                  </c:pt>
                  <c:pt idx="2693">
                    <c:v>Apr</c:v>
                  </c:pt>
                  <c:pt idx="2694">
                    <c:v>Apr</c:v>
                  </c:pt>
                  <c:pt idx="2695">
                    <c:v>May</c:v>
                  </c:pt>
                  <c:pt idx="2696">
                    <c:v>May</c:v>
                  </c:pt>
                  <c:pt idx="2697">
                    <c:v>May</c:v>
                  </c:pt>
                  <c:pt idx="2698">
                    <c:v>May</c:v>
                  </c:pt>
                  <c:pt idx="2699">
                    <c:v>May</c:v>
                  </c:pt>
                  <c:pt idx="2700">
                    <c:v>May</c:v>
                  </c:pt>
                  <c:pt idx="2701">
                    <c:v>May</c:v>
                  </c:pt>
                  <c:pt idx="2702">
                    <c:v>May</c:v>
                  </c:pt>
                  <c:pt idx="2703">
                    <c:v>May</c:v>
                  </c:pt>
                  <c:pt idx="2704">
                    <c:v>May</c:v>
                  </c:pt>
                  <c:pt idx="2705">
                    <c:v>May</c:v>
                  </c:pt>
                  <c:pt idx="2706">
                    <c:v>May</c:v>
                  </c:pt>
                  <c:pt idx="2707">
                    <c:v>May</c:v>
                  </c:pt>
                  <c:pt idx="2708">
                    <c:v>May</c:v>
                  </c:pt>
                  <c:pt idx="2709">
                    <c:v>May</c:v>
                  </c:pt>
                  <c:pt idx="2710">
                    <c:v>May</c:v>
                  </c:pt>
                  <c:pt idx="2711">
                    <c:v>May</c:v>
                  </c:pt>
                  <c:pt idx="2712">
                    <c:v>May</c:v>
                  </c:pt>
                  <c:pt idx="2713">
                    <c:v>May</c:v>
                  </c:pt>
                  <c:pt idx="2714">
                    <c:v>May</c:v>
                  </c:pt>
                  <c:pt idx="2715">
                    <c:v>May</c:v>
                  </c:pt>
                  <c:pt idx="2716">
                    <c:v>Jun</c:v>
                  </c:pt>
                  <c:pt idx="2717">
                    <c:v>Jun</c:v>
                  </c:pt>
                  <c:pt idx="2718">
                    <c:v>Jun</c:v>
                  </c:pt>
                  <c:pt idx="2719">
                    <c:v>Jun</c:v>
                  </c:pt>
                  <c:pt idx="2720">
                    <c:v>Jun</c:v>
                  </c:pt>
                  <c:pt idx="2721">
                    <c:v>Jun</c:v>
                  </c:pt>
                  <c:pt idx="2722">
                    <c:v>Jun</c:v>
                  </c:pt>
                  <c:pt idx="2723">
                    <c:v>Jun</c:v>
                  </c:pt>
                  <c:pt idx="2724">
                    <c:v>Jun</c:v>
                  </c:pt>
                  <c:pt idx="2725">
                    <c:v>Jun</c:v>
                  </c:pt>
                  <c:pt idx="2726">
                    <c:v>Jun</c:v>
                  </c:pt>
                  <c:pt idx="2727">
                    <c:v>Jun</c:v>
                  </c:pt>
                  <c:pt idx="2728">
                    <c:v>Jun</c:v>
                  </c:pt>
                  <c:pt idx="2729">
                    <c:v>Jun</c:v>
                  </c:pt>
                  <c:pt idx="2730">
                    <c:v>Jun</c:v>
                  </c:pt>
                  <c:pt idx="2731">
                    <c:v>Jun</c:v>
                  </c:pt>
                  <c:pt idx="2732">
                    <c:v>Jun</c:v>
                  </c:pt>
                  <c:pt idx="2733">
                    <c:v>Jun</c:v>
                  </c:pt>
                  <c:pt idx="2734">
                    <c:v>Jun</c:v>
                  </c:pt>
                  <c:pt idx="2735">
                    <c:v>Jun</c:v>
                  </c:pt>
                  <c:pt idx="2736">
                    <c:v>Jun</c:v>
                  </c:pt>
                  <c:pt idx="2737">
                    <c:v>Jun</c:v>
                  </c:pt>
                  <c:pt idx="2738">
                    <c:v>Jul</c:v>
                  </c:pt>
                  <c:pt idx="2739">
                    <c:v>Jul</c:v>
                  </c:pt>
                  <c:pt idx="2740">
                    <c:v>Jul</c:v>
                  </c:pt>
                  <c:pt idx="2741">
                    <c:v>Jul</c:v>
                  </c:pt>
                  <c:pt idx="2742">
                    <c:v>Jul</c:v>
                  </c:pt>
                  <c:pt idx="2743">
                    <c:v>Jul</c:v>
                  </c:pt>
                  <c:pt idx="2744">
                    <c:v>Jul</c:v>
                  </c:pt>
                  <c:pt idx="2745">
                    <c:v>Jul</c:v>
                  </c:pt>
                  <c:pt idx="2746">
                    <c:v>Jul</c:v>
                  </c:pt>
                  <c:pt idx="2747">
                    <c:v>Jul</c:v>
                  </c:pt>
                  <c:pt idx="2748">
                    <c:v>Jul</c:v>
                  </c:pt>
                  <c:pt idx="2749">
                    <c:v>Jul</c:v>
                  </c:pt>
                  <c:pt idx="2750">
                    <c:v>Jul</c:v>
                  </c:pt>
                  <c:pt idx="2751">
                    <c:v>Jul</c:v>
                  </c:pt>
                  <c:pt idx="2752">
                    <c:v>Jul</c:v>
                  </c:pt>
                  <c:pt idx="2753">
                    <c:v>Jul</c:v>
                  </c:pt>
                  <c:pt idx="2754">
                    <c:v>Jul</c:v>
                  </c:pt>
                  <c:pt idx="2755">
                    <c:v>Jul</c:v>
                  </c:pt>
                  <c:pt idx="2756">
                    <c:v>Jul</c:v>
                  </c:pt>
                  <c:pt idx="2757">
                    <c:v>Jul</c:v>
                  </c:pt>
                  <c:pt idx="2758">
                    <c:v>Jul</c:v>
                  </c:pt>
                  <c:pt idx="2759">
                    <c:v>Jul</c:v>
                  </c:pt>
                  <c:pt idx="2760">
                    <c:v>Aug</c:v>
                  </c:pt>
                  <c:pt idx="2761">
                    <c:v>Aug</c:v>
                  </c:pt>
                  <c:pt idx="2762">
                    <c:v>Aug</c:v>
                  </c:pt>
                  <c:pt idx="2763">
                    <c:v>Aug</c:v>
                  </c:pt>
                  <c:pt idx="2764">
                    <c:v>Aug</c:v>
                  </c:pt>
                  <c:pt idx="2765">
                    <c:v>Aug</c:v>
                  </c:pt>
                  <c:pt idx="2766">
                    <c:v>Aug</c:v>
                  </c:pt>
                  <c:pt idx="2767">
                    <c:v>Aug</c:v>
                  </c:pt>
                  <c:pt idx="2768">
                    <c:v>Aug</c:v>
                  </c:pt>
                  <c:pt idx="2769">
                    <c:v>Aug</c:v>
                  </c:pt>
                  <c:pt idx="2770">
                    <c:v>Aug</c:v>
                  </c:pt>
                  <c:pt idx="2771">
                    <c:v>Aug</c:v>
                  </c:pt>
                  <c:pt idx="2772">
                    <c:v>Aug</c:v>
                  </c:pt>
                  <c:pt idx="2773">
                    <c:v>Aug</c:v>
                  </c:pt>
                  <c:pt idx="2774">
                    <c:v>Aug</c:v>
                  </c:pt>
                  <c:pt idx="2775">
                    <c:v>Aug</c:v>
                  </c:pt>
                  <c:pt idx="2776">
                    <c:v>Aug</c:v>
                  </c:pt>
                  <c:pt idx="2777">
                    <c:v>Aug</c:v>
                  </c:pt>
                  <c:pt idx="2778">
                    <c:v>Aug</c:v>
                  </c:pt>
                  <c:pt idx="2779">
                    <c:v>Aug</c:v>
                  </c:pt>
                  <c:pt idx="2780">
                    <c:v>Aug</c:v>
                  </c:pt>
                  <c:pt idx="2781">
                    <c:v>Aug</c:v>
                  </c:pt>
                  <c:pt idx="2782">
                    <c:v>Sep</c:v>
                  </c:pt>
                  <c:pt idx="2783">
                    <c:v>Sep</c:v>
                  </c:pt>
                  <c:pt idx="2784">
                    <c:v>Sep</c:v>
                  </c:pt>
                  <c:pt idx="2785">
                    <c:v>Sep</c:v>
                  </c:pt>
                  <c:pt idx="2786">
                    <c:v>Sep</c:v>
                  </c:pt>
                  <c:pt idx="2787">
                    <c:v>Sep</c:v>
                  </c:pt>
                  <c:pt idx="2788">
                    <c:v>Sep</c:v>
                  </c:pt>
                  <c:pt idx="2789">
                    <c:v>Sep</c:v>
                  </c:pt>
                  <c:pt idx="2790">
                    <c:v>Sep</c:v>
                  </c:pt>
                  <c:pt idx="2791">
                    <c:v>Sep</c:v>
                  </c:pt>
                  <c:pt idx="2792">
                    <c:v>Sep</c:v>
                  </c:pt>
                  <c:pt idx="2793">
                    <c:v>Sep</c:v>
                  </c:pt>
                  <c:pt idx="2794">
                    <c:v>Sep</c:v>
                  </c:pt>
                  <c:pt idx="2795">
                    <c:v>Sep</c:v>
                  </c:pt>
                  <c:pt idx="2796">
                    <c:v>Sep</c:v>
                  </c:pt>
                  <c:pt idx="2797">
                    <c:v>Sep</c:v>
                  </c:pt>
                  <c:pt idx="2798">
                    <c:v>Sep</c:v>
                  </c:pt>
                  <c:pt idx="2799">
                    <c:v>Sep</c:v>
                  </c:pt>
                  <c:pt idx="2800">
                    <c:v>Sep</c:v>
                  </c:pt>
                  <c:pt idx="2801">
                    <c:v>Sep</c:v>
                  </c:pt>
                  <c:pt idx="2802">
                    <c:v>Sep</c:v>
                  </c:pt>
                  <c:pt idx="2803">
                    <c:v>Sep</c:v>
                  </c:pt>
                  <c:pt idx="2804">
                    <c:v>Oct</c:v>
                  </c:pt>
                  <c:pt idx="2805">
                    <c:v>Oct</c:v>
                  </c:pt>
                  <c:pt idx="2806">
                    <c:v>Oct</c:v>
                  </c:pt>
                  <c:pt idx="2807">
                    <c:v>Oct</c:v>
                  </c:pt>
                  <c:pt idx="2808">
                    <c:v>Oct</c:v>
                  </c:pt>
                  <c:pt idx="2809">
                    <c:v>Oct</c:v>
                  </c:pt>
                  <c:pt idx="2810">
                    <c:v>Oct</c:v>
                  </c:pt>
                  <c:pt idx="2811">
                    <c:v>Oct</c:v>
                  </c:pt>
                  <c:pt idx="2812">
                    <c:v>Oct</c:v>
                  </c:pt>
                  <c:pt idx="2813">
                    <c:v>Oct</c:v>
                  </c:pt>
                  <c:pt idx="2814">
                    <c:v>Oct</c:v>
                  </c:pt>
                  <c:pt idx="2815">
                    <c:v>Oct</c:v>
                  </c:pt>
                  <c:pt idx="2816">
                    <c:v>Oct</c:v>
                  </c:pt>
                  <c:pt idx="2817">
                    <c:v>Oct</c:v>
                  </c:pt>
                  <c:pt idx="2818">
                    <c:v>Oct</c:v>
                  </c:pt>
                  <c:pt idx="2819">
                    <c:v>Oct</c:v>
                  </c:pt>
                  <c:pt idx="2820">
                    <c:v>Oct</c:v>
                  </c:pt>
                  <c:pt idx="2821">
                    <c:v>Oct</c:v>
                  </c:pt>
                  <c:pt idx="2822">
                    <c:v>Oct</c:v>
                  </c:pt>
                  <c:pt idx="2823">
                    <c:v>Oct</c:v>
                  </c:pt>
                  <c:pt idx="2824">
                    <c:v>Oct</c:v>
                  </c:pt>
                  <c:pt idx="2825">
                    <c:v>Nov</c:v>
                  </c:pt>
                  <c:pt idx="2826">
                    <c:v>Nov</c:v>
                  </c:pt>
                  <c:pt idx="2827">
                    <c:v>Nov</c:v>
                  </c:pt>
                  <c:pt idx="2828">
                    <c:v>Nov</c:v>
                  </c:pt>
                  <c:pt idx="2829">
                    <c:v>Nov</c:v>
                  </c:pt>
                  <c:pt idx="2830">
                    <c:v>Nov</c:v>
                  </c:pt>
                  <c:pt idx="2831">
                    <c:v>Nov</c:v>
                  </c:pt>
                  <c:pt idx="2832">
                    <c:v>Nov</c:v>
                  </c:pt>
                  <c:pt idx="2833">
                    <c:v>Nov</c:v>
                  </c:pt>
                  <c:pt idx="2834">
                    <c:v>Nov</c:v>
                  </c:pt>
                  <c:pt idx="2835">
                    <c:v>Nov</c:v>
                  </c:pt>
                  <c:pt idx="2836">
                    <c:v>Nov</c:v>
                  </c:pt>
                  <c:pt idx="2837">
                    <c:v>Nov</c:v>
                  </c:pt>
                  <c:pt idx="2838">
                    <c:v>Nov</c:v>
                  </c:pt>
                  <c:pt idx="2839">
                    <c:v>Nov</c:v>
                  </c:pt>
                  <c:pt idx="2840">
                    <c:v>Nov</c:v>
                  </c:pt>
                  <c:pt idx="2841">
                    <c:v>Nov</c:v>
                  </c:pt>
                  <c:pt idx="2842">
                    <c:v>Nov</c:v>
                  </c:pt>
                  <c:pt idx="2843">
                    <c:v>Nov</c:v>
                  </c:pt>
                  <c:pt idx="2844">
                    <c:v>Nov</c:v>
                  </c:pt>
                  <c:pt idx="2845">
                    <c:v>Nov</c:v>
                  </c:pt>
                  <c:pt idx="2846">
                    <c:v>Nov</c:v>
                  </c:pt>
                  <c:pt idx="2847">
                    <c:v>Dec</c:v>
                  </c:pt>
                  <c:pt idx="2848">
                    <c:v>Dec</c:v>
                  </c:pt>
                  <c:pt idx="2849">
                    <c:v>Dec</c:v>
                  </c:pt>
                  <c:pt idx="2850">
                    <c:v>Dec</c:v>
                  </c:pt>
                  <c:pt idx="2851">
                    <c:v>Dec</c:v>
                  </c:pt>
                  <c:pt idx="2852">
                    <c:v>Dec</c:v>
                  </c:pt>
                  <c:pt idx="2853">
                    <c:v>Dec</c:v>
                  </c:pt>
                  <c:pt idx="2854">
                    <c:v>Dec</c:v>
                  </c:pt>
                  <c:pt idx="2855">
                    <c:v>Dec</c:v>
                  </c:pt>
                  <c:pt idx="2856">
                    <c:v>Dec</c:v>
                  </c:pt>
                  <c:pt idx="2857">
                    <c:v>Dec</c:v>
                  </c:pt>
                  <c:pt idx="2858">
                    <c:v>Dec</c:v>
                  </c:pt>
                  <c:pt idx="2859">
                    <c:v>Dec</c:v>
                  </c:pt>
                  <c:pt idx="2860">
                    <c:v>Dec</c:v>
                  </c:pt>
                  <c:pt idx="2861">
                    <c:v>Dec</c:v>
                  </c:pt>
                  <c:pt idx="2862">
                    <c:v>Dec</c:v>
                  </c:pt>
                  <c:pt idx="2863">
                    <c:v>Dec</c:v>
                  </c:pt>
                  <c:pt idx="2864">
                    <c:v>Dec</c:v>
                  </c:pt>
                  <c:pt idx="2865">
                    <c:v>Dec</c:v>
                  </c:pt>
                  <c:pt idx="2866">
                    <c:v>Dec</c:v>
                  </c:pt>
                  <c:pt idx="2867">
                    <c:v>Dec</c:v>
                  </c:pt>
                  <c:pt idx="2868">
                    <c:v>Dec</c:v>
                  </c:pt>
                  <c:pt idx="2869">
                    <c:v>Dec</c:v>
                  </c:pt>
                </c:lvl>
                <c:lvl>
                  <c:pt idx="0">
                    <c:v>2011</c:v>
                  </c:pt>
                  <c:pt idx="260">
                    <c:v>2012</c:v>
                  </c:pt>
                  <c:pt idx="521">
                    <c:v>2013</c:v>
                  </c:pt>
                  <c:pt idx="782">
                    <c:v>2014</c:v>
                  </c:pt>
                  <c:pt idx="1043">
                    <c:v>2015</c:v>
                  </c:pt>
                  <c:pt idx="1304">
                    <c:v>2016</c:v>
                  </c:pt>
                  <c:pt idx="1565">
                    <c:v>2017</c:v>
                  </c:pt>
                  <c:pt idx="1825">
                    <c:v>2018</c:v>
                  </c:pt>
                  <c:pt idx="2086">
                    <c:v>2019</c:v>
                  </c:pt>
                  <c:pt idx="2347">
                    <c:v>2020</c:v>
                  </c:pt>
                  <c:pt idx="2609">
                    <c:v>2021</c:v>
                  </c:pt>
                </c:lvl>
              </c:multiLvlStrCache>
            </c:multiLvlStrRef>
          </c:cat>
          <c:val>
            <c:numRef>
              <c:f>'Figure B1'!$C$20:$C$2889</c:f>
              <c:numCache>
                <c:formatCode>General</c:formatCode>
                <c:ptCount val="2870"/>
                <c:pt idx="0">
                  <c:v>2.0093605592637731</c:v>
                </c:pt>
                <c:pt idx="1">
                  <c:v>2.0168897229492666</c:v>
                </c:pt>
                <c:pt idx="2">
                  <c:v>1.9970384995064316</c:v>
                </c:pt>
                <c:pt idx="3">
                  <c:v>2.1012803287757675</c:v>
                </c:pt>
                <c:pt idx="4">
                  <c:v>2.089631869109021</c:v>
                </c:pt>
                <c:pt idx="5">
                  <c:v>2.0401915765565493</c:v>
                </c:pt>
                <c:pt idx="6">
                  <c:v>2.0426094854480104</c:v>
                </c:pt>
                <c:pt idx="7">
                  <c:v>2.0223145142992394</c:v>
                </c:pt>
                <c:pt idx="8">
                  <c:v>2.0376144616356173</c:v>
                </c:pt>
                <c:pt idx="9">
                  <c:v>2.0598918236014008</c:v>
                </c:pt>
                <c:pt idx="10">
                  <c:v>2.1008361880880289</c:v>
                </c:pt>
                <c:pt idx="11">
                  <c:v>2.1357441054844273</c:v>
                </c:pt>
                <c:pt idx="12">
                  <c:v>2.1283316880552849</c:v>
                </c:pt>
                <c:pt idx="13">
                  <c:v>2.122453007055114</c:v>
                </c:pt>
                <c:pt idx="14">
                  <c:v>2.0924382183199475</c:v>
                </c:pt>
                <c:pt idx="15">
                  <c:v>2.0756466665351248</c:v>
                </c:pt>
                <c:pt idx="16">
                  <c:v>2.0806203385817179</c:v>
                </c:pt>
                <c:pt idx="17">
                  <c:v>2.0595484570639977</c:v>
                </c:pt>
                <c:pt idx="18">
                  <c:v>2.0989017489204898</c:v>
                </c:pt>
                <c:pt idx="19">
                  <c:v>2.1336410984848619</c:v>
                </c:pt>
                <c:pt idx="20">
                  <c:v>2.1127177322312729</c:v>
                </c:pt>
                <c:pt idx="21">
                  <c:v>2.1420329589049159</c:v>
                </c:pt>
                <c:pt idx="22">
                  <c:v>2.1940512011049185</c:v>
                </c:pt>
                <c:pt idx="23">
                  <c:v>2.1557547607072847</c:v>
                </c:pt>
                <c:pt idx="24">
                  <c:v>2.1765285996055317</c:v>
                </c:pt>
                <c:pt idx="25">
                  <c:v>2.1299663897020649</c:v>
                </c:pt>
                <c:pt idx="26">
                  <c:v>2.1701192037309136</c:v>
                </c:pt>
                <c:pt idx="27">
                  <c:v>2.139274558300408</c:v>
                </c:pt>
                <c:pt idx="28">
                  <c:v>2.1030338849487684</c:v>
                </c:pt>
                <c:pt idx="29">
                  <c:v>2.0830460732365497</c:v>
                </c:pt>
                <c:pt idx="30">
                  <c:v>2.1289591645731631</c:v>
                </c:pt>
                <c:pt idx="31">
                  <c:v>2.1388530388264382</c:v>
                </c:pt>
                <c:pt idx="32">
                  <c:v>2.1270723677725867</c:v>
                </c:pt>
                <c:pt idx="33">
                  <c:v>2.1853017492279969</c:v>
                </c:pt>
                <c:pt idx="34">
                  <c:v>2.2218495022543916</c:v>
                </c:pt>
                <c:pt idx="35">
                  <c:v>2.2318960751796624</c:v>
                </c:pt>
                <c:pt idx="36">
                  <c:v>2.2207958921694582</c:v>
                </c:pt>
                <c:pt idx="37">
                  <c:v>2.1956757824069584</c:v>
                </c:pt>
                <c:pt idx="38">
                  <c:v>2.1857384024562165</c:v>
                </c:pt>
                <c:pt idx="39">
                  <c:v>2.2095411104968044</c:v>
                </c:pt>
                <c:pt idx="40">
                  <c:v>2.2312172968703914</c:v>
                </c:pt>
                <c:pt idx="41">
                  <c:v>2.2136907346729462</c:v>
                </c:pt>
                <c:pt idx="42">
                  <c:v>2.2376642220489407</c:v>
                </c:pt>
                <c:pt idx="43">
                  <c:v>2.1973363827249237</c:v>
                </c:pt>
                <c:pt idx="44">
                  <c:v>2.2157359655264219</c:v>
                </c:pt>
                <c:pt idx="45">
                  <c:v>2.2381802578494092</c:v>
                </c:pt>
                <c:pt idx="46">
                  <c:v>2.1843487860895738</c:v>
                </c:pt>
                <c:pt idx="47">
                  <c:v>2.2146188508829878</c:v>
                </c:pt>
                <c:pt idx="48">
                  <c:v>2.153060520322958</c:v>
                </c:pt>
                <c:pt idx="49">
                  <c:v>2.1219322204364177</c:v>
                </c:pt>
                <c:pt idx="50">
                  <c:v>2.1208625432602712</c:v>
                </c:pt>
                <c:pt idx="51">
                  <c:v>2.1005584387394416</c:v>
                </c:pt>
                <c:pt idx="52">
                  <c:v>2.1709070796460006</c:v>
                </c:pt>
                <c:pt idx="53">
                  <c:v>2.1604816423213435</c:v>
                </c:pt>
                <c:pt idx="54">
                  <c:v>2.2115593468001515</c:v>
                </c:pt>
                <c:pt idx="55">
                  <c:v>2.255898904136644</c:v>
                </c:pt>
                <c:pt idx="56">
                  <c:v>2.265212456200949</c:v>
                </c:pt>
                <c:pt idx="57">
                  <c:v>2.2765415523130716</c:v>
                </c:pt>
                <c:pt idx="58">
                  <c:v>2.2719870510555573</c:v>
                </c:pt>
                <c:pt idx="59">
                  <c:v>2.252656714061585</c:v>
                </c:pt>
                <c:pt idx="60">
                  <c:v>2.2822579849428148</c:v>
                </c:pt>
                <c:pt idx="61">
                  <c:v>2.3039428503769166</c:v>
                </c:pt>
                <c:pt idx="62">
                  <c:v>2.3713385920053565</c:v>
                </c:pt>
                <c:pt idx="63">
                  <c:v>2.4243561384104995</c:v>
                </c:pt>
                <c:pt idx="64">
                  <c:v>2.4834535216832876</c:v>
                </c:pt>
                <c:pt idx="65">
                  <c:v>2.4847604651392574</c:v>
                </c:pt>
                <c:pt idx="66">
                  <c:v>2.4481532688129581</c:v>
                </c:pt>
                <c:pt idx="67">
                  <c:v>2.3677512282709534</c:v>
                </c:pt>
                <c:pt idx="68">
                  <c:v>2.4348822054147901</c:v>
                </c:pt>
                <c:pt idx="69">
                  <c:v>2.4500997018815029</c:v>
                </c:pt>
                <c:pt idx="70">
                  <c:v>2.4520497912204009</c:v>
                </c:pt>
                <c:pt idx="71">
                  <c:v>2.4014450125352749</c:v>
                </c:pt>
                <c:pt idx="72">
                  <c:v>2.4153587997236103</c:v>
                </c:pt>
                <c:pt idx="73">
                  <c:v>2.3641315072818303</c:v>
                </c:pt>
                <c:pt idx="74">
                  <c:v>2.3908944630359086</c:v>
                </c:pt>
                <c:pt idx="75">
                  <c:v>2.3239283669319155</c:v>
                </c:pt>
                <c:pt idx="76">
                  <c:v>2.3458411939591084</c:v>
                </c:pt>
                <c:pt idx="77">
                  <c:v>2.3271197819991318</c:v>
                </c:pt>
                <c:pt idx="78">
                  <c:v>2.3152719086923845</c:v>
                </c:pt>
                <c:pt idx="79">
                  <c:v>2.3162592314679653</c:v>
                </c:pt>
                <c:pt idx="80">
                  <c:v>2.289601516527795</c:v>
                </c:pt>
                <c:pt idx="81">
                  <c:v>2.285223537308867</c:v>
                </c:pt>
                <c:pt idx="82">
                  <c:v>2.2754857362765391</c:v>
                </c:pt>
                <c:pt idx="83">
                  <c:v>2.3180017975130918</c:v>
                </c:pt>
                <c:pt idx="84">
                  <c:v>2.3801757455347072</c:v>
                </c:pt>
                <c:pt idx="85">
                  <c:v>2.4019690215188794</c:v>
                </c:pt>
                <c:pt idx="86">
                  <c:v>2.3762708850003644</c:v>
                </c:pt>
                <c:pt idx="87">
                  <c:v>2.4098409248098029</c:v>
                </c:pt>
                <c:pt idx="88">
                  <c:v>2.4229423278435691</c:v>
                </c:pt>
                <c:pt idx="89">
                  <c:v>2.4060998041891546</c:v>
                </c:pt>
                <c:pt idx="90">
                  <c:v>2.3516148810347914</c:v>
                </c:pt>
                <c:pt idx="91">
                  <c:v>2.3536392405063111</c:v>
                </c:pt>
                <c:pt idx="92">
                  <c:v>2.3632947691090589</c:v>
                </c:pt>
                <c:pt idx="93">
                  <c:v>2.2781857536791961</c:v>
                </c:pt>
                <c:pt idx="94">
                  <c:v>2.2927253672908599</c:v>
                </c:pt>
                <c:pt idx="95">
                  <c:v>2.3277200407400445</c:v>
                </c:pt>
                <c:pt idx="96">
                  <c:v>2.2692680226926942</c:v>
                </c:pt>
                <c:pt idx="97">
                  <c:v>2.286070094289272</c:v>
                </c:pt>
                <c:pt idx="98">
                  <c:v>2.2935689157674188</c:v>
                </c:pt>
                <c:pt idx="99">
                  <c:v>2.2632036685641843</c:v>
                </c:pt>
                <c:pt idx="100">
                  <c:v>2.2449362896768577</c:v>
                </c:pt>
                <c:pt idx="101">
                  <c:v>2.2733337945894494</c:v>
                </c:pt>
                <c:pt idx="102">
                  <c:v>2.2246380392350718</c:v>
                </c:pt>
                <c:pt idx="103">
                  <c:v>2.2184654625263311</c:v>
                </c:pt>
                <c:pt idx="104">
                  <c:v>2.1857761433062395</c:v>
                </c:pt>
                <c:pt idx="105">
                  <c:v>2.1836910210658367</c:v>
                </c:pt>
                <c:pt idx="106">
                  <c:v>2.1898747937110219</c:v>
                </c:pt>
                <c:pt idx="107">
                  <c:v>2.222881439731017</c:v>
                </c:pt>
                <c:pt idx="108">
                  <c:v>2.1975630983463779</c:v>
                </c:pt>
                <c:pt idx="109">
                  <c:v>2.2099174370890484</c:v>
                </c:pt>
                <c:pt idx="110">
                  <c:v>2.2484914432683967</c:v>
                </c:pt>
                <c:pt idx="111">
                  <c:v>2.1847394320270386</c:v>
                </c:pt>
                <c:pt idx="112">
                  <c:v>2.2088909094503117</c:v>
                </c:pt>
                <c:pt idx="113">
                  <c:v>2.1457361890460769</c:v>
                </c:pt>
                <c:pt idx="114">
                  <c:v>2.1195023862929041</c:v>
                </c:pt>
                <c:pt idx="115">
                  <c:v>2.1034847302224158</c:v>
                </c:pt>
                <c:pt idx="116">
                  <c:v>2.1238553407552985</c:v>
                </c:pt>
                <c:pt idx="117">
                  <c:v>2.1544056607502915</c:v>
                </c:pt>
                <c:pt idx="118">
                  <c:v>2.0578651130640724</c:v>
                </c:pt>
                <c:pt idx="119">
                  <c:v>2.0002565696635832</c:v>
                </c:pt>
                <c:pt idx="120">
                  <c:v>1.9859317502441742</c:v>
                </c:pt>
                <c:pt idx="121">
                  <c:v>2.0025253521682496</c:v>
                </c:pt>
                <c:pt idx="122">
                  <c:v>2.092756829359832</c:v>
                </c:pt>
                <c:pt idx="123">
                  <c:v>2.115000691822666</c:v>
                </c:pt>
                <c:pt idx="124">
                  <c:v>2.0325925925925858</c:v>
                </c:pt>
                <c:pt idx="125">
                  <c:v>2.0550244904408377</c:v>
                </c:pt>
                <c:pt idx="126">
                  <c:v>2.0960715943775465</c:v>
                </c:pt>
                <c:pt idx="127">
                  <c:v>2.1769850289045989</c:v>
                </c:pt>
                <c:pt idx="128">
                  <c:v>2.2312734174962712</c:v>
                </c:pt>
                <c:pt idx="129">
                  <c:v>2.2027868366439218</c:v>
                </c:pt>
                <c:pt idx="130">
                  <c:v>2.190927957308042</c:v>
                </c:pt>
                <c:pt idx="131">
                  <c:v>2.1849121489416312</c:v>
                </c:pt>
                <c:pt idx="132">
                  <c:v>2.0936617353690457</c:v>
                </c:pt>
                <c:pt idx="133">
                  <c:v>2.1589415751874785</c:v>
                </c:pt>
                <c:pt idx="134">
                  <c:v>2.1663469714647388</c:v>
                </c:pt>
                <c:pt idx="135">
                  <c:v>2.1857869426688437</c:v>
                </c:pt>
                <c:pt idx="136">
                  <c:v>2.0854748161619252</c:v>
                </c:pt>
                <c:pt idx="137">
                  <c:v>2.1258511805342772</c:v>
                </c:pt>
                <c:pt idx="138">
                  <c:v>2.2028784806370272</c:v>
                </c:pt>
                <c:pt idx="139">
                  <c:v>2.1697618505802874</c:v>
                </c:pt>
                <c:pt idx="140">
                  <c:v>2.1570489986543206</c:v>
                </c:pt>
                <c:pt idx="141">
                  <c:v>2.200271198519288</c:v>
                </c:pt>
                <c:pt idx="142">
                  <c:v>2.2330222015461088</c:v>
                </c:pt>
                <c:pt idx="143">
                  <c:v>2.299681232304418</c:v>
                </c:pt>
                <c:pt idx="144">
                  <c:v>2.3489434212742299</c:v>
                </c:pt>
                <c:pt idx="145">
                  <c:v>2.3028009983756537</c:v>
                </c:pt>
                <c:pt idx="146">
                  <c:v>2.2783330526691348</c:v>
                </c:pt>
                <c:pt idx="147">
                  <c:v>2.228740746613278</c:v>
                </c:pt>
                <c:pt idx="148">
                  <c:v>2.1859709593708532</c:v>
                </c:pt>
                <c:pt idx="149">
                  <c:v>2.2132138680198921</c:v>
                </c:pt>
                <c:pt idx="150">
                  <c:v>2.2203490678302407</c:v>
                </c:pt>
                <c:pt idx="151">
                  <c:v>2.1727709768548209</c:v>
                </c:pt>
                <c:pt idx="152">
                  <c:v>2.1235502114635985</c:v>
                </c:pt>
                <c:pt idx="153">
                  <c:v>2.0866137833367882</c:v>
                </c:pt>
                <c:pt idx="154">
                  <c:v>1.9462602727533529</c:v>
                </c:pt>
                <c:pt idx="155">
                  <c:v>1.9771607259485124</c:v>
                </c:pt>
                <c:pt idx="156">
                  <c:v>2.024159320927188</c:v>
                </c:pt>
                <c:pt idx="157">
                  <c:v>2.0298182178414059</c:v>
                </c:pt>
                <c:pt idx="158">
                  <c:v>2.1087174199688752</c:v>
                </c:pt>
                <c:pt idx="159">
                  <c:v>2.1211339182911848</c:v>
                </c:pt>
                <c:pt idx="160">
                  <c:v>2.0799428412654475</c:v>
                </c:pt>
                <c:pt idx="161">
                  <c:v>2.1244490330778687</c:v>
                </c:pt>
                <c:pt idx="162">
                  <c:v>2.0594602109109683</c:v>
                </c:pt>
                <c:pt idx="163">
                  <c:v>1.8503269076225681</c:v>
                </c:pt>
                <c:pt idx="164">
                  <c:v>1.8662936063817082</c:v>
                </c:pt>
                <c:pt idx="165">
                  <c:v>1.8648018648018683</c:v>
                </c:pt>
                <c:pt idx="166">
                  <c:v>1.8960214306974921</c:v>
                </c:pt>
                <c:pt idx="167">
                  <c:v>1.9273308005911982</c:v>
                </c:pt>
                <c:pt idx="168">
                  <c:v>1.9228290080423704</c:v>
                </c:pt>
                <c:pt idx="169">
                  <c:v>1.8890189001051105</c:v>
                </c:pt>
                <c:pt idx="170">
                  <c:v>1.8952460251377756</c:v>
                </c:pt>
                <c:pt idx="171">
                  <c:v>1.8740518190201394</c:v>
                </c:pt>
                <c:pt idx="172">
                  <c:v>1.8272392346393218</c:v>
                </c:pt>
                <c:pt idx="173">
                  <c:v>1.975183841747441</c:v>
                </c:pt>
                <c:pt idx="174">
                  <c:v>1.9560581262708876</c:v>
                </c:pt>
                <c:pt idx="175">
                  <c:v>1.8918087755324553</c:v>
                </c:pt>
                <c:pt idx="176">
                  <c:v>1.7466167350254747</c:v>
                </c:pt>
                <c:pt idx="177">
                  <c:v>1.8023912914163498</c:v>
                </c:pt>
                <c:pt idx="178">
                  <c:v>1.7482968237125807</c:v>
                </c:pt>
                <c:pt idx="179">
                  <c:v>1.7458190660513129</c:v>
                </c:pt>
                <c:pt idx="180">
                  <c:v>1.6488037992881122</c:v>
                </c:pt>
                <c:pt idx="181">
                  <c:v>1.6468653078210993</c:v>
                </c:pt>
                <c:pt idx="182">
                  <c:v>1.6889047378483069</c:v>
                </c:pt>
                <c:pt idx="183">
                  <c:v>1.7391993344294088</c:v>
                </c:pt>
                <c:pt idx="184">
                  <c:v>1.7892742727353861</c:v>
                </c:pt>
                <c:pt idx="185">
                  <c:v>1.7682177000277743</c:v>
                </c:pt>
                <c:pt idx="186">
                  <c:v>1.7801711741195936</c:v>
                </c:pt>
                <c:pt idx="187">
                  <c:v>1.7752476916821136</c:v>
                </c:pt>
                <c:pt idx="188">
                  <c:v>1.713021742580545</c:v>
                </c:pt>
                <c:pt idx="189">
                  <c:v>1.6645186874194584</c:v>
                </c:pt>
                <c:pt idx="190">
                  <c:v>1.7282750961805204</c:v>
                </c:pt>
                <c:pt idx="191">
                  <c:v>1.7670786216192225</c:v>
                </c:pt>
                <c:pt idx="192">
                  <c:v>1.7888999008919937</c:v>
                </c:pt>
                <c:pt idx="193">
                  <c:v>1.8606311864003411</c:v>
                </c:pt>
                <c:pt idx="194">
                  <c:v>1.8399976181260547</c:v>
                </c:pt>
                <c:pt idx="195">
                  <c:v>1.8275855222665616</c:v>
                </c:pt>
                <c:pt idx="196">
                  <c:v>1.7319366742054587</c:v>
                </c:pt>
                <c:pt idx="197">
                  <c:v>1.7967099979177226</c:v>
                </c:pt>
                <c:pt idx="198">
                  <c:v>1.8134612335500178</c:v>
                </c:pt>
                <c:pt idx="199">
                  <c:v>1.8504935971137337</c:v>
                </c:pt>
                <c:pt idx="200">
                  <c:v>1.8375509880796725</c:v>
                </c:pt>
                <c:pt idx="201">
                  <c:v>1.878385202641808</c:v>
                </c:pt>
                <c:pt idx="202">
                  <c:v>1.8806513523673907</c:v>
                </c:pt>
                <c:pt idx="203">
                  <c:v>1.9273411205702029</c:v>
                </c:pt>
                <c:pt idx="204">
                  <c:v>1.9533991715847687</c:v>
                </c:pt>
                <c:pt idx="205">
                  <c:v>1.9879673059035374</c:v>
                </c:pt>
                <c:pt idx="206">
                  <c:v>1.8819461595455778</c:v>
                </c:pt>
                <c:pt idx="207">
                  <c:v>1.9013959365806521</c:v>
                </c:pt>
                <c:pt idx="208">
                  <c:v>1.9273323586359359</c:v>
                </c:pt>
                <c:pt idx="209">
                  <c:v>1.9137764266961454</c:v>
                </c:pt>
                <c:pt idx="210">
                  <c:v>1.9812829473434768</c:v>
                </c:pt>
                <c:pt idx="211">
                  <c:v>1.977214114206105</c:v>
                </c:pt>
                <c:pt idx="212">
                  <c:v>2.0280301680622337</c:v>
                </c:pt>
                <c:pt idx="213">
                  <c:v>1.9968548793875884</c:v>
                </c:pt>
                <c:pt idx="214">
                  <c:v>2.0532093759271897</c:v>
                </c:pt>
                <c:pt idx="215">
                  <c:v>1.9838993611171585</c:v>
                </c:pt>
                <c:pt idx="216">
                  <c:v>1.83119759531718</c:v>
                </c:pt>
                <c:pt idx="217">
                  <c:v>1.8293164757013036</c:v>
                </c:pt>
                <c:pt idx="218">
                  <c:v>1.8787597419915647</c:v>
                </c:pt>
                <c:pt idx="219">
                  <c:v>1.8439281796891027</c:v>
                </c:pt>
                <c:pt idx="220">
                  <c:v>1.8653545952141082</c:v>
                </c:pt>
                <c:pt idx="221">
                  <c:v>1.8754014129736651</c:v>
                </c:pt>
                <c:pt idx="222">
                  <c:v>1.7349986691771679</c:v>
                </c:pt>
                <c:pt idx="223">
                  <c:v>1.6551019204686046</c:v>
                </c:pt>
                <c:pt idx="224">
                  <c:v>1.6787797130240589</c:v>
                </c:pt>
                <c:pt idx="225">
                  <c:v>1.4968737423806555</c:v>
                </c:pt>
                <c:pt idx="226">
                  <c:v>1.397014224500559</c:v>
                </c:pt>
                <c:pt idx="227">
                  <c:v>1.4687894474181284</c:v>
                </c:pt>
                <c:pt idx="228">
                  <c:v>1.5506837506367388</c:v>
                </c:pt>
                <c:pt idx="229">
                  <c:v>1.4647346026392727</c:v>
                </c:pt>
                <c:pt idx="230">
                  <c:v>1.3188297955666783</c:v>
                </c:pt>
                <c:pt idx="231">
                  <c:v>1.3685354321458787</c:v>
                </c:pt>
                <c:pt idx="232">
                  <c:v>1.3044625321229963</c:v>
                </c:pt>
                <c:pt idx="233">
                  <c:v>1.3308059094817581</c:v>
                </c:pt>
                <c:pt idx="234">
                  <c:v>1.5112511867824141</c:v>
                </c:pt>
                <c:pt idx="235">
                  <c:v>1.5355518971464255</c:v>
                </c:pt>
                <c:pt idx="236">
                  <c:v>1.4709196922926049</c:v>
                </c:pt>
                <c:pt idx="237">
                  <c:v>1.6636350228602437</c:v>
                </c:pt>
                <c:pt idx="238">
                  <c:v>1.7471686200228875</c:v>
                </c:pt>
                <c:pt idx="239">
                  <c:v>1.7473489178854384</c:v>
                </c:pt>
                <c:pt idx="240">
                  <c:v>1.8301711713490265</c:v>
                </c:pt>
                <c:pt idx="241">
                  <c:v>1.8315235080036629</c:v>
                </c:pt>
                <c:pt idx="242">
                  <c:v>1.7555965183790656</c:v>
                </c:pt>
                <c:pt idx="243">
                  <c:v>1.7876489707475463</c:v>
                </c:pt>
                <c:pt idx="244">
                  <c:v>1.8077514489610591</c:v>
                </c:pt>
                <c:pt idx="245">
                  <c:v>1.8586260957019984</c:v>
                </c:pt>
                <c:pt idx="246">
                  <c:v>1.8256917814295948</c:v>
                </c:pt>
                <c:pt idx="247">
                  <c:v>1.7849922584589839</c:v>
                </c:pt>
                <c:pt idx="248">
                  <c:v>1.7261276545377457</c:v>
                </c:pt>
                <c:pt idx="249">
                  <c:v>1.7967029168024728</c:v>
                </c:pt>
                <c:pt idx="250">
                  <c:v>1.7734661047894562</c:v>
                </c:pt>
                <c:pt idx="251">
                  <c:v>1.7905615493194027</c:v>
                </c:pt>
                <c:pt idx="252">
                  <c:v>1.7895038149102316</c:v>
                </c:pt>
                <c:pt idx="253">
                  <c:v>1.80214875380178</c:v>
                </c:pt>
                <c:pt idx="254">
                  <c:v>1.8034844307412756</c:v>
                </c:pt>
                <c:pt idx="255">
                  <c:v>1.8034844307412756</c:v>
                </c:pt>
                <c:pt idx="256">
                  <c:v>1.7415097694450488</c:v>
                </c:pt>
                <c:pt idx="257">
                  <c:v>1.8026031011888932</c:v>
                </c:pt>
                <c:pt idx="258">
                  <c:v>1.8232098765432303</c:v>
                </c:pt>
                <c:pt idx="259">
                  <c:v>1.8209453124228947</c:v>
                </c:pt>
                <c:pt idx="260">
                  <c:v>1.8096468476642036</c:v>
                </c:pt>
                <c:pt idx="261">
                  <c:v>1.8347448018850354</c:v>
                </c:pt>
                <c:pt idx="262">
                  <c:v>1.7770072597247832</c:v>
                </c:pt>
                <c:pt idx="263">
                  <c:v>1.7974274627218678</c:v>
                </c:pt>
                <c:pt idx="264">
                  <c:v>1.8232501329761064</c:v>
                </c:pt>
                <c:pt idx="265">
                  <c:v>1.7599842418870359</c:v>
                </c:pt>
                <c:pt idx="266">
                  <c:v>1.7048308465061224</c:v>
                </c:pt>
                <c:pt idx="267">
                  <c:v>1.6240705175555314</c:v>
                </c:pt>
                <c:pt idx="268">
                  <c:v>1.492096321465497</c:v>
                </c:pt>
                <c:pt idx="269">
                  <c:v>1.5167183729748457</c:v>
                </c:pt>
                <c:pt idx="270">
                  <c:v>1.7093679681023266</c:v>
                </c:pt>
                <c:pt idx="271">
                  <c:v>1.7940009083548869</c:v>
                </c:pt>
                <c:pt idx="272">
                  <c:v>1.8836986477275941</c:v>
                </c:pt>
                <c:pt idx="273">
                  <c:v>1.9263652087966321</c:v>
                </c:pt>
                <c:pt idx="274">
                  <c:v>2.0267194458189142</c:v>
                </c:pt>
                <c:pt idx="275">
                  <c:v>1.9673946356365324</c:v>
                </c:pt>
                <c:pt idx="276">
                  <c:v>1.93631882082137</c:v>
                </c:pt>
                <c:pt idx="277">
                  <c:v>1.8902023523834854</c:v>
                </c:pt>
                <c:pt idx="278">
                  <c:v>1.9064278937381385</c:v>
                </c:pt>
                <c:pt idx="279">
                  <c:v>1.8994976861923085</c:v>
                </c:pt>
                <c:pt idx="280">
                  <c:v>1.847403849005147</c:v>
                </c:pt>
                <c:pt idx="281">
                  <c:v>1.8529498962348123</c:v>
                </c:pt>
                <c:pt idx="282">
                  <c:v>1.8585339330730255</c:v>
                </c:pt>
                <c:pt idx="283">
                  <c:v>1.8623153269936799</c:v>
                </c:pt>
                <c:pt idx="284">
                  <c:v>1.8277537529810983</c:v>
                </c:pt>
                <c:pt idx="285">
                  <c:v>1.8127844844646912</c:v>
                </c:pt>
                <c:pt idx="286">
                  <c:v>1.8326291103040848</c:v>
                </c:pt>
                <c:pt idx="287">
                  <c:v>1.8144582842783308</c:v>
                </c:pt>
                <c:pt idx="288">
                  <c:v>1.875099002059244</c:v>
                </c:pt>
                <c:pt idx="289">
                  <c:v>1.875587667639933</c:v>
                </c:pt>
                <c:pt idx="290">
                  <c:v>1.8777530314278534</c:v>
                </c:pt>
                <c:pt idx="291">
                  <c:v>1.8589420156511105</c:v>
                </c:pt>
                <c:pt idx="292">
                  <c:v>1.8550013843293911</c:v>
                </c:pt>
                <c:pt idx="293">
                  <c:v>1.75960322478661</c:v>
                </c:pt>
                <c:pt idx="294">
                  <c:v>1.7523237551488213</c:v>
                </c:pt>
                <c:pt idx="295">
                  <c:v>1.8148569169179174</c:v>
                </c:pt>
                <c:pt idx="296">
                  <c:v>1.8088723707101018</c:v>
                </c:pt>
                <c:pt idx="297">
                  <c:v>1.8273328652935295</c:v>
                </c:pt>
                <c:pt idx="298">
                  <c:v>1.8285567356949528</c:v>
                </c:pt>
                <c:pt idx="299">
                  <c:v>1.8367407495326615</c:v>
                </c:pt>
                <c:pt idx="300">
                  <c:v>1.7994502778272192</c:v>
                </c:pt>
                <c:pt idx="301">
                  <c:v>1.7646535446304012</c:v>
                </c:pt>
                <c:pt idx="302">
                  <c:v>1.8027288288199106</c:v>
                </c:pt>
                <c:pt idx="303">
                  <c:v>1.7905067490616489</c:v>
                </c:pt>
                <c:pt idx="304">
                  <c:v>1.790435824561043</c:v>
                </c:pt>
                <c:pt idx="305">
                  <c:v>1.8078312954804332</c:v>
                </c:pt>
                <c:pt idx="306">
                  <c:v>1.7968634047395238</c:v>
                </c:pt>
                <c:pt idx="307">
                  <c:v>1.7591594027960511</c:v>
                </c:pt>
                <c:pt idx="308">
                  <c:v>1.7298367144977567</c:v>
                </c:pt>
                <c:pt idx="309">
                  <c:v>1.6936911981480174</c:v>
                </c:pt>
                <c:pt idx="310">
                  <c:v>1.6792926795498042</c:v>
                </c:pt>
                <c:pt idx="311">
                  <c:v>1.7147210733580165</c:v>
                </c:pt>
                <c:pt idx="312">
                  <c:v>1.771523014954024</c:v>
                </c:pt>
                <c:pt idx="313">
                  <c:v>1.7698152031973446</c:v>
                </c:pt>
                <c:pt idx="314">
                  <c:v>1.7552186854153939</c:v>
                </c:pt>
                <c:pt idx="315">
                  <c:v>1.7401277411955629</c:v>
                </c:pt>
                <c:pt idx="316">
                  <c:v>1.7902180901043563</c:v>
                </c:pt>
                <c:pt idx="317">
                  <c:v>1.7983618881810548</c:v>
                </c:pt>
                <c:pt idx="318">
                  <c:v>1.8096547902917814</c:v>
                </c:pt>
                <c:pt idx="319">
                  <c:v>1.7911570280647604</c:v>
                </c:pt>
                <c:pt idx="320">
                  <c:v>1.8107297369541531</c:v>
                </c:pt>
                <c:pt idx="321">
                  <c:v>1.8385774539118049</c:v>
                </c:pt>
                <c:pt idx="322">
                  <c:v>1.8566562363845351</c:v>
                </c:pt>
                <c:pt idx="323">
                  <c:v>1.8284413205959416</c:v>
                </c:pt>
                <c:pt idx="324">
                  <c:v>1.8153907101119193</c:v>
                </c:pt>
                <c:pt idx="325">
                  <c:v>1.880198019801993</c:v>
                </c:pt>
                <c:pt idx="326">
                  <c:v>1.893031821152058</c:v>
                </c:pt>
                <c:pt idx="327">
                  <c:v>1.8944680345636344</c:v>
                </c:pt>
                <c:pt idx="328">
                  <c:v>1.9066937119675442</c:v>
                </c:pt>
                <c:pt idx="329">
                  <c:v>1.9066937119675442</c:v>
                </c:pt>
                <c:pt idx="330">
                  <c:v>1.8938307030128998</c:v>
                </c:pt>
                <c:pt idx="331">
                  <c:v>1.915598872013069</c:v>
                </c:pt>
                <c:pt idx="332">
                  <c:v>1.9475826014634157</c:v>
                </c:pt>
                <c:pt idx="333">
                  <c:v>1.9083931666254106</c:v>
                </c:pt>
                <c:pt idx="334">
                  <c:v>1.8450914631130022</c:v>
                </c:pt>
                <c:pt idx="335">
                  <c:v>1.8809707470480053</c:v>
                </c:pt>
                <c:pt idx="336">
                  <c:v>1.8215422325011499</c:v>
                </c:pt>
                <c:pt idx="337">
                  <c:v>1.7956142344675019</c:v>
                </c:pt>
                <c:pt idx="338">
                  <c:v>1.753104455807164</c:v>
                </c:pt>
                <c:pt idx="339">
                  <c:v>1.7789975615294162</c:v>
                </c:pt>
                <c:pt idx="340">
                  <c:v>1.7427860892906599</c:v>
                </c:pt>
                <c:pt idx="341">
                  <c:v>1.7477683861284232</c:v>
                </c:pt>
                <c:pt idx="342">
                  <c:v>1.7444904329615873</c:v>
                </c:pt>
                <c:pt idx="343">
                  <c:v>1.7577314494615193</c:v>
                </c:pt>
                <c:pt idx="344">
                  <c:v>1.7765042979942747</c:v>
                </c:pt>
                <c:pt idx="345">
                  <c:v>1.7942051621704591</c:v>
                </c:pt>
                <c:pt idx="346">
                  <c:v>1.7961822477486011</c:v>
                </c:pt>
                <c:pt idx="347">
                  <c:v>1.8062462308080063</c:v>
                </c:pt>
                <c:pt idx="348">
                  <c:v>1.7920721576073939</c:v>
                </c:pt>
                <c:pt idx="349">
                  <c:v>1.7491269205275106</c:v>
                </c:pt>
                <c:pt idx="350">
                  <c:v>1.7045904234269882</c:v>
                </c:pt>
                <c:pt idx="351">
                  <c:v>1.6622662592581827</c:v>
                </c:pt>
                <c:pt idx="352">
                  <c:v>1.5790097367329725</c:v>
                </c:pt>
                <c:pt idx="353">
                  <c:v>1.6016678688232977</c:v>
                </c:pt>
                <c:pt idx="354">
                  <c:v>1.5929168560643303</c:v>
                </c:pt>
                <c:pt idx="355">
                  <c:v>1.5735353675039754</c:v>
                </c:pt>
                <c:pt idx="356">
                  <c:v>1.5526141758708256</c:v>
                </c:pt>
                <c:pt idx="357">
                  <c:v>1.6197210919290495</c:v>
                </c:pt>
                <c:pt idx="358">
                  <c:v>1.6069770657606286</c:v>
                </c:pt>
                <c:pt idx="359">
                  <c:v>1.6074057242217332</c:v>
                </c:pt>
                <c:pt idx="360">
                  <c:v>1.5982772586285332</c:v>
                </c:pt>
                <c:pt idx="361">
                  <c:v>1.6464771322620475</c:v>
                </c:pt>
                <c:pt idx="362">
                  <c:v>1.5387200063248674</c:v>
                </c:pt>
                <c:pt idx="363">
                  <c:v>1.5003513355700049</c:v>
                </c:pt>
                <c:pt idx="364">
                  <c:v>1.5493739102869108</c:v>
                </c:pt>
                <c:pt idx="365">
                  <c:v>1.5952756061551776</c:v>
                </c:pt>
                <c:pt idx="366">
                  <c:v>1.5382177276374032</c:v>
                </c:pt>
                <c:pt idx="367">
                  <c:v>1.4637912093350192</c:v>
                </c:pt>
                <c:pt idx="368">
                  <c:v>1.4268586319992727</c:v>
                </c:pt>
                <c:pt idx="369">
                  <c:v>1.4537912693135757</c:v>
                </c:pt>
                <c:pt idx="370">
                  <c:v>1.4752569546410577</c:v>
                </c:pt>
                <c:pt idx="371">
                  <c:v>1.480827597151424</c:v>
                </c:pt>
                <c:pt idx="372">
                  <c:v>1.534006961040002</c:v>
                </c:pt>
                <c:pt idx="373">
                  <c:v>1.5670813852127763</c:v>
                </c:pt>
                <c:pt idx="374">
                  <c:v>1.6247348282083296</c:v>
                </c:pt>
                <c:pt idx="375">
                  <c:v>1.5876631737416602</c:v>
                </c:pt>
                <c:pt idx="376">
                  <c:v>1.5674756225400044</c:v>
                </c:pt>
                <c:pt idx="377">
                  <c:v>1.6273272263221283</c:v>
                </c:pt>
                <c:pt idx="378">
                  <c:v>1.6419727426586483</c:v>
                </c:pt>
                <c:pt idx="379">
                  <c:v>1.6384186387455202</c:v>
                </c:pt>
                <c:pt idx="380">
                  <c:v>1.6323619723053184</c:v>
                </c:pt>
                <c:pt idx="381">
                  <c:v>1.6356759539792654</c:v>
                </c:pt>
                <c:pt idx="382">
                  <c:v>1.6442614187570648</c:v>
                </c:pt>
                <c:pt idx="383">
                  <c:v>1.6246237921748508</c:v>
                </c:pt>
                <c:pt idx="384">
                  <c:v>1.5458000158340646</c:v>
                </c:pt>
                <c:pt idx="385">
                  <c:v>1.5409891230119044</c:v>
                </c:pt>
                <c:pt idx="386">
                  <c:v>1.4892607096238297</c:v>
                </c:pt>
                <c:pt idx="387">
                  <c:v>1.5271403703117636</c:v>
                </c:pt>
                <c:pt idx="388">
                  <c:v>1.5218939124243436</c:v>
                </c:pt>
                <c:pt idx="389">
                  <c:v>1.624825593476964</c:v>
                </c:pt>
                <c:pt idx="390">
                  <c:v>1.5690117700630779</c:v>
                </c:pt>
                <c:pt idx="391">
                  <c:v>1.6381745205886755</c:v>
                </c:pt>
                <c:pt idx="392">
                  <c:v>1.6001030406911809</c:v>
                </c:pt>
                <c:pt idx="393">
                  <c:v>1.5713861091845915</c:v>
                </c:pt>
                <c:pt idx="394">
                  <c:v>1.4686790807377115</c:v>
                </c:pt>
                <c:pt idx="395">
                  <c:v>1.459210461142213</c:v>
                </c:pt>
                <c:pt idx="396">
                  <c:v>1.4867088231213188</c:v>
                </c:pt>
                <c:pt idx="397">
                  <c:v>1.4988443721419165</c:v>
                </c:pt>
                <c:pt idx="398">
                  <c:v>1.5211390670611724</c:v>
                </c:pt>
                <c:pt idx="399">
                  <c:v>1.5818602756331845</c:v>
                </c:pt>
                <c:pt idx="400">
                  <c:v>1.6092296981451204</c:v>
                </c:pt>
                <c:pt idx="401">
                  <c:v>1.6385935571217924</c:v>
                </c:pt>
                <c:pt idx="402">
                  <c:v>1.6374024526198516</c:v>
                </c:pt>
                <c:pt idx="403">
                  <c:v>1.6501518697405793</c:v>
                </c:pt>
                <c:pt idx="404">
                  <c:v>1.6876712328767196</c:v>
                </c:pt>
                <c:pt idx="405">
                  <c:v>1.6903427473544896</c:v>
                </c:pt>
                <c:pt idx="406">
                  <c:v>1.7189924794079214</c:v>
                </c:pt>
                <c:pt idx="407">
                  <c:v>1.7204686039341999</c:v>
                </c:pt>
                <c:pt idx="408">
                  <c:v>1.6700485398265075</c:v>
                </c:pt>
                <c:pt idx="409">
                  <c:v>1.688204454790565</c:v>
                </c:pt>
                <c:pt idx="410">
                  <c:v>1.7639617924481543</c:v>
                </c:pt>
                <c:pt idx="411">
                  <c:v>1.7998703694470652</c:v>
                </c:pt>
                <c:pt idx="412">
                  <c:v>1.7876727352489574</c:v>
                </c:pt>
                <c:pt idx="413">
                  <c:v>1.8419660942535998</c:v>
                </c:pt>
                <c:pt idx="414">
                  <c:v>1.8262517454618044</c:v>
                </c:pt>
                <c:pt idx="415">
                  <c:v>1.8716951012671013</c:v>
                </c:pt>
                <c:pt idx="416">
                  <c:v>1.8771943823811199</c:v>
                </c:pt>
                <c:pt idx="417">
                  <c:v>1.850097242307891</c:v>
                </c:pt>
                <c:pt idx="418">
                  <c:v>1.8583541147132232</c:v>
                </c:pt>
                <c:pt idx="419">
                  <c:v>1.8408029692301486</c:v>
                </c:pt>
                <c:pt idx="420">
                  <c:v>1.86177377353407</c:v>
                </c:pt>
                <c:pt idx="421">
                  <c:v>1.886961901530726</c:v>
                </c:pt>
                <c:pt idx="422">
                  <c:v>1.898292235256549</c:v>
                </c:pt>
                <c:pt idx="423">
                  <c:v>1.8921372073770426</c:v>
                </c:pt>
                <c:pt idx="424">
                  <c:v>1.9257441055267721</c:v>
                </c:pt>
                <c:pt idx="425">
                  <c:v>1.9472029542392466</c:v>
                </c:pt>
                <c:pt idx="426">
                  <c:v>1.9580252088260863</c:v>
                </c:pt>
                <c:pt idx="427">
                  <c:v>1.9146346330366715</c:v>
                </c:pt>
                <c:pt idx="428">
                  <c:v>1.8770019857702991</c:v>
                </c:pt>
                <c:pt idx="429">
                  <c:v>1.8460862970502756</c:v>
                </c:pt>
                <c:pt idx="430">
                  <c:v>1.8084607634836436</c:v>
                </c:pt>
                <c:pt idx="431">
                  <c:v>1.8336359464474539</c:v>
                </c:pt>
                <c:pt idx="432">
                  <c:v>1.8276450001495581</c:v>
                </c:pt>
                <c:pt idx="433">
                  <c:v>1.8688419960907865</c:v>
                </c:pt>
                <c:pt idx="434">
                  <c:v>1.8837819240703269</c:v>
                </c:pt>
                <c:pt idx="435">
                  <c:v>1.9085986657758403</c:v>
                </c:pt>
                <c:pt idx="436">
                  <c:v>1.9040593348751855</c:v>
                </c:pt>
                <c:pt idx="437">
                  <c:v>1.9403729185362373</c:v>
                </c:pt>
                <c:pt idx="438">
                  <c:v>1.9615077782209944</c:v>
                </c:pt>
                <c:pt idx="439">
                  <c:v>1.9347375139620038</c:v>
                </c:pt>
                <c:pt idx="440">
                  <c:v>1.9515162393673791</c:v>
                </c:pt>
                <c:pt idx="441">
                  <c:v>1.9301360571360116</c:v>
                </c:pt>
                <c:pt idx="442">
                  <c:v>1.9246494744610043</c:v>
                </c:pt>
                <c:pt idx="443">
                  <c:v>1.9251486254638239</c:v>
                </c:pt>
                <c:pt idx="444">
                  <c:v>1.9320492881923723</c:v>
                </c:pt>
                <c:pt idx="445">
                  <c:v>2.0034304633119948</c:v>
                </c:pt>
                <c:pt idx="446">
                  <c:v>1.9479613199082646</c:v>
                </c:pt>
                <c:pt idx="447">
                  <c:v>1.9589663835386961</c:v>
                </c:pt>
                <c:pt idx="448">
                  <c:v>1.9455989793579098</c:v>
                </c:pt>
                <c:pt idx="449">
                  <c:v>1.9487251051613752</c:v>
                </c:pt>
                <c:pt idx="450">
                  <c:v>1.9042209733349136</c:v>
                </c:pt>
                <c:pt idx="451">
                  <c:v>1.9466539082590772</c:v>
                </c:pt>
                <c:pt idx="452">
                  <c:v>1.9335859593139215</c:v>
                </c:pt>
                <c:pt idx="453">
                  <c:v>1.9347954003729795</c:v>
                </c:pt>
                <c:pt idx="454">
                  <c:v>1.9636799042107356</c:v>
                </c:pt>
                <c:pt idx="455">
                  <c:v>1.9990817996726307</c:v>
                </c:pt>
                <c:pt idx="456">
                  <c:v>1.9998602892013606</c:v>
                </c:pt>
                <c:pt idx="457">
                  <c:v>1.9656559004599838</c:v>
                </c:pt>
                <c:pt idx="458">
                  <c:v>1.9882819128230089</c:v>
                </c:pt>
                <c:pt idx="459">
                  <c:v>2.0086255091446459</c:v>
                </c:pt>
                <c:pt idx="460">
                  <c:v>1.9997004941845864</c:v>
                </c:pt>
                <c:pt idx="461">
                  <c:v>2.0024168822219135</c:v>
                </c:pt>
                <c:pt idx="462">
                  <c:v>1.9625076153285237</c:v>
                </c:pt>
                <c:pt idx="463">
                  <c:v>1.9057792330960721</c:v>
                </c:pt>
                <c:pt idx="464">
                  <c:v>1.9162980197920954</c:v>
                </c:pt>
                <c:pt idx="465">
                  <c:v>1.8343313373253567</c:v>
                </c:pt>
                <c:pt idx="466">
                  <c:v>1.8255092472517775</c:v>
                </c:pt>
                <c:pt idx="467">
                  <c:v>1.8731485452677665</c:v>
                </c:pt>
                <c:pt idx="468">
                  <c:v>1.8407538515231581</c:v>
                </c:pt>
                <c:pt idx="469">
                  <c:v>1.8421918791952985</c:v>
                </c:pt>
                <c:pt idx="470">
                  <c:v>1.8441131002842281</c:v>
                </c:pt>
                <c:pt idx="471">
                  <c:v>1.8144839687350478</c:v>
                </c:pt>
                <c:pt idx="472">
                  <c:v>1.8254506300845463</c:v>
                </c:pt>
                <c:pt idx="473">
                  <c:v>1.8292561357338144</c:v>
                </c:pt>
                <c:pt idx="474">
                  <c:v>1.8121287030022915</c:v>
                </c:pt>
                <c:pt idx="475">
                  <c:v>1.8163692553085253</c:v>
                </c:pt>
                <c:pt idx="476">
                  <c:v>1.8113847074070266</c:v>
                </c:pt>
                <c:pt idx="477">
                  <c:v>1.8812967581047557</c:v>
                </c:pt>
                <c:pt idx="478">
                  <c:v>2.009578926361999</c:v>
                </c:pt>
                <c:pt idx="479">
                  <c:v>1.9954702824588111</c:v>
                </c:pt>
                <c:pt idx="480">
                  <c:v>1.9946516593825514</c:v>
                </c:pt>
                <c:pt idx="481">
                  <c:v>1.9918171839137688</c:v>
                </c:pt>
                <c:pt idx="482">
                  <c:v>1.9403818910991744</c:v>
                </c:pt>
                <c:pt idx="483">
                  <c:v>1.9142908445224815</c:v>
                </c:pt>
                <c:pt idx="484">
                  <c:v>1.8813155243443624</c:v>
                </c:pt>
                <c:pt idx="485">
                  <c:v>1.8482868684853493</c:v>
                </c:pt>
                <c:pt idx="486">
                  <c:v>1.8752869318748644</c:v>
                </c:pt>
                <c:pt idx="487">
                  <c:v>1.8535144949222593</c:v>
                </c:pt>
                <c:pt idx="488">
                  <c:v>1.8497271303289375</c:v>
                </c:pt>
                <c:pt idx="489">
                  <c:v>1.8367387660627177</c:v>
                </c:pt>
                <c:pt idx="490">
                  <c:v>1.8478607918263279</c:v>
                </c:pt>
                <c:pt idx="491">
                  <c:v>1.8952051310185292</c:v>
                </c:pt>
                <c:pt idx="492">
                  <c:v>1.9649129809995225</c:v>
                </c:pt>
                <c:pt idx="493">
                  <c:v>1.9251486254638239</c:v>
                </c:pt>
                <c:pt idx="494">
                  <c:v>1.9326129685613758</c:v>
                </c:pt>
                <c:pt idx="495">
                  <c:v>1.9339966269821485</c:v>
                </c:pt>
                <c:pt idx="496">
                  <c:v>1.93025530470885</c:v>
                </c:pt>
                <c:pt idx="497">
                  <c:v>1.9255353147970666</c:v>
                </c:pt>
                <c:pt idx="498">
                  <c:v>1.8524248200971982</c:v>
                </c:pt>
                <c:pt idx="499">
                  <c:v>1.8393397139692125</c:v>
                </c:pt>
                <c:pt idx="500">
                  <c:v>1.8605022557591777</c:v>
                </c:pt>
                <c:pt idx="501">
                  <c:v>1.8771092517522847</c:v>
                </c:pt>
                <c:pt idx="502">
                  <c:v>1.8766916692468216</c:v>
                </c:pt>
                <c:pt idx="503">
                  <c:v>1.8757865718452171</c:v>
                </c:pt>
                <c:pt idx="504">
                  <c:v>1.8337811248389624</c:v>
                </c:pt>
                <c:pt idx="505">
                  <c:v>1.8114639504693164</c:v>
                </c:pt>
                <c:pt idx="506">
                  <c:v>1.8529987613377541</c:v>
                </c:pt>
                <c:pt idx="507">
                  <c:v>1.8741445968491144</c:v>
                </c:pt>
                <c:pt idx="508">
                  <c:v>1.8527026487155984</c:v>
                </c:pt>
                <c:pt idx="509">
                  <c:v>1.8639496553790824</c:v>
                </c:pt>
                <c:pt idx="510">
                  <c:v>1.8653512012941631</c:v>
                </c:pt>
                <c:pt idx="511">
                  <c:v>1.9126092384519344</c:v>
                </c:pt>
                <c:pt idx="512">
                  <c:v>1.8774279237444569</c:v>
                </c:pt>
                <c:pt idx="513">
                  <c:v>1.9073596706832063</c:v>
                </c:pt>
                <c:pt idx="514">
                  <c:v>1.9258444933040408</c:v>
                </c:pt>
                <c:pt idx="515">
                  <c:v>1.9338396961822824</c:v>
                </c:pt>
                <c:pt idx="516">
                  <c:v>1.9338396961822824</c:v>
                </c:pt>
                <c:pt idx="517">
                  <c:v>1.9338396961822824</c:v>
                </c:pt>
                <c:pt idx="518">
                  <c:v>1.9259214839689953</c:v>
                </c:pt>
                <c:pt idx="519">
                  <c:v>1.9206747344332475</c:v>
                </c:pt>
                <c:pt idx="520">
                  <c:v>1.9196754239574565</c:v>
                </c:pt>
                <c:pt idx="521">
                  <c:v>1.9236726658605541</c:v>
                </c:pt>
                <c:pt idx="522">
                  <c:v>1.9832151064042458</c:v>
                </c:pt>
                <c:pt idx="523">
                  <c:v>1.9895727212800418</c:v>
                </c:pt>
                <c:pt idx="524">
                  <c:v>1.9747613913182249</c:v>
                </c:pt>
                <c:pt idx="525">
                  <c:v>1.967206566675328</c:v>
                </c:pt>
                <c:pt idx="526">
                  <c:v>1.9733951184436549</c:v>
                </c:pt>
                <c:pt idx="527">
                  <c:v>1.9703597179779209</c:v>
                </c:pt>
                <c:pt idx="528">
                  <c:v>1.9717466180801724</c:v>
                </c:pt>
                <c:pt idx="529">
                  <c:v>1.9683978319674944</c:v>
                </c:pt>
                <c:pt idx="530">
                  <c:v>1.9686139839476091</c:v>
                </c:pt>
                <c:pt idx="531">
                  <c:v>1.9261861514201728</c:v>
                </c:pt>
                <c:pt idx="532">
                  <c:v>1.9404102410540691</c:v>
                </c:pt>
                <c:pt idx="533">
                  <c:v>1.9078488082178158</c:v>
                </c:pt>
                <c:pt idx="534">
                  <c:v>1.9248423405444193</c:v>
                </c:pt>
                <c:pt idx="535">
                  <c:v>1.8916089145934123</c:v>
                </c:pt>
                <c:pt idx="536">
                  <c:v>1.9053319367549504</c:v>
                </c:pt>
                <c:pt idx="537">
                  <c:v>1.9322321473127513</c:v>
                </c:pt>
                <c:pt idx="538">
                  <c:v>1.9855055103018548</c:v>
                </c:pt>
                <c:pt idx="539">
                  <c:v>1.9965277777777901</c:v>
                </c:pt>
                <c:pt idx="540">
                  <c:v>2.0374158144175425</c:v>
                </c:pt>
                <c:pt idx="541">
                  <c:v>2.0242026397437884</c:v>
                </c:pt>
                <c:pt idx="542">
                  <c:v>2.0469848870267704</c:v>
                </c:pt>
                <c:pt idx="543">
                  <c:v>2.0120302851955651</c:v>
                </c:pt>
                <c:pt idx="544">
                  <c:v>2.033688580209958</c:v>
                </c:pt>
                <c:pt idx="545">
                  <c:v>2.0164227204246377</c:v>
                </c:pt>
                <c:pt idx="546">
                  <c:v>2.0636045223673571</c:v>
                </c:pt>
                <c:pt idx="547">
                  <c:v>2.0575556797317818</c:v>
                </c:pt>
                <c:pt idx="548">
                  <c:v>2.0712510356255098</c:v>
                </c:pt>
                <c:pt idx="549">
                  <c:v>2.0624731708777988</c:v>
                </c:pt>
                <c:pt idx="550">
                  <c:v>2.0684216305790981</c:v>
                </c:pt>
                <c:pt idx="551">
                  <c:v>2.0648496521990634</c:v>
                </c:pt>
                <c:pt idx="552">
                  <c:v>2.0573503881228472</c:v>
                </c:pt>
                <c:pt idx="553">
                  <c:v>2.0609399483018542</c:v>
                </c:pt>
                <c:pt idx="554">
                  <c:v>2.0117894652848856</c:v>
                </c:pt>
                <c:pt idx="555">
                  <c:v>2.0048675390998971</c:v>
                </c:pt>
                <c:pt idx="556">
                  <c:v>1.9795364793170789</c:v>
                </c:pt>
                <c:pt idx="557">
                  <c:v>1.9659056923537088</c:v>
                </c:pt>
                <c:pt idx="558">
                  <c:v>1.935348781557833</c:v>
                </c:pt>
                <c:pt idx="559">
                  <c:v>1.9303633390499675</c:v>
                </c:pt>
                <c:pt idx="560">
                  <c:v>1.9475274478714777</c:v>
                </c:pt>
                <c:pt idx="561">
                  <c:v>1.8602518218704178</c:v>
                </c:pt>
                <c:pt idx="562">
                  <c:v>1.8452796331372534</c:v>
                </c:pt>
                <c:pt idx="563">
                  <c:v>1.8776112556961655</c:v>
                </c:pt>
                <c:pt idx="564">
                  <c:v>1.8917435769518542</c:v>
                </c:pt>
                <c:pt idx="565">
                  <c:v>1.8921211516391256</c:v>
                </c:pt>
                <c:pt idx="566">
                  <c:v>1.9515847267282505</c:v>
                </c:pt>
                <c:pt idx="567">
                  <c:v>1.9445581321061667</c:v>
                </c:pt>
                <c:pt idx="568">
                  <c:v>1.9555972607662619</c:v>
                </c:pt>
                <c:pt idx="569">
                  <c:v>1.9680675793068536</c:v>
                </c:pt>
                <c:pt idx="570">
                  <c:v>1.9517795637198798</c:v>
                </c:pt>
                <c:pt idx="571">
                  <c:v>1.92762665335664</c:v>
                </c:pt>
                <c:pt idx="572">
                  <c:v>1.9186615289396469</c:v>
                </c:pt>
                <c:pt idx="573">
                  <c:v>1.919717283445288</c:v>
                </c:pt>
                <c:pt idx="574">
                  <c:v>1.9028412834694475</c:v>
                </c:pt>
                <c:pt idx="575">
                  <c:v>1.865958487665087</c:v>
                </c:pt>
                <c:pt idx="576">
                  <c:v>1.8297613224592446</c:v>
                </c:pt>
                <c:pt idx="577">
                  <c:v>1.8120858944679519</c:v>
                </c:pt>
                <c:pt idx="578">
                  <c:v>1.8725282626932405</c:v>
                </c:pt>
                <c:pt idx="579">
                  <c:v>1.9090527661784984</c:v>
                </c:pt>
                <c:pt idx="580">
                  <c:v>1.8854546362410796</c:v>
                </c:pt>
                <c:pt idx="581">
                  <c:v>1.9287048412389263</c:v>
                </c:pt>
                <c:pt idx="582">
                  <c:v>1.935490317552313</c:v>
                </c:pt>
                <c:pt idx="583">
                  <c:v>1.9475782678644693</c:v>
                </c:pt>
                <c:pt idx="584">
                  <c:v>1.9475782678644693</c:v>
                </c:pt>
                <c:pt idx="585">
                  <c:v>1.9445804562669311</c:v>
                </c:pt>
                <c:pt idx="586">
                  <c:v>2.0015996800639702</c:v>
                </c:pt>
                <c:pt idx="587">
                  <c:v>2.0145439268602461</c:v>
                </c:pt>
                <c:pt idx="588">
                  <c:v>2.0236307199359205</c:v>
                </c:pt>
                <c:pt idx="589">
                  <c:v>1.9874718115760359</c:v>
                </c:pt>
                <c:pt idx="590">
                  <c:v>1.9662865045799727</c:v>
                </c:pt>
                <c:pt idx="591">
                  <c:v>1.9417572953594142</c:v>
                </c:pt>
                <c:pt idx="592">
                  <c:v>1.932255966378138</c:v>
                </c:pt>
                <c:pt idx="593">
                  <c:v>1.9040472259743035</c:v>
                </c:pt>
                <c:pt idx="594">
                  <c:v>1.8884163122341757</c:v>
                </c:pt>
                <c:pt idx="595">
                  <c:v>1.867232373366412</c:v>
                </c:pt>
                <c:pt idx="596">
                  <c:v>1.8506292139327307</c:v>
                </c:pt>
                <c:pt idx="597">
                  <c:v>1.8521483319658083</c:v>
                </c:pt>
                <c:pt idx="598">
                  <c:v>1.8470713013547746</c:v>
                </c:pt>
                <c:pt idx="599">
                  <c:v>1.8122899663946201</c:v>
                </c:pt>
                <c:pt idx="600">
                  <c:v>1.8396556901211003</c:v>
                </c:pt>
                <c:pt idx="601">
                  <c:v>1.8928961310805681</c:v>
                </c:pt>
                <c:pt idx="602">
                  <c:v>1.9120784462985263</c:v>
                </c:pt>
                <c:pt idx="603">
                  <c:v>1.8945386818336463</c:v>
                </c:pt>
                <c:pt idx="604">
                  <c:v>1.8824660304999519</c:v>
                </c:pt>
                <c:pt idx="605">
                  <c:v>1.7898233187266133</c:v>
                </c:pt>
                <c:pt idx="606">
                  <c:v>1.811829948247734</c:v>
                </c:pt>
                <c:pt idx="607">
                  <c:v>1.8158339923322497</c:v>
                </c:pt>
                <c:pt idx="608">
                  <c:v>1.8083870709336258</c:v>
                </c:pt>
                <c:pt idx="609">
                  <c:v>1.8476421282433986</c:v>
                </c:pt>
                <c:pt idx="610">
                  <c:v>1.8356617094787309</c:v>
                </c:pt>
                <c:pt idx="611">
                  <c:v>1.8196012490992119</c:v>
                </c:pt>
                <c:pt idx="612">
                  <c:v>1.7812112236320843</c:v>
                </c:pt>
                <c:pt idx="613">
                  <c:v>1.8054082184103759</c:v>
                </c:pt>
                <c:pt idx="614">
                  <c:v>1.8188181181881813</c:v>
                </c:pt>
                <c:pt idx="615">
                  <c:v>1.7752721384232562</c:v>
                </c:pt>
                <c:pt idx="616">
                  <c:v>1.793461961411591</c:v>
                </c:pt>
                <c:pt idx="617">
                  <c:v>1.7569282737530001</c:v>
                </c:pt>
                <c:pt idx="618">
                  <c:v>1.7709822901770922</c:v>
                </c:pt>
                <c:pt idx="619">
                  <c:v>1.7511576041843835</c:v>
                </c:pt>
                <c:pt idx="620">
                  <c:v>1.7641234886442092</c:v>
                </c:pt>
                <c:pt idx="621">
                  <c:v>1.8010900545027297</c:v>
                </c:pt>
                <c:pt idx="622">
                  <c:v>1.771822817718216</c:v>
                </c:pt>
                <c:pt idx="623">
                  <c:v>1.7803056807845108</c:v>
                </c:pt>
                <c:pt idx="624">
                  <c:v>1.7850717626834101</c:v>
                </c:pt>
                <c:pt idx="625">
                  <c:v>1.8010634470075448</c:v>
                </c:pt>
                <c:pt idx="626">
                  <c:v>1.8450590198998418</c:v>
                </c:pt>
                <c:pt idx="627">
                  <c:v>1.8502053008581765</c:v>
                </c:pt>
                <c:pt idx="628">
                  <c:v>1.805003693868179</c:v>
                </c:pt>
                <c:pt idx="629">
                  <c:v>1.8030610105527867</c:v>
                </c:pt>
                <c:pt idx="630">
                  <c:v>1.9106372783900261</c:v>
                </c:pt>
                <c:pt idx="631">
                  <c:v>1.9146302507586643</c:v>
                </c:pt>
                <c:pt idx="632">
                  <c:v>1.8745321155861694</c:v>
                </c:pt>
                <c:pt idx="633">
                  <c:v>1.8705480955326426</c:v>
                </c:pt>
                <c:pt idx="634">
                  <c:v>1.8478445138064625</c:v>
                </c:pt>
                <c:pt idx="635">
                  <c:v>1.7612193056731673</c:v>
                </c:pt>
                <c:pt idx="636">
                  <c:v>1.7266602310838763</c:v>
                </c:pt>
                <c:pt idx="637">
                  <c:v>1.7117152979579053</c:v>
                </c:pt>
                <c:pt idx="638">
                  <c:v>1.6738317012976678</c:v>
                </c:pt>
                <c:pt idx="639">
                  <c:v>1.7308037226728468</c:v>
                </c:pt>
                <c:pt idx="640">
                  <c:v>1.7472167126810323</c:v>
                </c:pt>
                <c:pt idx="641">
                  <c:v>1.7698233166249855</c:v>
                </c:pt>
                <c:pt idx="642">
                  <c:v>1.8085923089961042</c:v>
                </c:pt>
                <c:pt idx="643">
                  <c:v>1.7624345679995157</c:v>
                </c:pt>
                <c:pt idx="644">
                  <c:v>1.7149503907104346</c:v>
                </c:pt>
                <c:pt idx="645">
                  <c:v>1.6359451576420048</c:v>
                </c:pt>
                <c:pt idx="646">
                  <c:v>1.674258889848268</c:v>
                </c:pt>
                <c:pt idx="647">
                  <c:v>1.7421810556444539</c:v>
                </c:pt>
                <c:pt idx="648">
                  <c:v>1.7328972092699679</c:v>
                </c:pt>
                <c:pt idx="649">
                  <c:v>1.7455962463716279</c:v>
                </c:pt>
                <c:pt idx="650">
                  <c:v>1.8018107650979776</c:v>
                </c:pt>
                <c:pt idx="651">
                  <c:v>1.8334743442989909</c:v>
                </c:pt>
                <c:pt idx="652">
                  <c:v>1.8378033968500684</c:v>
                </c:pt>
                <c:pt idx="653">
                  <c:v>1.8917922714457802</c:v>
                </c:pt>
                <c:pt idx="654">
                  <c:v>1.9138612973608415</c:v>
                </c:pt>
                <c:pt idx="655">
                  <c:v>1.8829952576415954</c:v>
                </c:pt>
                <c:pt idx="656">
                  <c:v>1.8265840686811474</c:v>
                </c:pt>
                <c:pt idx="657">
                  <c:v>1.8092743983191717</c:v>
                </c:pt>
                <c:pt idx="658">
                  <c:v>1.7943381759885302</c:v>
                </c:pt>
                <c:pt idx="659">
                  <c:v>1.767769821430365</c:v>
                </c:pt>
                <c:pt idx="660">
                  <c:v>1.8139798977955479</c:v>
                </c:pt>
                <c:pt idx="661">
                  <c:v>1.8750560722509801</c:v>
                </c:pt>
                <c:pt idx="662">
                  <c:v>1.8323485746739143</c:v>
                </c:pt>
                <c:pt idx="663">
                  <c:v>1.8064606125824501</c:v>
                </c:pt>
                <c:pt idx="664">
                  <c:v>1.8214428058987542</c:v>
                </c:pt>
                <c:pt idx="665">
                  <c:v>1.8385283801020558</c:v>
                </c:pt>
                <c:pt idx="666">
                  <c:v>1.8614848031888398</c:v>
                </c:pt>
                <c:pt idx="667">
                  <c:v>1.9092983627467586</c:v>
                </c:pt>
                <c:pt idx="668">
                  <c:v>1.9212563900708801</c:v>
                </c:pt>
                <c:pt idx="669">
                  <c:v>1.9212563900708801</c:v>
                </c:pt>
                <c:pt idx="670">
                  <c:v>1.9162738786858258</c:v>
                </c:pt>
                <c:pt idx="671">
                  <c:v>1.9053123536387329</c:v>
                </c:pt>
                <c:pt idx="672">
                  <c:v>1.8903648194836364</c:v>
                </c:pt>
                <c:pt idx="673">
                  <c:v>1.8634592580044185</c:v>
                </c:pt>
                <c:pt idx="674">
                  <c:v>1.8594732488963928</c:v>
                </c:pt>
                <c:pt idx="675">
                  <c:v>1.862939459448687</c:v>
                </c:pt>
                <c:pt idx="676">
                  <c:v>1.9072673462676715</c:v>
                </c:pt>
                <c:pt idx="677">
                  <c:v>1.9095837984372643</c:v>
                </c:pt>
                <c:pt idx="678">
                  <c:v>1.8782944886754249</c:v>
                </c:pt>
                <c:pt idx="679">
                  <c:v>1.8711702286653642</c:v>
                </c:pt>
                <c:pt idx="680">
                  <c:v>1.8599507865190823</c:v>
                </c:pt>
                <c:pt idx="681">
                  <c:v>1.8927476203751681</c:v>
                </c:pt>
                <c:pt idx="682">
                  <c:v>1.915991156963881</c:v>
                </c:pt>
                <c:pt idx="683">
                  <c:v>1.9218519845535242</c:v>
                </c:pt>
                <c:pt idx="684">
                  <c:v>1.9180236493211655</c:v>
                </c:pt>
                <c:pt idx="685">
                  <c:v>1.9222541713512564</c:v>
                </c:pt>
                <c:pt idx="686">
                  <c:v>1.8630142436540043</c:v>
                </c:pt>
                <c:pt idx="687">
                  <c:v>1.8808060313102892</c:v>
                </c:pt>
                <c:pt idx="688">
                  <c:v>1.8840349167843273</c:v>
                </c:pt>
                <c:pt idx="689">
                  <c:v>1.8960785873369357</c:v>
                </c:pt>
                <c:pt idx="690">
                  <c:v>1.8872802481902706</c:v>
                </c:pt>
                <c:pt idx="691">
                  <c:v>1.8907333180828045</c:v>
                </c:pt>
                <c:pt idx="692">
                  <c:v>1.8793628065151058</c:v>
                </c:pt>
                <c:pt idx="693">
                  <c:v>1.8733034373725976</c:v>
                </c:pt>
                <c:pt idx="694">
                  <c:v>1.8578713506098632</c:v>
                </c:pt>
                <c:pt idx="695">
                  <c:v>1.8592864950809807</c:v>
                </c:pt>
                <c:pt idx="696">
                  <c:v>1.8742112114797926</c:v>
                </c:pt>
                <c:pt idx="697">
                  <c:v>1.8801737073805835</c:v>
                </c:pt>
                <c:pt idx="698">
                  <c:v>1.8905956766525289</c:v>
                </c:pt>
                <c:pt idx="699">
                  <c:v>1.9087268861222473</c:v>
                </c:pt>
                <c:pt idx="700">
                  <c:v>1.9005325067556811</c:v>
                </c:pt>
                <c:pt idx="701">
                  <c:v>1.8953910919597305</c:v>
                </c:pt>
                <c:pt idx="702">
                  <c:v>1.9182817917209105</c:v>
                </c:pt>
                <c:pt idx="703">
                  <c:v>1.9130054557921827</c:v>
                </c:pt>
                <c:pt idx="704">
                  <c:v>1.9192160136760172</c:v>
                </c:pt>
                <c:pt idx="705">
                  <c:v>1.9111637018107253</c:v>
                </c:pt>
                <c:pt idx="706">
                  <c:v>1.9344572082152345</c:v>
                </c:pt>
                <c:pt idx="707">
                  <c:v>1.9189277866708876</c:v>
                </c:pt>
                <c:pt idx="708">
                  <c:v>1.8819878247722244</c:v>
                </c:pt>
                <c:pt idx="709">
                  <c:v>1.8945232862271677</c:v>
                </c:pt>
                <c:pt idx="710">
                  <c:v>1.8908461561415235</c:v>
                </c:pt>
                <c:pt idx="711">
                  <c:v>1.8686939043563111</c:v>
                </c:pt>
                <c:pt idx="712">
                  <c:v>1.849824868651484</c:v>
                </c:pt>
                <c:pt idx="713">
                  <c:v>1.8811211083684887</c:v>
                </c:pt>
                <c:pt idx="714">
                  <c:v>1.873270559194129</c:v>
                </c:pt>
                <c:pt idx="715">
                  <c:v>1.8644978896233289</c:v>
                </c:pt>
                <c:pt idx="716">
                  <c:v>1.9050559168268366</c:v>
                </c:pt>
                <c:pt idx="717">
                  <c:v>1.9161247273705051</c:v>
                </c:pt>
                <c:pt idx="718">
                  <c:v>1.9288217955867104</c:v>
                </c:pt>
                <c:pt idx="719">
                  <c:v>1.9438552465171011</c:v>
                </c:pt>
                <c:pt idx="720">
                  <c:v>1.9504128938429677</c:v>
                </c:pt>
                <c:pt idx="721">
                  <c:v>1.9474245186225536</c:v>
                </c:pt>
                <c:pt idx="722">
                  <c:v>1.9613898075467207</c:v>
                </c:pt>
                <c:pt idx="723">
                  <c:v>1.9505346794910006</c:v>
                </c:pt>
                <c:pt idx="724">
                  <c:v>1.9323046291687573</c:v>
                </c:pt>
                <c:pt idx="725">
                  <c:v>1.910117951525403</c:v>
                </c:pt>
                <c:pt idx="726">
                  <c:v>1.9064676616915577</c:v>
                </c:pt>
                <c:pt idx="727">
                  <c:v>1.9213547989094693</c:v>
                </c:pt>
                <c:pt idx="728">
                  <c:v>1.9008757961783473</c:v>
                </c:pt>
                <c:pt idx="729">
                  <c:v>1.8863041379241663</c:v>
                </c:pt>
                <c:pt idx="730">
                  <c:v>1.8923519515812615</c:v>
                </c:pt>
                <c:pt idx="731">
                  <c:v>1.8973914602444131</c:v>
                </c:pt>
                <c:pt idx="732">
                  <c:v>1.8799501867995172</c:v>
                </c:pt>
                <c:pt idx="733">
                  <c:v>1.8921692689391367</c:v>
                </c:pt>
                <c:pt idx="734">
                  <c:v>1.9023607609442994</c:v>
                </c:pt>
                <c:pt idx="735">
                  <c:v>1.9064418400701388</c:v>
                </c:pt>
                <c:pt idx="736">
                  <c:v>1.8998823787404584</c:v>
                </c:pt>
                <c:pt idx="737">
                  <c:v>1.8812058858715064</c:v>
                </c:pt>
                <c:pt idx="738">
                  <c:v>1.8644439570081106</c:v>
                </c:pt>
                <c:pt idx="739">
                  <c:v>1.8128002232365326</c:v>
                </c:pt>
                <c:pt idx="740">
                  <c:v>1.8149381067235515</c:v>
                </c:pt>
                <c:pt idx="741">
                  <c:v>1.8319835031828102</c:v>
                </c:pt>
                <c:pt idx="742">
                  <c:v>1.8369461268728182</c:v>
                </c:pt>
                <c:pt idx="743">
                  <c:v>1.8065326132445936</c:v>
                </c:pt>
                <c:pt idx="744">
                  <c:v>1.7650221001075161</c:v>
                </c:pt>
                <c:pt idx="745">
                  <c:v>1.7569881341084725</c:v>
                </c:pt>
                <c:pt idx="746">
                  <c:v>1.7401599872646889</c:v>
                </c:pt>
                <c:pt idx="747">
                  <c:v>1.7622987544430924</c:v>
                </c:pt>
                <c:pt idx="748">
                  <c:v>1.7467683789113009</c:v>
                </c:pt>
                <c:pt idx="749">
                  <c:v>1.7221298665100582</c:v>
                </c:pt>
                <c:pt idx="750">
                  <c:v>1.7021700179175925</c:v>
                </c:pt>
                <c:pt idx="751">
                  <c:v>1.7158667914087378</c:v>
                </c:pt>
                <c:pt idx="752">
                  <c:v>1.707853538620796</c:v>
                </c:pt>
                <c:pt idx="753">
                  <c:v>1.728650617517391</c:v>
                </c:pt>
                <c:pt idx="754">
                  <c:v>1.7428955357587039</c:v>
                </c:pt>
                <c:pt idx="755">
                  <c:v>1.7463162086818196</c:v>
                </c:pt>
                <c:pt idx="756">
                  <c:v>1.7193317802600472</c:v>
                </c:pt>
                <c:pt idx="757">
                  <c:v>1.7020005971932095</c:v>
                </c:pt>
                <c:pt idx="758">
                  <c:v>1.7224213460772742</c:v>
                </c:pt>
                <c:pt idx="759">
                  <c:v>1.7346969259417921</c:v>
                </c:pt>
                <c:pt idx="760">
                  <c:v>1.9397560368433986</c:v>
                </c:pt>
                <c:pt idx="761">
                  <c:v>1.9565260704110354</c:v>
                </c:pt>
                <c:pt idx="762">
                  <c:v>1.9636740221461002</c:v>
                </c:pt>
                <c:pt idx="763">
                  <c:v>1.9555352095856016</c:v>
                </c:pt>
                <c:pt idx="764">
                  <c:v>1.9474186999959953</c:v>
                </c:pt>
                <c:pt idx="765">
                  <c:v>1.9181980081782068</c:v>
                </c:pt>
                <c:pt idx="766">
                  <c:v>1.9255072492611491</c:v>
                </c:pt>
                <c:pt idx="767">
                  <c:v>1.9488404498855472</c:v>
                </c:pt>
                <c:pt idx="768">
                  <c:v>1.9553406173502763</c:v>
                </c:pt>
                <c:pt idx="769">
                  <c:v>1.9395736719542978</c:v>
                </c:pt>
                <c:pt idx="770">
                  <c:v>1.929295642916129</c:v>
                </c:pt>
                <c:pt idx="771">
                  <c:v>1.9464623345606613</c:v>
                </c:pt>
                <c:pt idx="772">
                  <c:v>1.9473024338792833</c:v>
                </c:pt>
                <c:pt idx="773">
                  <c:v>1.9699728382532866</c:v>
                </c:pt>
                <c:pt idx="774">
                  <c:v>1.9591454981443324</c:v>
                </c:pt>
                <c:pt idx="775">
                  <c:v>1.9850943790485465</c:v>
                </c:pt>
                <c:pt idx="776">
                  <c:v>1.9567271822929611</c:v>
                </c:pt>
                <c:pt idx="777">
                  <c:v>1.9567271822929611</c:v>
                </c:pt>
                <c:pt idx="778">
                  <c:v>1.9567271822929611</c:v>
                </c:pt>
                <c:pt idx="779">
                  <c:v>2.0099253115334559</c:v>
                </c:pt>
                <c:pt idx="780">
                  <c:v>2.0099852806619856</c:v>
                </c:pt>
                <c:pt idx="781">
                  <c:v>2.0129689302621712</c:v>
                </c:pt>
                <c:pt idx="782">
                  <c:v>2.0129689302621712</c:v>
                </c:pt>
                <c:pt idx="783">
                  <c:v>1.9928995495092083</c:v>
                </c:pt>
                <c:pt idx="784">
                  <c:v>1.9870118246098967</c:v>
                </c:pt>
                <c:pt idx="785">
                  <c:v>1.9712566512506857</c:v>
                </c:pt>
                <c:pt idx="786">
                  <c:v>1.9788878829182899</c:v>
                </c:pt>
                <c:pt idx="787">
                  <c:v>2.0131757025714458</c:v>
                </c:pt>
                <c:pt idx="788">
                  <c:v>2.0243519089588657</c:v>
                </c:pt>
                <c:pt idx="789">
                  <c:v>2.0059302302441795</c:v>
                </c:pt>
                <c:pt idx="790">
                  <c:v>2.0096351004319724</c:v>
                </c:pt>
                <c:pt idx="791">
                  <c:v>1.9905845351487539</c:v>
                </c:pt>
                <c:pt idx="792">
                  <c:v>1.9812128087249192</c:v>
                </c:pt>
                <c:pt idx="793">
                  <c:v>1.9746402054262813</c:v>
                </c:pt>
                <c:pt idx="794">
                  <c:v>1.9572316024211611</c:v>
                </c:pt>
                <c:pt idx="795">
                  <c:v>1.9413995997730193</c:v>
                </c:pt>
                <c:pt idx="796">
                  <c:v>1.9531911081024589</c:v>
                </c:pt>
                <c:pt idx="797">
                  <c:v>1.9485301435025804</c:v>
                </c:pt>
                <c:pt idx="798">
                  <c:v>1.9296796473035283</c:v>
                </c:pt>
                <c:pt idx="799">
                  <c:v>1.9233066539242616</c:v>
                </c:pt>
                <c:pt idx="800">
                  <c:v>1.9276148752924493</c:v>
                </c:pt>
                <c:pt idx="801">
                  <c:v>1.9458856568110861</c:v>
                </c:pt>
                <c:pt idx="802">
                  <c:v>1.9239386968601613</c:v>
                </c:pt>
                <c:pt idx="803">
                  <c:v>1.8740540109933868</c:v>
                </c:pt>
                <c:pt idx="804">
                  <c:v>1.8661884122951333</c:v>
                </c:pt>
                <c:pt idx="805">
                  <c:v>1.8705279732126767</c:v>
                </c:pt>
                <c:pt idx="806">
                  <c:v>1.8663371762806635</c:v>
                </c:pt>
                <c:pt idx="807">
                  <c:v>1.8522577816746821</c:v>
                </c:pt>
                <c:pt idx="808">
                  <c:v>1.8359585017622804</c:v>
                </c:pt>
                <c:pt idx="809">
                  <c:v>1.8365802159276523</c:v>
                </c:pt>
                <c:pt idx="810">
                  <c:v>1.8016941897850858</c:v>
                </c:pt>
                <c:pt idx="811">
                  <c:v>1.794476237870124</c:v>
                </c:pt>
                <c:pt idx="812">
                  <c:v>1.794047701967183</c:v>
                </c:pt>
                <c:pt idx="813">
                  <c:v>1.8035772940368622</c:v>
                </c:pt>
                <c:pt idx="814">
                  <c:v>1.807594684716074</c:v>
                </c:pt>
                <c:pt idx="815">
                  <c:v>1.819665930040415</c:v>
                </c:pt>
                <c:pt idx="816">
                  <c:v>1.8200463972440462</c:v>
                </c:pt>
                <c:pt idx="817">
                  <c:v>1.8110314615691125</c:v>
                </c:pt>
                <c:pt idx="818">
                  <c:v>1.8285884929325036</c:v>
                </c:pt>
                <c:pt idx="819">
                  <c:v>1.8291347207009867</c:v>
                </c:pt>
                <c:pt idx="820">
                  <c:v>1.8299664472963828</c:v>
                </c:pt>
                <c:pt idx="821">
                  <c:v>1.8163893287126864</c:v>
                </c:pt>
                <c:pt idx="822">
                  <c:v>1.7938961711622126</c:v>
                </c:pt>
                <c:pt idx="823">
                  <c:v>1.7686152987714587</c:v>
                </c:pt>
                <c:pt idx="824">
                  <c:v>1.796866440232292</c:v>
                </c:pt>
                <c:pt idx="825">
                  <c:v>1.7906789034707549</c:v>
                </c:pt>
                <c:pt idx="826">
                  <c:v>1.8045217668569924</c:v>
                </c:pt>
                <c:pt idx="827">
                  <c:v>1.8278219617692271</c:v>
                </c:pt>
                <c:pt idx="828">
                  <c:v>1.8582545360342095</c:v>
                </c:pt>
                <c:pt idx="829">
                  <c:v>1.857554286625418</c:v>
                </c:pt>
                <c:pt idx="830">
                  <c:v>1.8405030243241249</c:v>
                </c:pt>
                <c:pt idx="831">
                  <c:v>1.852202417129134</c:v>
                </c:pt>
                <c:pt idx="832">
                  <c:v>1.8467579581016302</c:v>
                </c:pt>
                <c:pt idx="833">
                  <c:v>1.8130893287881422</c:v>
                </c:pt>
                <c:pt idx="834">
                  <c:v>1.7991886207549435</c:v>
                </c:pt>
                <c:pt idx="835">
                  <c:v>1.8000059800863166</c:v>
                </c:pt>
                <c:pt idx="836">
                  <c:v>1.7860524453569449</c:v>
                </c:pt>
                <c:pt idx="837">
                  <c:v>1.8189973088806877</c:v>
                </c:pt>
                <c:pt idx="838">
                  <c:v>1.8325859491778784</c:v>
                </c:pt>
                <c:pt idx="839">
                  <c:v>1.8341490644842917</c:v>
                </c:pt>
                <c:pt idx="840">
                  <c:v>1.8347709029266523</c:v>
                </c:pt>
                <c:pt idx="841">
                  <c:v>1.8440395336544624</c:v>
                </c:pt>
                <c:pt idx="842">
                  <c:v>1.8636948648621754</c:v>
                </c:pt>
                <c:pt idx="843">
                  <c:v>1.8685804976892317</c:v>
                </c:pt>
                <c:pt idx="844">
                  <c:v>1.8762849557875327</c:v>
                </c:pt>
                <c:pt idx="845">
                  <c:v>1.896377918176273</c:v>
                </c:pt>
                <c:pt idx="846">
                  <c:v>1.9113111694429641</c:v>
                </c:pt>
                <c:pt idx="847">
                  <c:v>1.9218488065777972</c:v>
                </c:pt>
                <c:pt idx="848">
                  <c:v>1.9356706464880524</c:v>
                </c:pt>
                <c:pt idx="849">
                  <c:v>1.953437250199852</c:v>
                </c:pt>
                <c:pt idx="850">
                  <c:v>1.943037532092573</c:v>
                </c:pt>
                <c:pt idx="851">
                  <c:v>1.9171051711915021</c:v>
                </c:pt>
                <c:pt idx="852">
                  <c:v>1.9036305738842074</c:v>
                </c:pt>
                <c:pt idx="853">
                  <c:v>1.8833632913920484</c:v>
                </c:pt>
                <c:pt idx="854">
                  <c:v>1.8540705685017977</c:v>
                </c:pt>
                <c:pt idx="855">
                  <c:v>1.8600796749103754</c:v>
                </c:pt>
                <c:pt idx="856">
                  <c:v>1.8450442530917321</c:v>
                </c:pt>
                <c:pt idx="857">
                  <c:v>1.8428254659501819</c:v>
                </c:pt>
                <c:pt idx="858">
                  <c:v>1.8250980940305084</c:v>
                </c:pt>
                <c:pt idx="859">
                  <c:v>1.8250980940305084</c:v>
                </c:pt>
                <c:pt idx="860">
                  <c:v>1.8250980940305084</c:v>
                </c:pt>
                <c:pt idx="861">
                  <c:v>1.8346426040346309</c:v>
                </c:pt>
                <c:pt idx="862">
                  <c:v>1.8449005670473584</c:v>
                </c:pt>
                <c:pt idx="863">
                  <c:v>1.815550454137127</c:v>
                </c:pt>
                <c:pt idx="864">
                  <c:v>1.810139978833436</c:v>
                </c:pt>
                <c:pt idx="865">
                  <c:v>1.8319406590992848</c:v>
                </c:pt>
                <c:pt idx="866">
                  <c:v>1.8329206932353737</c:v>
                </c:pt>
                <c:pt idx="867">
                  <c:v>1.8651162326050574</c:v>
                </c:pt>
                <c:pt idx="868">
                  <c:v>1.8610459018030934</c:v>
                </c:pt>
                <c:pt idx="869">
                  <c:v>1.8627891870284241</c:v>
                </c:pt>
                <c:pt idx="870">
                  <c:v>1.8768176049089202</c:v>
                </c:pt>
                <c:pt idx="871">
                  <c:v>1.8545719795757476</c:v>
                </c:pt>
                <c:pt idx="872">
                  <c:v>1.8238842942186917</c:v>
                </c:pt>
                <c:pt idx="873">
                  <c:v>1.8083001978140611</c:v>
                </c:pt>
                <c:pt idx="874">
                  <c:v>1.7983095889863465</c:v>
                </c:pt>
                <c:pt idx="875">
                  <c:v>1.8008030203152225</c:v>
                </c:pt>
                <c:pt idx="876">
                  <c:v>1.7599584482000941</c:v>
                </c:pt>
                <c:pt idx="877">
                  <c:v>1.739608313349339</c:v>
                </c:pt>
                <c:pt idx="878">
                  <c:v>1.7191747960978665</c:v>
                </c:pt>
                <c:pt idx="879">
                  <c:v>1.7534038426934684</c:v>
                </c:pt>
                <c:pt idx="880">
                  <c:v>1.784589544404791</c:v>
                </c:pt>
                <c:pt idx="881">
                  <c:v>1.802369170790219</c:v>
                </c:pt>
                <c:pt idx="882">
                  <c:v>1.7919248450929404</c:v>
                </c:pt>
                <c:pt idx="883">
                  <c:v>1.7609962321476713</c:v>
                </c:pt>
                <c:pt idx="884">
                  <c:v>1.7336131095123886</c:v>
                </c:pt>
                <c:pt idx="885">
                  <c:v>1.7365760076736958</c:v>
                </c:pt>
                <c:pt idx="886">
                  <c:v>1.7300138920815167</c:v>
                </c:pt>
                <c:pt idx="887">
                  <c:v>1.7128287171283008</c:v>
                </c:pt>
                <c:pt idx="888">
                  <c:v>1.714725643896986</c:v>
                </c:pt>
                <c:pt idx="889">
                  <c:v>1.7395477175934371</c:v>
                </c:pt>
                <c:pt idx="890">
                  <c:v>1.726309476209531</c:v>
                </c:pt>
                <c:pt idx="891">
                  <c:v>1.7468296241518022</c:v>
                </c:pt>
                <c:pt idx="892">
                  <c:v>1.7758634473936663</c:v>
                </c:pt>
                <c:pt idx="893">
                  <c:v>1.8172362407112841</c:v>
                </c:pt>
                <c:pt idx="894">
                  <c:v>1.8045699758790334</c:v>
                </c:pt>
                <c:pt idx="895">
                  <c:v>1.7863576318001728</c:v>
                </c:pt>
                <c:pt idx="896">
                  <c:v>1.859999999999995</c:v>
                </c:pt>
                <c:pt idx="897">
                  <c:v>1.8509814901850996</c:v>
                </c:pt>
                <c:pt idx="898">
                  <c:v>1.8436865732825325</c:v>
                </c:pt>
                <c:pt idx="899">
                  <c:v>1.8736370365924238</c:v>
                </c:pt>
                <c:pt idx="900">
                  <c:v>1.8860561914672225</c:v>
                </c:pt>
                <c:pt idx="901">
                  <c:v>1.911554350761735</c:v>
                </c:pt>
                <c:pt idx="902">
                  <c:v>1.8908130496113396</c:v>
                </c:pt>
                <c:pt idx="903">
                  <c:v>1.8657351336742956</c:v>
                </c:pt>
                <c:pt idx="904">
                  <c:v>1.874462080422723</c:v>
                </c:pt>
                <c:pt idx="905">
                  <c:v>1.8401593003592343</c:v>
                </c:pt>
                <c:pt idx="906">
                  <c:v>1.8322459272305247</c:v>
                </c:pt>
                <c:pt idx="907">
                  <c:v>1.8068429798394403</c:v>
                </c:pt>
                <c:pt idx="908">
                  <c:v>1.7807094811018498</c:v>
                </c:pt>
                <c:pt idx="909">
                  <c:v>1.8211124904889742</c:v>
                </c:pt>
                <c:pt idx="910">
                  <c:v>1.8527420582462151</c:v>
                </c:pt>
                <c:pt idx="911">
                  <c:v>1.8515736874255007</c:v>
                </c:pt>
                <c:pt idx="912">
                  <c:v>1.8642370845014078</c:v>
                </c:pt>
                <c:pt idx="913">
                  <c:v>1.8665758747071104</c:v>
                </c:pt>
                <c:pt idx="914">
                  <c:v>1.8489768527329087</c:v>
                </c:pt>
                <c:pt idx="915">
                  <c:v>1.8824825927966637</c:v>
                </c:pt>
                <c:pt idx="916">
                  <c:v>1.8760522729094786</c:v>
                </c:pt>
                <c:pt idx="917">
                  <c:v>1.8617047925371555</c:v>
                </c:pt>
                <c:pt idx="918">
                  <c:v>1.8447263472213704</c:v>
                </c:pt>
                <c:pt idx="919">
                  <c:v>1.826323909515315</c:v>
                </c:pt>
                <c:pt idx="920">
                  <c:v>1.8231540565177839</c:v>
                </c:pt>
                <c:pt idx="921">
                  <c:v>1.8181271787474529</c:v>
                </c:pt>
                <c:pt idx="922">
                  <c:v>1.8165604584986506</c:v>
                </c:pt>
                <c:pt idx="923">
                  <c:v>1.8262368695373343</c:v>
                </c:pt>
                <c:pt idx="924">
                  <c:v>1.8223736968724813</c:v>
                </c:pt>
                <c:pt idx="925">
                  <c:v>1.8166506256015458</c:v>
                </c:pt>
                <c:pt idx="926">
                  <c:v>1.8539872256369661</c:v>
                </c:pt>
                <c:pt idx="927">
                  <c:v>1.8668994021106666</c:v>
                </c:pt>
                <c:pt idx="928">
                  <c:v>1.8999849526006862</c:v>
                </c:pt>
                <c:pt idx="929">
                  <c:v>1.8789751409482136</c:v>
                </c:pt>
                <c:pt idx="930">
                  <c:v>1.8537094250290931</c:v>
                </c:pt>
                <c:pt idx="931">
                  <c:v>1.8308220140045295</c:v>
                </c:pt>
                <c:pt idx="932">
                  <c:v>1.841450694054414</c:v>
                </c:pt>
                <c:pt idx="933">
                  <c:v>1.8546008947020187</c:v>
                </c:pt>
                <c:pt idx="934">
                  <c:v>1.8030123744008364</c:v>
                </c:pt>
                <c:pt idx="935">
                  <c:v>1.770497062538845</c:v>
                </c:pt>
                <c:pt idx="936">
                  <c:v>1.7694681575888715</c:v>
                </c:pt>
                <c:pt idx="937">
                  <c:v>1.7559684887846538</c:v>
                </c:pt>
                <c:pt idx="938">
                  <c:v>1.7289593168355655</c:v>
                </c:pt>
                <c:pt idx="939">
                  <c:v>1.6858606208216775</c:v>
                </c:pt>
                <c:pt idx="940">
                  <c:v>1.6458638030172557</c:v>
                </c:pt>
                <c:pt idx="941">
                  <c:v>1.6388680190333016</c:v>
                </c:pt>
                <c:pt idx="942">
                  <c:v>1.6393278355060659</c:v>
                </c:pt>
                <c:pt idx="943">
                  <c:v>1.6122567586524861</c:v>
                </c:pt>
                <c:pt idx="944">
                  <c:v>1.5336993107869734</c:v>
                </c:pt>
                <c:pt idx="945">
                  <c:v>1.5836446866266618</c:v>
                </c:pt>
                <c:pt idx="946">
                  <c:v>1.5921365089225814</c:v>
                </c:pt>
                <c:pt idx="947">
                  <c:v>1.5831821962143833</c:v>
                </c:pt>
                <c:pt idx="948">
                  <c:v>1.5729414004187925</c:v>
                </c:pt>
                <c:pt idx="949">
                  <c:v>1.5821960359927223</c:v>
                </c:pt>
                <c:pt idx="950">
                  <c:v>1.5973607949702817</c:v>
                </c:pt>
                <c:pt idx="951">
                  <c:v>1.6243603892846403</c:v>
                </c:pt>
                <c:pt idx="952">
                  <c:v>1.6423888927929564</c:v>
                </c:pt>
                <c:pt idx="953">
                  <c:v>1.6752370239434322</c:v>
                </c:pt>
                <c:pt idx="954">
                  <c:v>1.6963451746060398</c:v>
                </c:pt>
                <c:pt idx="955">
                  <c:v>1.7004138041862626</c:v>
                </c:pt>
                <c:pt idx="956">
                  <c:v>1.7483781558175426</c:v>
                </c:pt>
                <c:pt idx="957">
                  <c:v>1.7153123494459521</c:v>
                </c:pt>
                <c:pt idx="958">
                  <c:v>1.7576810662595532</c:v>
                </c:pt>
                <c:pt idx="959">
                  <c:v>1.7534340176247776</c:v>
                </c:pt>
                <c:pt idx="960">
                  <c:v>1.7216786869437728</c:v>
                </c:pt>
                <c:pt idx="961">
                  <c:v>1.7131502092512019</c:v>
                </c:pt>
                <c:pt idx="962">
                  <c:v>1.7300725546668838</c:v>
                </c:pt>
                <c:pt idx="963">
                  <c:v>1.7531359759157095</c:v>
                </c:pt>
                <c:pt idx="964">
                  <c:v>1.7482622694309891</c:v>
                </c:pt>
                <c:pt idx="965">
                  <c:v>1.7372464843828261</c:v>
                </c:pt>
                <c:pt idx="966">
                  <c:v>1.7136439751727295</c:v>
                </c:pt>
                <c:pt idx="967">
                  <c:v>1.7212498119263842</c:v>
                </c:pt>
                <c:pt idx="968">
                  <c:v>1.7294966913976362</c:v>
                </c:pt>
                <c:pt idx="969">
                  <c:v>1.715420729505257</c:v>
                </c:pt>
                <c:pt idx="970">
                  <c:v>1.7242590603891994</c:v>
                </c:pt>
                <c:pt idx="971">
                  <c:v>1.7324968632371318</c:v>
                </c:pt>
                <c:pt idx="972">
                  <c:v>1.7307151748785277</c:v>
                </c:pt>
                <c:pt idx="973">
                  <c:v>1.7269596473789228</c:v>
                </c:pt>
                <c:pt idx="974">
                  <c:v>1.7322407664035477</c:v>
                </c:pt>
                <c:pt idx="975">
                  <c:v>1.7281719134407902</c:v>
                </c:pt>
                <c:pt idx="976">
                  <c:v>1.7437247004228995</c:v>
                </c:pt>
                <c:pt idx="977">
                  <c:v>1.6832548283100213</c:v>
                </c:pt>
                <c:pt idx="978">
                  <c:v>1.6665662711081719</c:v>
                </c:pt>
                <c:pt idx="979">
                  <c:v>1.6490023686217992</c:v>
                </c:pt>
                <c:pt idx="980">
                  <c:v>1.5790529695024036</c:v>
                </c:pt>
                <c:pt idx="981">
                  <c:v>1.5848973327582172</c:v>
                </c:pt>
                <c:pt idx="982">
                  <c:v>1.5790054472678339</c:v>
                </c:pt>
                <c:pt idx="983">
                  <c:v>1.5517950466942931</c:v>
                </c:pt>
                <c:pt idx="984">
                  <c:v>1.5180379810295408</c:v>
                </c:pt>
                <c:pt idx="985">
                  <c:v>1.499568974158505</c:v>
                </c:pt>
                <c:pt idx="986">
                  <c:v>1.4698215359935762</c:v>
                </c:pt>
                <c:pt idx="987">
                  <c:v>1.4189588953179344</c:v>
                </c:pt>
                <c:pt idx="988">
                  <c:v>1.4527456893528745</c:v>
                </c:pt>
                <c:pt idx="989">
                  <c:v>1.497890929493928</c:v>
                </c:pt>
                <c:pt idx="990">
                  <c:v>1.5608709599807646</c:v>
                </c:pt>
                <c:pt idx="991">
                  <c:v>1.6019178879159046</c:v>
                </c:pt>
                <c:pt idx="992">
                  <c:v>1.5949283285351834</c:v>
                </c:pt>
                <c:pt idx="993">
                  <c:v>1.6150713239572401</c:v>
                </c:pt>
                <c:pt idx="994">
                  <c:v>1.5915837612323624</c:v>
                </c:pt>
                <c:pt idx="995">
                  <c:v>1.5989728054248475</c:v>
                </c:pt>
                <c:pt idx="996">
                  <c:v>1.6153792127785449</c:v>
                </c:pt>
                <c:pt idx="997">
                  <c:v>1.6612963130263836</c:v>
                </c:pt>
                <c:pt idx="998">
                  <c:v>1.6264080477079723</c:v>
                </c:pt>
                <c:pt idx="999">
                  <c:v>1.6178272309144592</c:v>
                </c:pt>
                <c:pt idx="1000">
                  <c:v>1.6080301129234753</c:v>
                </c:pt>
                <c:pt idx="1001">
                  <c:v>1.5885129029018952</c:v>
                </c:pt>
                <c:pt idx="1002">
                  <c:v>1.5657620041753528</c:v>
                </c:pt>
                <c:pt idx="1003">
                  <c:v>1.592337503262975</c:v>
                </c:pt>
                <c:pt idx="1004">
                  <c:v>1.605615134353533</c:v>
                </c:pt>
                <c:pt idx="1005">
                  <c:v>1.609712501129712</c:v>
                </c:pt>
                <c:pt idx="1006">
                  <c:v>1.5986824928200027</c:v>
                </c:pt>
                <c:pt idx="1007">
                  <c:v>1.5600686671150665</c:v>
                </c:pt>
                <c:pt idx="1008">
                  <c:v>1.5284719295076243</c:v>
                </c:pt>
                <c:pt idx="1009">
                  <c:v>1.4839713038679481</c:v>
                </c:pt>
                <c:pt idx="1010">
                  <c:v>1.4279840755708317</c:v>
                </c:pt>
                <c:pt idx="1011">
                  <c:v>1.4432286599737276</c:v>
                </c:pt>
                <c:pt idx="1012">
                  <c:v>1.4303756866204331</c:v>
                </c:pt>
                <c:pt idx="1013">
                  <c:v>1.4268954245089116</c:v>
                </c:pt>
                <c:pt idx="1014">
                  <c:v>1.4213065588733809</c:v>
                </c:pt>
                <c:pt idx="1015">
                  <c:v>1.4538412915007015</c:v>
                </c:pt>
                <c:pt idx="1016">
                  <c:v>1.4758739784341834</c:v>
                </c:pt>
                <c:pt idx="1017">
                  <c:v>1.4628807807385735</c:v>
                </c:pt>
                <c:pt idx="1018">
                  <c:v>1.4148006827994664</c:v>
                </c:pt>
                <c:pt idx="1019">
                  <c:v>1.3480010840217105</c:v>
                </c:pt>
                <c:pt idx="1020">
                  <c:v>1.3020624347965581</c:v>
                </c:pt>
                <c:pt idx="1021">
                  <c:v>1.3351791106162247</c:v>
                </c:pt>
                <c:pt idx="1022">
                  <c:v>1.3635542712660431</c:v>
                </c:pt>
                <c:pt idx="1023">
                  <c:v>1.370536475734685</c:v>
                </c:pt>
                <c:pt idx="1024">
                  <c:v>1.3970152848726825</c:v>
                </c:pt>
                <c:pt idx="1025">
                  <c:v>1.3713069579271764</c:v>
                </c:pt>
                <c:pt idx="1026">
                  <c:v>1.3215726413390527</c:v>
                </c:pt>
                <c:pt idx="1027">
                  <c:v>1.260693832930504</c:v>
                </c:pt>
                <c:pt idx="1028">
                  <c:v>1.1543201835689576</c:v>
                </c:pt>
                <c:pt idx="1029">
                  <c:v>1.0587257229283775</c:v>
                </c:pt>
                <c:pt idx="1030">
                  <c:v>1.0940568268344331</c:v>
                </c:pt>
                <c:pt idx="1031">
                  <c:v>1.0033143417877532</c:v>
                </c:pt>
                <c:pt idx="1032">
                  <c:v>1.0205001351987431</c:v>
                </c:pt>
                <c:pt idx="1033">
                  <c:v>1.0657158024419466</c:v>
                </c:pt>
                <c:pt idx="1034">
                  <c:v>1.0910949022122418</c:v>
                </c:pt>
                <c:pt idx="1035">
                  <c:v>1.1226832128787834</c:v>
                </c:pt>
                <c:pt idx="1036">
                  <c:v>1.1684937964513864</c:v>
                </c:pt>
                <c:pt idx="1037">
                  <c:v>1.1684937964513864</c:v>
                </c:pt>
                <c:pt idx="1038">
                  <c:v>1.1674907974844828</c:v>
                </c:pt>
                <c:pt idx="1039">
                  <c:v>1.1674907974844828</c:v>
                </c:pt>
                <c:pt idx="1040">
                  <c:v>1.1495982424990059</c:v>
                </c:pt>
                <c:pt idx="1041">
                  <c:v>1.1050277761065264</c:v>
                </c:pt>
                <c:pt idx="1042">
                  <c:v>1.0886999759403437</c:v>
                </c:pt>
                <c:pt idx="1043">
                  <c:v>1.0876974897746416</c:v>
                </c:pt>
                <c:pt idx="1044">
                  <c:v>1.0730366938435765</c:v>
                </c:pt>
                <c:pt idx="1045">
                  <c:v>0.99599198396793653</c:v>
                </c:pt>
                <c:pt idx="1046">
                  <c:v>0.8963804258558028</c:v>
                </c:pt>
                <c:pt idx="1047">
                  <c:v>0.91522640338053129</c:v>
                </c:pt>
                <c:pt idx="1048">
                  <c:v>0.98885905502343885</c:v>
                </c:pt>
                <c:pt idx="1049">
                  <c:v>0.94857463389226293</c:v>
                </c:pt>
                <c:pt idx="1050">
                  <c:v>0.95586393467261832</c:v>
                </c:pt>
                <c:pt idx="1051">
                  <c:v>0.96208773037491646</c:v>
                </c:pt>
                <c:pt idx="1052">
                  <c:v>0.9517887410111614</c:v>
                </c:pt>
                <c:pt idx="1053">
                  <c:v>0.99716100037117172</c:v>
                </c:pt>
                <c:pt idx="1054">
                  <c:v>1.0025389625377468</c:v>
                </c:pt>
                <c:pt idx="1055">
                  <c:v>1.0675370323876443</c:v>
                </c:pt>
                <c:pt idx="1056">
                  <c:v>1.0776554716374731</c:v>
                </c:pt>
                <c:pt idx="1057">
                  <c:v>1.1075965255811671</c:v>
                </c:pt>
                <c:pt idx="1058">
                  <c:v>1.2213033942978901</c:v>
                </c:pt>
                <c:pt idx="1059">
                  <c:v>1.181514431786157</c:v>
                </c:pt>
                <c:pt idx="1060">
                  <c:v>1.1515407514683496</c:v>
                </c:pt>
                <c:pt idx="1061">
                  <c:v>1.1311989703575609</c:v>
                </c:pt>
                <c:pt idx="1062">
                  <c:v>1.1087767267463411</c:v>
                </c:pt>
                <c:pt idx="1063">
                  <c:v>1.078175241157564</c:v>
                </c:pt>
                <c:pt idx="1064">
                  <c:v>1.1375179780140243</c:v>
                </c:pt>
                <c:pt idx="1065">
                  <c:v>1.1579127390521471</c:v>
                </c:pt>
                <c:pt idx="1066">
                  <c:v>1.200418586866836</c:v>
                </c:pt>
                <c:pt idx="1067">
                  <c:v>1.1889912686597226</c:v>
                </c:pt>
                <c:pt idx="1068">
                  <c:v>1.2195980961389408</c:v>
                </c:pt>
                <c:pt idx="1069">
                  <c:v>1.1979119519628378</c:v>
                </c:pt>
                <c:pt idx="1070">
                  <c:v>1.1664504711052182</c:v>
                </c:pt>
                <c:pt idx="1071">
                  <c:v>1.1466529992864904</c:v>
                </c:pt>
                <c:pt idx="1072">
                  <c:v>1.0970904999196396</c:v>
                </c:pt>
                <c:pt idx="1073">
                  <c:v>0.98993002218807913</c:v>
                </c:pt>
                <c:pt idx="1074">
                  <c:v>1.0436651833696464</c:v>
                </c:pt>
                <c:pt idx="1075">
                  <c:v>1.0577811708924356</c:v>
                </c:pt>
                <c:pt idx="1076">
                  <c:v>1.0757116168819358</c:v>
                </c:pt>
                <c:pt idx="1077">
                  <c:v>1.0878190383398545</c:v>
                </c:pt>
                <c:pt idx="1078">
                  <c:v>1.0918587715333272</c:v>
                </c:pt>
                <c:pt idx="1079">
                  <c:v>1.1236406761945039</c:v>
                </c:pt>
                <c:pt idx="1080">
                  <c:v>1.1380658912000907</c:v>
                </c:pt>
                <c:pt idx="1081">
                  <c:v>1.1178350992179231</c:v>
                </c:pt>
                <c:pt idx="1082">
                  <c:v>1.1203974695511487</c:v>
                </c:pt>
                <c:pt idx="1083">
                  <c:v>1.1105410870024368</c:v>
                </c:pt>
                <c:pt idx="1084">
                  <c:v>1.1765534732985916</c:v>
                </c:pt>
                <c:pt idx="1085">
                  <c:v>1.2136948251917135</c:v>
                </c:pt>
                <c:pt idx="1086">
                  <c:v>1.2571716155007406</c:v>
                </c:pt>
                <c:pt idx="1087">
                  <c:v>1.3375770516900864</c:v>
                </c:pt>
                <c:pt idx="1088">
                  <c:v>1.4359036411854209</c:v>
                </c:pt>
                <c:pt idx="1089">
                  <c:v>1.4108494321330989</c:v>
                </c:pt>
                <c:pt idx="1090">
                  <c:v>1.4109365229844517</c:v>
                </c:pt>
                <c:pt idx="1091">
                  <c:v>1.3784195602377425</c:v>
                </c:pt>
                <c:pt idx="1092">
                  <c:v>1.3106516935557089</c:v>
                </c:pt>
                <c:pt idx="1093">
                  <c:v>1.3941608786948834</c:v>
                </c:pt>
                <c:pt idx="1094">
                  <c:v>1.3981143122488771</c:v>
                </c:pt>
                <c:pt idx="1095">
                  <c:v>1.3049353583025614</c:v>
                </c:pt>
                <c:pt idx="1096">
                  <c:v>1.3138921660566183</c:v>
                </c:pt>
                <c:pt idx="1097">
                  <c:v>1.311462179448375</c:v>
                </c:pt>
                <c:pt idx="1098">
                  <c:v>1.393559332303318</c:v>
                </c:pt>
                <c:pt idx="1099">
                  <c:v>1.4297261796503813</c:v>
                </c:pt>
                <c:pt idx="1100">
                  <c:v>1.4697563537920733</c:v>
                </c:pt>
                <c:pt idx="1101">
                  <c:v>1.4019823566223222</c:v>
                </c:pt>
                <c:pt idx="1102">
                  <c:v>1.351964889270052</c:v>
                </c:pt>
                <c:pt idx="1103">
                  <c:v>1.4011002876898937</c:v>
                </c:pt>
                <c:pt idx="1104">
                  <c:v>1.3560826968287421</c:v>
                </c:pt>
                <c:pt idx="1105">
                  <c:v>1.3313833274496867</c:v>
                </c:pt>
                <c:pt idx="1106">
                  <c:v>1.3084225286753348</c:v>
                </c:pt>
                <c:pt idx="1107">
                  <c:v>1.4420018378454857</c:v>
                </c:pt>
                <c:pt idx="1108">
                  <c:v>1.4663260050695293</c:v>
                </c:pt>
                <c:pt idx="1109">
                  <c:v>1.4642766978036015</c:v>
                </c:pt>
                <c:pt idx="1110">
                  <c:v>1.4653013410890203</c:v>
                </c:pt>
                <c:pt idx="1111">
                  <c:v>1.4746134189821181</c:v>
                </c:pt>
                <c:pt idx="1112">
                  <c:v>1.4595664734045721</c:v>
                </c:pt>
                <c:pt idx="1113">
                  <c:v>1.4625819419613606</c:v>
                </c:pt>
                <c:pt idx="1114">
                  <c:v>1.4802166269247907</c:v>
                </c:pt>
                <c:pt idx="1115">
                  <c:v>1.4986761525557446</c:v>
                </c:pt>
                <c:pt idx="1116">
                  <c:v>1.4806055828431752</c:v>
                </c:pt>
                <c:pt idx="1117">
                  <c:v>1.4742312864639784</c:v>
                </c:pt>
                <c:pt idx="1118">
                  <c:v>1.5347726674895368</c:v>
                </c:pt>
                <c:pt idx="1119">
                  <c:v>1.506922742397121</c:v>
                </c:pt>
                <c:pt idx="1120">
                  <c:v>1.5552115269809486</c:v>
                </c:pt>
                <c:pt idx="1121">
                  <c:v>1.5120101137800379</c:v>
                </c:pt>
                <c:pt idx="1122">
                  <c:v>1.5083505196328284</c:v>
                </c:pt>
                <c:pt idx="1123">
                  <c:v>1.5349302809994247</c:v>
                </c:pt>
                <c:pt idx="1124">
                  <c:v>1.5215083657685868</c:v>
                </c:pt>
                <c:pt idx="1125">
                  <c:v>1.4947698216180694</c:v>
                </c:pt>
                <c:pt idx="1126">
                  <c:v>1.4886757557076136</c:v>
                </c:pt>
                <c:pt idx="1127">
                  <c:v>1.5163293119983878</c:v>
                </c:pt>
                <c:pt idx="1128">
                  <c:v>1.6194822503129869</c:v>
                </c:pt>
                <c:pt idx="1129">
                  <c:v>1.5887114681955028</c:v>
                </c:pt>
                <c:pt idx="1130">
                  <c:v>1.58976738555896</c:v>
                </c:pt>
                <c:pt idx="1131">
                  <c:v>1.586038028637371</c:v>
                </c:pt>
                <c:pt idx="1132">
                  <c:v>1.5479066022544341</c:v>
                </c:pt>
                <c:pt idx="1133">
                  <c:v>1.5550768983009888</c:v>
                </c:pt>
                <c:pt idx="1134">
                  <c:v>1.5172719309726856</c:v>
                </c:pt>
                <c:pt idx="1135">
                  <c:v>1.5112640486180329</c:v>
                </c:pt>
                <c:pt idx="1136">
                  <c:v>1.5692428403295544</c:v>
                </c:pt>
                <c:pt idx="1137">
                  <c:v>1.5163093753770784</c:v>
                </c:pt>
                <c:pt idx="1138">
                  <c:v>1.5446345068935496</c:v>
                </c:pt>
                <c:pt idx="1139">
                  <c:v>1.5526731537478522</c:v>
                </c:pt>
                <c:pt idx="1140">
                  <c:v>1.5471280555276135</c:v>
                </c:pt>
                <c:pt idx="1141">
                  <c:v>1.57661058926577</c:v>
                </c:pt>
                <c:pt idx="1142">
                  <c:v>1.5295289654547739</c:v>
                </c:pt>
                <c:pt idx="1143">
                  <c:v>1.4994569371253652</c:v>
                </c:pt>
                <c:pt idx="1144">
                  <c:v>1.4652051488334594</c:v>
                </c:pt>
                <c:pt idx="1145">
                  <c:v>1.4976715180897493</c:v>
                </c:pt>
                <c:pt idx="1146">
                  <c:v>1.4442756997596229</c:v>
                </c:pt>
                <c:pt idx="1147">
                  <c:v>1.4259711788900065</c:v>
                </c:pt>
                <c:pt idx="1148">
                  <c:v>1.4220344948961738</c:v>
                </c:pt>
                <c:pt idx="1149">
                  <c:v>1.4634244534804219</c:v>
                </c:pt>
                <c:pt idx="1150">
                  <c:v>1.4325667491599692</c:v>
                </c:pt>
                <c:pt idx="1151">
                  <c:v>1.4639831998633612</c:v>
                </c:pt>
                <c:pt idx="1152">
                  <c:v>1.4361648781466174</c:v>
                </c:pt>
                <c:pt idx="1153">
                  <c:v>1.4841053223087375</c:v>
                </c:pt>
                <c:pt idx="1154">
                  <c:v>1.4907405549647645</c:v>
                </c:pt>
                <c:pt idx="1155">
                  <c:v>1.5134647209267493</c:v>
                </c:pt>
                <c:pt idx="1156">
                  <c:v>1.5652261104983411</c:v>
                </c:pt>
                <c:pt idx="1157">
                  <c:v>1.5880972910108149</c:v>
                </c:pt>
                <c:pt idx="1158">
                  <c:v>1.5806746218925971</c:v>
                </c:pt>
                <c:pt idx="1159">
                  <c:v>1.5875405164022416</c:v>
                </c:pt>
                <c:pt idx="1160">
                  <c:v>1.5776699029126151</c:v>
                </c:pt>
                <c:pt idx="1161">
                  <c:v>1.5779231201348276</c:v>
                </c:pt>
                <c:pt idx="1162">
                  <c:v>1.5530162424631566</c:v>
                </c:pt>
                <c:pt idx="1163">
                  <c:v>1.5413639465339246</c:v>
                </c:pt>
                <c:pt idx="1164">
                  <c:v>1.5478664137079434</c:v>
                </c:pt>
                <c:pt idx="1165">
                  <c:v>1.569099573614241</c:v>
                </c:pt>
                <c:pt idx="1166">
                  <c:v>1.5958087438275204</c:v>
                </c:pt>
                <c:pt idx="1167">
                  <c:v>1.5918899929739938</c:v>
                </c:pt>
                <c:pt idx="1168">
                  <c:v>1.6147971216667667</c:v>
                </c:pt>
                <c:pt idx="1169">
                  <c:v>1.6160906856598434</c:v>
                </c:pt>
                <c:pt idx="1170">
                  <c:v>1.5702918836479007</c:v>
                </c:pt>
                <c:pt idx="1171">
                  <c:v>1.6044015622333152</c:v>
                </c:pt>
                <c:pt idx="1172">
                  <c:v>1.592334319971922</c:v>
                </c:pt>
                <c:pt idx="1173">
                  <c:v>1.6177399781359458</c:v>
                </c:pt>
                <c:pt idx="1174">
                  <c:v>1.5833040686298983</c:v>
                </c:pt>
                <c:pt idx="1175">
                  <c:v>1.5456834207649317</c:v>
                </c:pt>
                <c:pt idx="1176">
                  <c:v>1.4660137670834184</c:v>
                </c:pt>
                <c:pt idx="1177">
                  <c:v>1.4536079371608057</c:v>
                </c:pt>
                <c:pt idx="1178">
                  <c:v>1.4572405700588709</c:v>
                </c:pt>
                <c:pt idx="1179">
                  <c:v>1.4911313758893652</c:v>
                </c:pt>
                <c:pt idx="1180">
                  <c:v>1.4955294495008209</c:v>
                </c:pt>
                <c:pt idx="1181">
                  <c:v>1.4786374481223774</c:v>
                </c:pt>
                <c:pt idx="1182">
                  <c:v>1.4512521688547553</c:v>
                </c:pt>
                <c:pt idx="1183">
                  <c:v>1.4951883034128421</c:v>
                </c:pt>
                <c:pt idx="1184">
                  <c:v>1.4644183478871975</c:v>
                </c:pt>
                <c:pt idx="1185">
                  <c:v>1.4223908613645753</c:v>
                </c:pt>
                <c:pt idx="1186">
                  <c:v>1.4337888547749422</c:v>
                </c:pt>
                <c:pt idx="1187">
                  <c:v>1.422262370771854</c:v>
                </c:pt>
                <c:pt idx="1188">
                  <c:v>1.4395566888188327</c:v>
                </c:pt>
                <c:pt idx="1189">
                  <c:v>1.3815122338129315</c:v>
                </c:pt>
                <c:pt idx="1190">
                  <c:v>1.3236194318170469</c:v>
                </c:pt>
                <c:pt idx="1191">
                  <c:v>1.3854726168365028</c:v>
                </c:pt>
                <c:pt idx="1192">
                  <c:v>1.4247274041647495</c:v>
                </c:pt>
                <c:pt idx="1193">
                  <c:v>1.4348153730218582</c:v>
                </c:pt>
                <c:pt idx="1194">
                  <c:v>1.4350172342755929</c:v>
                </c:pt>
                <c:pt idx="1195">
                  <c:v>1.3860431481258262</c:v>
                </c:pt>
                <c:pt idx="1196">
                  <c:v>1.350279593209458</c:v>
                </c:pt>
                <c:pt idx="1197">
                  <c:v>1.359036337923647</c:v>
                </c:pt>
                <c:pt idx="1198">
                  <c:v>1.3514462581894593</c:v>
                </c:pt>
                <c:pt idx="1199">
                  <c:v>1.3145219555270149</c:v>
                </c:pt>
                <c:pt idx="1200">
                  <c:v>1.2967606057566972</c:v>
                </c:pt>
                <c:pt idx="1201">
                  <c:v>1.235769095742012</c:v>
                </c:pt>
                <c:pt idx="1202">
                  <c:v>1.168934024401258</c:v>
                </c:pt>
                <c:pt idx="1203">
                  <c:v>1.191860465116279</c:v>
                </c:pt>
                <c:pt idx="1204">
                  <c:v>1.2372167635853248</c:v>
                </c:pt>
                <c:pt idx="1205">
                  <c:v>1.300356193247354</c:v>
                </c:pt>
                <c:pt idx="1206">
                  <c:v>1.2401748476098984</c:v>
                </c:pt>
                <c:pt idx="1207">
                  <c:v>1.2554021397988668</c:v>
                </c:pt>
                <c:pt idx="1208">
                  <c:v>1.1970884882998245</c:v>
                </c:pt>
                <c:pt idx="1209">
                  <c:v>1.1765413292712301</c:v>
                </c:pt>
                <c:pt idx="1210">
                  <c:v>1.0863361935180116</c:v>
                </c:pt>
                <c:pt idx="1211">
                  <c:v>1.1524033411693946</c:v>
                </c:pt>
                <c:pt idx="1212">
                  <c:v>1.102396862870636</c:v>
                </c:pt>
                <c:pt idx="1213">
                  <c:v>1.1475623055297035</c:v>
                </c:pt>
                <c:pt idx="1214">
                  <c:v>1.1924309171005287</c:v>
                </c:pt>
                <c:pt idx="1215">
                  <c:v>1.2476344010653895</c:v>
                </c:pt>
                <c:pt idx="1216">
                  <c:v>1.3029152854696413</c:v>
                </c:pt>
                <c:pt idx="1217">
                  <c:v>1.2918990916647388</c:v>
                </c:pt>
                <c:pt idx="1218">
                  <c:v>1.3110021950266226</c:v>
                </c:pt>
                <c:pt idx="1219">
                  <c:v>1.2641097098863296</c:v>
                </c:pt>
                <c:pt idx="1220">
                  <c:v>1.2546724523234243</c:v>
                </c:pt>
                <c:pt idx="1221">
                  <c:v>1.2000881533869023</c:v>
                </c:pt>
                <c:pt idx="1222">
                  <c:v>1.246655375950767</c:v>
                </c:pt>
                <c:pt idx="1223">
                  <c:v>1.1749504176933767</c:v>
                </c:pt>
                <c:pt idx="1224">
                  <c:v>1.2258562450509825</c:v>
                </c:pt>
                <c:pt idx="1225">
                  <c:v>1.2056403523716952</c:v>
                </c:pt>
                <c:pt idx="1226">
                  <c:v>1.2198053118615437</c:v>
                </c:pt>
                <c:pt idx="1227">
                  <c:v>1.23785678517776</c:v>
                </c:pt>
                <c:pt idx="1228">
                  <c:v>1.2743064947555061</c:v>
                </c:pt>
                <c:pt idx="1229">
                  <c:v>1.2575715030687107</c:v>
                </c:pt>
                <c:pt idx="1230">
                  <c:v>1.2654673806228978</c:v>
                </c:pt>
                <c:pt idx="1231">
                  <c:v>1.2564226075786555</c:v>
                </c:pt>
                <c:pt idx="1232">
                  <c:v>1.3010611277870732</c:v>
                </c:pt>
                <c:pt idx="1233">
                  <c:v>1.2848696559962125</c:v>
                </c:pt>
                <c:pt idx="1234">
                  <c:v>1.2911445740828142</c:v>
                </c:pt>
                <c:pt idx="1235">
                  <c:v>1.284366847280749</c:v>
                </c:pt>
                <c:pt idx="1236">
                  <c:v>1.2399181413266014</c:v>
                </c:pt>
                <c:pt idx="1237">
                  <c:v>1.2218733384829816</c:v>
                </c:pt>
                <c:pt idx="1238">
                  <c:v>1.2335641874937409</c:v>
                </c:pt>
                <c:pt idx="1239">
                  <c:v>1.2371962241413792</c:v>
                </c:pt>
                <c:pt idx="1240">
                  <c:v>1.2518949090945419</c:v>
                </c:pt>
                <c:pt idx="1241">
                  <c:v>1.2667630289890042</c:v>
                </c:pt>
                <c:pt idx="1242">
                  <c:v>1.3306820121920637</c:v>
                </c:pt>
                <c:pt idx="1243">
                  <c:v>1.2801461876744469</c:v>
                </c:pt>
                <c:pt idx="1244">
                  <c:v>1.2869160191933071</c:v>
                </c:pt>
                <c:pt idx="1245">
                  <c:v>1.3035400451920642</c:v>
                </c:pt>
                <c:pt idx="1246">
                  <c:v>1.328820232618888</c:v>
                </c:pt>
                <c:pt idx="1247">
                  <c:v>1.314216242828592</c:v>
                </c:pt>
                <c:pt idx="1248">
                  <c:v>1.315102073621599</c:v>
                </c:pt>
                <c:pt idx="1249">
                  <c:v>1.3366699832162654</c:v>
                </c:pt>
                <c:pt idx="1250">
                  <c:v>1.3272780250585425</c:v>
                </c:pt>
                <c:pt idx="1251">
                  <c:v>1.3437377602361966</c:v>
                </c:pt>
                <c:pt idx="1252">
                  <c:v>1.3241972430976912</c:v>
                </c:pt>
                <c:pt idx="1253">
                  <c:v>1.3558094625040207</c:v>
                </c:pt>
                <c:pt idx="1254">
                  <c:v>1.3620086106305163</c:v>
                </c:pt>
                <c:pt idx="1255">
                  <c:v>1.3681679627375543</c:v>
                </c:pt>
                <c:pt idx="1256">
                  <c:v>1.327068576947843</c:v>
                </c:pt>
                <c:pt idx="1257">
                  <c:v>1.371986511651313</c:v>
                </c:pt>
                <c:pt idx="1258">
                  <c:v>1.3973140184095456</c:v>
                </c:pt>
                <c:pt idx="1259">
                  <c:v>1.4441414151579401</c:v>
                </c:pt>
                <c:pt idx="1260">
                  <c:v>1.4738704683007198</c:v>
                </c:pt>
                <c:pt idx="1261">
                  <c:v>1.4829336952697059</c:v>
                </c:pt>
                <c:pt idx="1262">
                  <c:v>1.5164161094072259</c:v>
                </c:pt>
                <c:pt idx="1263">
                  <c:v>1.4766638855660874</c:v>
                </c:pt>
                <c:pt idx="1264">
                  <c:v>1.5113147634551183</c:v>
                </c:pt>
                <c:pt idx="1265">
                  <c:v>1.5492886945156492</c:v>
                </c:pt>
                <c:pt idx="1266">
                  <c:v>1.5744466800804879</c:v>
                </c:pt>
                <c:pt idx="1267">
                  <c:v>1.5260187709362327</c:v>
                </c:pt>
                <c:pt idx="1268">
                  <c:v>1.4860992408626927</c:v>
                </c:pt>
                <c:pt idx="1269">
                  <c:v>1.484775020370388</c:v>
                </c:pt>
                <c:pt idx="1270">
                  <c:v>1.4544796161622076</c:v>
                </c:pt>
                <c:pt idx="1271">
                  <c:v>1.4545966662978138</c:v>
                </c:pt>
                <c:pt idx="1272">
                  <c:v>1.4590020426028527</c:v>
                </c:pt>
                <c:pt idx="1273">
                  <c:v>1.4246762785362854</c:v>
                </c:pt>
                <c:pt idx="1274">
                  <c:v>1.4153790439401348</c:v>
                </c:pt>
                <c:pt idx="1275">
                  <c:v>1.4603238459217627</c:v>
                </c:pt>
                <c:pt idx="1276">
                  <c:v>1.4569016691988068</c:v>
                </c:pt>
                <c:pt idx="1277">
                  <c:v>1.4736820913401116</c:v>
                </c:pt>
                <c:pt idx="1278">
                  <c:v>1.5012082158679219</c:v>
                </c:pt>
                <c:pt idx="1279">
                  <c:v>1.4967767929089382</c:v>
                </c:pt>
                <c:pt idx="1280">
                  <c:v>1.563822498085532</c:v>
                </c:pt>
                <c:pt idx="1281">
                  <c:v>1.5844857476918106</c:v>
                </c:pt>
                <c:pt idx="1282">
                  <c:v>1.5425381856285059</c:v>
                </c:pt>
                <c:pt idx="1283">
                  <c:v>1.4704256495301271</c:v>
                </c:pt>
                <c:pt idx="1284">
                  <c:v>1.4481837445894152</c:v>
                </c:pt>
                <c:pt idx="1285">
                  <c:v>1.4322759618863756</c:v>
                </c:pt>
                <c:pt idx="1286">
                  <c:v>1.4418726245299274</c:v>
                </c:pt>
                <c:pt idx="1287">
                  <c:v>1.4443807858155244</c:v>
                </c:pt>
                <c:pt idx="1288">
                  <c:v>1.4499311232441414</c:v>
                </c:pt>
                <c:pt idx="1289">
                  <c:v>1.3953955966623077</c:v>
                </c:pt>
                <c:pt idx="1290">
                  <c:v>1.3406441117102874</c:v>
                </c:pt>
                <c:pt idx="1291">
                  <c:v>1.4310533556945781</c:v>
                </c:pt>
                <c:pt idx="1292">
                  <c:v>1.4197214775545586</c:v>
                </c:pt>
                <c:pt idx="1293">
                  <c:v>1.3931717508562924</c:v>
                </c:pt>
                <c:pt idx="1294">
                  <c:v>1.3062773605365674</c:v>
                </c:pt>
                <c:pt idx="1295">
                  <c:v>1.3001224825813784</c:v>
                </c:pt>
                <c:pt idx="1296">
                  <c:v>1.3391154209078771</c:v>
                </c:pt>
                <c:pt idx="1297">
                  <c:v>1.3130836902767618</c:v>
                </c:pt>
                <c:pt idx="1298">
                  <c:v>1.2817169792397776</c:v>
                </c:pt>
                <c:pt idx="1299">
                  <c:v>1.2817169792397776</c:v>
                </c:pt>
                <c:pt idx="1300">
                  <c:v>1.2917795844625157</c:v>
                </c:pt>
                <c:pt idx="1301">
                  <c:v>1.3538331844685336</c:v>
                </c:pt>
                <c:pt idx="1302">
                  <c:v>1.3143241263757766</c:v>
                </c:pt>
                <c:pt idx="1303">
                  <c:v>1.3122911921984892</c:v>
                </c:pt>
                <c:pt idx="1304">
                  <c:v>1.3122911921984892</c:v>
                </c:pt>
                <c:pt idx="1305">
                  <c:v>1.2924978926664998</c:v>
                </c:pt>
                <c:pt idx="1306">
                  <c:v>1.2866318747491112</c:v>
                </c:pt>
                <c:pt idx="1307">
                  <c:v>1.2110084379295616</c:v>
                </c:pt>
                <c:pt idx="1308">
                  <c:v>1.2752849574570568</c:v>
                </c:pt>
                <c:pt idx="1309">
                  <c:v>1.2687833130903492</c:v>
                </c:pt>
                <c:pt idx="1310">
                  <c:v>1.2501128713467313</c:v>
                </c:pt>
                <c:pt idx="1311">
                  <c:v>1.2672452716600446</c:v>
                </c:pt>
                <c:pt idx="1312">
                  <c:v>1.2300962204139898</c:v>
                </c:pt>
                <c:pt idx="1313">
                  <c:v>1.1975207108900099</c:v>
                </c:pt>
                <c:pt idx="1314">
                  <c:v>1.1767066258715042</c:v>
                </c:pt>
                <c:pt idx="1315">
                  <c:v>1.1714910433090475</c:v>
                </c:pt>
                <c:pt idx="1316">
                  <c:v>1.1917898918560876</c:v>
                </c:pt>
                <c:pt idx="1317">
                  <c:v>1.1658589932677321</c:v>
                </c:pt>
                <c:pt idx="1318">
                  <c:v>1.1663739021330111</c:v>
                </c:pt>
                <c:pt idx="1319">
                  <c:v>1.1733178095391095</c:v>
                </c:pt>
                <c:pt idx="1320">
                  <c:v>1.1785373688701473</c:v>
                </c:pt>
                <c:pt idx="1321">
                  <c:v>1.137310406440406</c:v>
                </c:pt>
                <c:pt idx="1322">
                  <c:v>1.1423179618959667</c:v>
                </c:pt>
                <c:pt idx="1323">
                  <c:v>1.1589021561203783</c:v>
                </c:pt>
                <c:pt idx="1324">
                  <c:v>1.1648709495859277</c:v>
                </c:pt>
                <c:pt idx="1325">
                  <c:v>1.1168246826289474</c:v>
                </c:pt>
                <c:pt idx="1326">
                  <c:v>1.1070036565274943</c:v>
                </c:pt>
                <c:pt idx="1327">
                  <c:v>1.0921769185941343</c:v>
                </c:pt>
                <c:pt idx="1328">
                  <c:v>1.1355528534533921</c:v>
                </c:pt>
                <c:pt idx="1329">
                  <c:v>1.1507769000381973</c:v>
                </c:pt>
                <c:pt idx="1330">
                  <c:v>1.1237875056541169</c:v>
                </c:pt>
                <c:pt idx="1331">
                  <c:v>1.0838774485183222</c:v>
                </c:pt>
                <c:pt idx="1332">
                  <c:v>1.0626650997880516</c:v>
                </c:pt>
                <c:pt idx="1333">
                  <c:v>1.0102531658281233</c:v>
                </c:pt>
                <c:pt idx="1334">
                  <c:v>1.0137203536980666</c:v>
                </c:pt>
                <c:pt idx="1335">
                  <c:v>1.0576111847655723</c:v>
                </c:pt>
                <c:pt idx="1336">
                  <c:v>1.0622809923993781</c:v>
                </c:pt>
                <c:pt idx="1337">
                  <c:v>1.0582860585370835</c:v>
                </c:pt>
                <c:pt idx="1338">
                  <c:v>1.061061262220786</c:v>
                </c:pt>
                <c:pt idx="1339">
                  <c:v>1.014565544952295</c:v>
                </c:pt>
                <c:pt idx="1340">
                  <c:v>1.0300989900005053</c:v>
                </c:pt>
                <c:pt idx="1341">
                  <c:v>1.025934746128887</c:v>
                </c:pt>
                <c:pt idx="1342">
                  <c:v>0.98051034759896183</c:v>
                </c:pt>
                <c:pt idx="1343">
                  <c:v>0.95524127124431146</c:v>
                </c:pt>
                <c:pt idx="1344">
                  <c:v>0.96736280625622229</c:v>
                </c:pt>
                <c:pt idx="1345">
                  <c:v>0.91609494440147987</c:v>
                </c:pt>
                <c:pt idx="1346">
                  <c:v>0.90553157313522092</c:v>
                </c:pt>
                <c:pt idx="1347">
                  <c:v>0.96693542718866432</c:v>
                </c:pt>
                <c:pt idx="1348">
                  <c:v>1.0684705693148944</c:v>
                </c:pt>
                <c:pt idx="1349">
                  <c:v>1.0926160464789003</c:v>
                </c:pt>
                <c:pt idx="1350">
                  <c:v>1.1214257696601448</c:v>
                </c:pt>
                <c:pt idx="1351">
                  <c:v>1.0884435860292863</c:v>
                </c:pt>
                <c:pt idx="1352">
                  <c:v>1.106194690265494</c:v>
                </c:pt>
                <c:pt idx="1353">
                  <c:v>1.1762931684512257</c:v>
                </c:pt>
                <c:pt idx="1354">
                  <c:v>1.1816214584067231</c:v>
                </c:pt>
                <c:pt idx="1355">
                  <c:v>1.1226008932523124</c:v>
                </c:pt>
                <c:pt idx="1356">
                  <c:v>1.1170207417982914</c:v>
                </c:pt>
                <c:pt idx="1357">
                  <c:v>1.1112004987832158</c:v>
                </c:pt>
                <c:pt idx="1358">
                  <c:v>1.142368275376171</c:v>
                </c:pt>
                <c:pt idx="1359">
                  <c:v>1.1557202110095366</c:v>
                </c:pt>
                <c:pt idx="1360">
                  <c:v>1.1628375249179479</c:v>
                </c:pt>
                <c:pt idx="1361">
                  <c:v>1.1791716596010415</c:v>
                </c:pt>
                <c:pt idx="1362">
                  <c:v>1.1954759243033131</c:v>
                </c:pt>
                <c:pt idx="1363">
                  <c:v>1.1733306475979477</c:v>
                </c:pt>
                <c:pt idx="1364">
                  <c:v>1.1733306475979477</c:v>
                </c:pt>
                <c:pt idx="1365">
                  <c:v>1.1733306475979477</c:v>
                </c:pt>
                <c:pt idx="1366">
                  <c:v>1.1605532776563399</c:v>
                </c:pt>
                <c:pt idx="1367">
                  <c:v>1.1635403864364458</c:v>
                </c:pt>
                <c:pt idx="1368">
                  <c:v>1.1993549687562943</c:v>
                </c:pt>
                <c:pt idx="1369">
                  <c:v>1.1679817798873282</c:v>
                </c:pt>
                <c:pt idx="1370">
                  <c:v>1.1965243336962361</c:v>
                </c:pt>
                <c:pt idx="1371">
                  <c:v>1.189720012502149</c:v>
                </c:pt>
                <c:pt idx="1372">
                  <c:v>1.2191432720232376</c:v>
                </c:pt>
                <c:pt idx="1373">
                  <c:v>1.2182700162368665</c:v>
                </c:pt>
                <c:pt idx="1374">
                  <c:v>1.245788528658176</c:v>
                </c:pt>
                <c:pt idx="1375">
                  <c:v>1.2230165051774211</c:v>
                </c:pt>
                <c:pt idx="1376">
                  <c:v>1.2123716327209211</c:v>
                </c:pt>
                <c:pt idx="1377">
                  <c:v>0.9429884086819218</c:v>
                </c:pt>
                <c:pt idx="1378">
                  <c:v>0.92663316582912714</c:v>
                </c:pt>
                <c:pt idx="1379">
                  <c:v>0.93094330897063315</c:v>
                </c:pt>
                <c:pt idx="1380">
                  <c:v>0.93173320467976328</c:v>
                </c:pt>
                <c:pt idx="1381">
                  <c:v>0.9842262413415348</c:v>
                </c:pt>
                <c:pt idx="1382">
                  <c:v>0.95921814671815486</c:v>
                </c:pt>
                <c:pt idx="1383">
                  <c:v>0.96466899795009109</c:v>
                </c:pt>
                <c:pt idx="1384">
                  <c:v>0.96457207161948499</c:v>
                </c:pt>
                <c:pt idx="1385">
                  <c:v>0.99874403416226887</c:v>
                </c:pt>
                <c:pt idx="1386">
                  <c:v>0.99736847391576067</c:v>
                </c:pt>
                <c:pt idx="1387">
                  <c:v>0.9912425179769313</c:v>
                </c:pt>
                <c:pt idx="1388">
                  <c:v>1.0138359977090783</c:v>
                </c:pt>
                <c:pt idx="1389">
                  <c:v>1.0560585203122974</c:v>
                </c:pt>
                <c:pt idx="1390">
                  <c:v>1.1052499372017133</c:v>
                </c:pt>
                <c:pt idx="1391">
                  <c:v>1.0907372780827096</c:v>
                </c:pt>
                <c:pt idx="1392">
                  <c:v>1.1130102553790433</c:v>
                </c:pt>
                <c:pt idx="1393">
                  <c:v>1.1030557762113924</c:v>
                </c:pt>
                <c:pt idx="1394">
                  <c:v>1.0992437042400827</c:v>
                </c:pt>
                <c:pt idx="1395">
                  <c:v>1.1198647710465082</c:v>
                </c:pt>
                <c:pt idx="1396">
                  <c:v>1.1150134345030427</c:v>
                </c:pt>
                <c:pt idx="1397">
                  <c:v>1.1008915812989351</c:v>
                </c:pt>
                <c:pt idx="1398">
                  <c:v>1.1034330144743754</c:v>
                </c:pt>
                <c:pt idx="1399">
                  <c:v>1.0997414148731677</c:v>
                </c:pt>
                <c:pt idx="1400">
                  <c:v>1.0792054312295685</c:v>
                </c:pt>
                <c:pt idx="1401">
                  <c:v>1.0651994608622095</c:v>
                </c:pt>
                <c:pt idx="1402">
                  <c:v>1.0871532876078671</c:v>
                </c:pt>
                <c:pt idx="1403">
                  <c:v>1.0617867377205714</c:v>
                </c:pt>
                <c:pt idx="1404">
                  <c:v>1.0587383619216073</c:v>
                </c:pt>
                <c:pt idx="1405">
                  <c:v>1.0545257147452691</c:v>
                </c:pt>
                <c:pt idx="1406">
                  <c:v>1.0455623919250367</c:v>
                </c:pt>
                <c:pt idx="1407">
                  <c:v>1.0387860382329528</c:v>
                </c:pt>
                <c:pt idx="1408">
                  <c:v>1.0346387813583879</c:v>
                </c:pt>
                <c:pt idx="1409">
                  <c:v>1.0092785266946125</c:v>
                </c:pt>
                <c:pt idx="1410">
                  <c:v>0.98563247262131171</c:v>
                </c:pt>
                <c:pt idx="1411">
                  <c:v>0.99196976854039054</c:v>
                </c:pt>
                <c:pt idx="1412">
                  <c:v>0.98593955718146997</c:v>
                </c:pt>
                <c:pt idx="1413">
                  <c:v>0.98502362046435366</c:v>
                </c:pt>
                <c:pt idx="1414">
                  <c:v>0.97837125820756654</c:v>
                </c:pt>
                <c:pt idx="1415">
                  <c:v>0.97811554429665382</c:v>
                </c:pt>
                <c:pt idx="1416">
                  <c:v>0.98457268137659426</c:v>
                </c:pt>
                <c:pt idx="1417">
                  <c:v>0.97030758247615978</c:v>
                </c:pt>
                <c:pt idx="1418">
                  <c:v>0.9401425799121288</c:v>
                </c:pt>
                <c:pt idx="1419">
                  <c:v>0.91578957950080309</c:v>
                </c:pt>
                <c:pt idx="1420">
                  <c:v>0.92159877790174427</c:v>
                </c:pt>
                <c:pt idx="1421">
                  <c:v>0.9063778047971649</c:v>
                </c:pt>
                <c:pt idx="1422">
                  <c:v>0.91661055107188361</c:v>
                </c:pt>
                <c:pt idx="1423">
                  <c:v>0.88422660316311852</c:v>
                </c:pt>
                <c:pt idx="1424">
                  <c:v>0.92456736277208851</c:v>
                </c:pt>
                <c:pt idx="1425">
                  <c:v>0.9417180072161413</c:v>
                </c:pt>
                <c:pt idx="1426">
                  <c:v>0.93268206396108777</c:v>
                </c:pt>
                <c:pt idx="1427">
                  <c:v>0.93469215461619015</c:v>
                </c:pt>
                <c:pt idx="1428">
                  <c:v>0.93767901830132949</c:v>
                </c:pt>
                <c:pt idx="1429">
                  <c:v>0.89563941215495824</c:v>
                </c:pt>
                <c:pt idx="1430">
                  <c:v>0.85671191553544634</c:v>
                </c:pt>
                <c:pt idx="1431">
                  <c:v>0.89772750145931113</c:v>
                </c:pt>
                <c:pt idx="1432">
                  <c:v>0.9081664501968234</c:v>
                </c:pt>
                <c:pt idx="1433">
                  <c:v>0.90836765727750901</c:v>
                </c:pt>
                <c:pt idx="1434">
                  <c:v>0.89750692520775832</c:v>
                </c:pt>
                <c:pt idx="1435">
                  <c:v>0.89131047818555853</c:v>
                </c:pt>
                <c:pt idx="1436">
                  <c:v>0.84493141855828124</c:v>
                </c:pt>
                <c:pt idx="1437">
                  <c:v>0.8195565937053173</c:v>
                </c:pt>
                <c:pt idx="1438">
                  <c:v>0.82657108914081512</c:v>
                </c:pt>
                <c:pt idx="1439">
                  <c:v>0.79948446341904233</c:v>
                </c:pt>
                <c:pt idx="1440">
                  <c:v>0.80845708532595317</c:v>
                </c:pt>
                <c:pt idx="1441">
                  <c:v>0.84246761482018595</c:v>
                </c:pt>
                <c:pt idx="1442">
                  <c:v>0.85600918447501506</c:v>
                </c:pt>
                <c:pt idx="1443">
                  <c:v>0.88211304339069763</c:v>
                </c:pt>
                <c:pt idx="1444">
                  <c:v>0.91725568376326283</c:v>
                </c:pt>
                <c:pt idx="1445">
                  <c:v>0.90319592403891313</c:v>
                </c:pt>
                <c:pt idx="1446">
                  <c:v>0.9082030266721608</c:v>
                </c:pt>
                <c:pt idx="1447">
                  <c:v>0.89085290357648894</c:v>
                </c:pt>
                <c:pt idx="1448">
                  <c:v>0.88580200312045054</c:v>
                </c:pt>
                <c:pt idx="1449">
                  <c:v>0.88892915748037815</c:v>
                </c:pt>
                <c:pt idx="1450">
                  <c:v>0.8962739174219525</c:v>
                </c:pt>
                <c:pt idx="1451">
                  <c:v>0.92462028121349515</c:v>
                </c:pt>
                <c:pt idx="1452">
                  <c:v>0.95062400451622064</c:v>
                </c:pt>
                <c:pt idx="1453">
                  <c:v>0.97402597402598268</c:v>
                </c:pt>
                <c:pt idx="1454">
                  <c:v>0.97228385847418775</c:v>
                </c:pt>
                <c:pt idx="1455">
                  <c:v>0.93853644767483146</c:v>
                </c:pt>
                <c:pt idx="1456">
                  <c:v>0.9024070903414172</c:v>
                </c:pt>
                <c:pt idx="1457">
                  <c:v>0.8941877794336861</c:v>
                </c:pt>
                <c:pt idx="1458">
                  <c:v>0.89073394865180067</c:v>
                </c:pt>
                <c:pt idx="1459">
                  <c:v>0.91483380854986418</c:v>
                </c:pt>
                <c:pt idx="1460">
                  <c:v>0.92605655091799743</c:v>
                </c:pt>
                <c:pt idx="1461">
                  <c:v>0.93336424388426042</c:v>
                </c:pt>
                <c:pt idx="1462">
                  <c:v>0.94688757348715402</c:v>
                </c:pt>
                <c:pt idx="1463">
                  <c:v>0.94165566052002436</c:v>
                </c:pt>
                <c:pt idx="1464">
                  <c:v>0.96617383060693118</c:v>
                </c:pt>
                <c:pt idx="1465">
                  <c:v>0.97189176110012987</c:v>
                </c:pt>
                <c:pt idx="1466">
                  <c:v>0.96846687964204925</c:v>
                </c:pt>
                <c:pt idx="1467">
                  <c:v>0.95543327084719465</c:v>
                </c:pt>
                <c:pt idx="1468">
                  <c:v>0.93737715823531964</c:v>
                </c:pt>
                <c:pt idx="1469">
                  <c:v>0.94006932129615528</c:v>
                </c:pt>
                <c:pt idx="1470">
                  <c:v>0.91704288939051803</c:v>
                </c:pt>
                <c:pt idx="1471">
                  <c:v>0.89776013380757913</c:v>
                </c:pt>
                <c:pt idx="1472">
                  <c:v>0.89460216397010406</c:v>
                </c:pt>
                <c:pt idx="1473">
                  <c:v>0.89243445240181352</c:v>
                </c:pt>
                <c:pt idx="1474">
                  <c:v>0.9058117040141811</c:v>
                </c:pt>
                <c:pt idx="1475">
                  <c:v>0.90060140832299851</c:v>
                </c:pt>
                <c:pt idx="1476">
                  <c:v>0.90783600511854523</c:v>
                </c:pt>
                <c:pt idx="1477">
                  <c:v>0.87417165186214341</c:v>
                </c:pt>
                <c:pt idx="1478">
                  <c:v>0.91869730334135369</c:v>
                </c:pt>
                <c:pt idx="1479">
                  <c:v>0.91650720112801398</c:v>
                </c:pt>
                <c:pt idx="1480">
                  <c:v>0.91775467440360359</c:v>
                </c:pt>
                <c:pt idx="1481">
                  <c:v>0.91827271994193715</c:v>
                </c:pt>
                <c:pt idx="1482">
                  <c:v>0.94083717365653907</c:v>
                </c:pt>
                <c:pt idx="1483">
                  <c:v>0.93120754640920733</c:v>
                </c:pt>
                <c:pt idx="1484">
                  <c:v>0.95787756088716591</c:v>
                </c:pt>
                <c:pt idx="1485">
                  <c:v>0.99209346829831624</c:v>
                </c:pt>
                <c:pt idx="1486">
                  <c:v>0.9941679509261947</c:v>
                </c:pt>
                <c:pt idx="1487">
                  <c:v>0.99322071459511108</c:v>
                </c:pt>
                <c:pt idx="1488">
                  <c:v>0.99208347601877911</c:v>
                </c:pt>
                <c:pt idx="1489">
                  <c:v>0.97713307142137662</c:v>
                </c:pt>
                <c:pt idx="1490">
                  <c:v>0.97698544593847192</c:v>
                </c:pt>
                <c:pt idx="1491">
                  <c:v>0.9834942260021462</c:v>
                </c:pt>
                <c:pt idx="1492">
                  <c:v>0.99345088161206796</c:v>
                </c:pt>
                <c:pt idx="1493">
                  <c:v>1.0361701054330874</c:v>
                </c:pt>
                <c:pt idx="1494">
                  <c:v>1.0095916247264247</c:v>
                </c:pt>
                <c:pt idx="1495">
                  <c:v>0.9935444825499351</c:v>
                </c:pt>
                <c:pt idx="1496">
                  <c:v>0.97141243165814739</c:v>
                </c:pt>
                <c:pt idx="1497">
                  <c:v>0.9866429926153053</c:v>
                </c:pt>
                <c:pt idx="1498">
                  <c:v>1.0169696725115696</c:v>
                </c:pt>
                <c:pt idx="1499">
                  <c:v>1.0251960081935074</c:v>
                </c:pt>
                <c:pt idx="1500">
                  <c:v>1.0483195608963713</c:v>
                </c:pt>
                <c:pt idx="1501">
                  <c:v>1.0573042776432562</c:v>
                </c:pt>
                <c:pt idx="1502">
                  <c:v>1.0685160731026322</c:v>
                </c:pt>
                <c:pt idx="1503">
                  <c:v>1.0626392571607246</c:v>
                </c:pt>
                <c:pt idx="1504">
                  <c:v>1.068623794017709</c:v>
                </c:pt>
                <c:pt idx="1505">
                  <c:v>1.0773603160525669</c:v>
                </c:pt>
                <c:pt idx="1506">
                  <c:v>1.0695133260755663</c:v>
                </c:pt>
                <c:pt idx="1507">
                  <c:v>1.0538193394990847</c:v>
                </c:pt>
                <c:pt idx="1508">
                  <c:v>1.0328496573962287</c:v>
                </c:pt>
                <c:pt idx="1509">
                  <c:v>1.0642908255308781</c:v>
                </c:pt>
                <c:pt idx="1510">
                  <c:v>1.0886438320262926</c:v>
                </c:pt>
                <c:pt idx="1511">
                  <c:v>1.1174198493298704</c:v>
                </c:pt>
                <c:pt idx="1512">
                  <c:v>1.1348390546034093</c:v>
                </c:pt>
                <c:pt idx="1513">
                  <c:v>1.129037140176159</c:v>
                </c:pt>
                <c:pt idx="1514">
                  <c:v>1.1261011271101795</c:v>
                </c:pt>
                <c:pt idx="1515">
                  <c:v>1.150353178607455</c:v>
                </c:pt>
                <c:pt idx="1516">
                  <c:v>1.1361113913832988</c:v>
                </c:pt>
                <c:pt idx="1517">
                  <c:v>1.1371311632408121</c:v>
                </c:pt>
                <c:pt idx="1518">
                  <c:v>1.1493095077409698</c:v>
                </c:pt>
                <c:pt idx="1519">
                  <c:v>1.1351046471808734</c:v>
                </c:pt>
                <c:pt idx="1520">
                  <c:v>1.1390645772066055</c:v>
                </c:pt>
                <c:pt idx="1521">
                  <c:v>1.1635163153974837</c:v>
                </c:pt>
                <c:pt idx="1522">
                  <c:v>1.110305812244583</c:v>
                </c:pt>
                <c:pt idx="1523">
                  <c:v>1.1170373352118235</c:v>
                </c:pt>
                <c:pt idx="1524">
                  <c:v>1.1101940574925528</c:v>
                </c:pt>
                <c:pt idx="1525">
                  <c:v>1.131524638848358</c:v>
                </c:pt>
                <c:pt idx="1526">
                  <c:v>1.1292043235844762</c:v>
                </c:pt>
                <c:pt idx="1527">
                  <c:v>1.12596975276964</c:v>
                </c:pt>
                <c:pt idx="1528">
                  <c:v>1.1898779973066764</c:v>
                </c:pt>
                <c:pt idx="1529">
                  <c:v>1.1761279177212591</c:v>
                </c:pt>
                <c:pt idx="1530">
                  <c:v>1.2268953122960724</c:v>
                </c:pt>
                <c:pt idx="1531">
                  <c:v>1.1873549709188413</c:v>
                </c:pt>
                <c:pt idx="1532">
                  <c:v>1.1779118925921095</c:v>
                </c:pt>
                <c:pt idx="1533">
                  <c:v>1.1871522407247426</c:v>
                </c:pt>
                <c:pt idx="1534">
                  <c:v>1.1911816401345643</c:v>
                </c:pt>
                <c:pt idx="1535">
                  <c:v>1.243166103875204</c:v>
                </c:pt>
                <c:pt idx="1536">
                  <c:v>1.2322474947986439</c:v>
                </c:pt>
                <c:pt idx="1537">
                  <c:v>1.217062982005146</c:v>
                </c:pt>
                <c:pt idx="1538">
                  <c:v>1.2172218818732317</c:v>
                </c:pt>
                <c:pt idx="1539">
                  <c:v>1.2009720241801025</c:v>
                </c:pt>
                <c:pt idx="1540">
                  <c:v>1.2052064920456296</c:v>
                </c:pt>
                <c:pt idx="1541">
                  <c:v>1.1601394176200541</c:v>
                </c:pt>
                <c:pt idx="1542">
                  <c:v>1.1852744713977126</c:v>
                </c:pt>
                <c:pt idx="1543">
                  <c:v>1.2080011246560662</c:v>
                </c:pt>
                <c:pt idx="1544">
                  <c:v>1.2443461654437549</c:v>
                </c:pt>
                <c:pt idx="1545">
                  <c:v>1.3053570890235289</c:v>
                </c:pt>
                <c:pt idx="1546">
                  <c:v>1.2902318196891027</c:v>
                </c:pt>
                <c:pt idx="1547">
                  <c:v>1.2348780193722098</c:v>
                </c:pt>
                <c:pt idx="1548">
                  <c:v>1.2674373060429289</c:v>
                </c:pt>
                <c:pt idx="1549">
                  <c:v>1.262644018763881</c:v>
                </c:pt>
                <c:pt idx="1550">
                  <c:v>1.2820512820512775</c:v>
                </c:pt>
                <c:pt idx="1551">
                  <c:v>1.2790113533607927</c:v>
                </c:pt>
                <c:pt idx="1552">
                  <c:v>1.2432660609471791</c:v>
                </c:pt>
                <c:pt idx="1553">
                  <c:v>1.261753596399573</c:v>
                </c:pt>
                <c:pt idx="1554">
                  <c:v>1.2638770281810485</c:v>
                </c:pt>
                <c:pt idx="1555">
                  <c:v>1.2820512820512775</c:v>
                </c:pt>
                <c:pt idx="1556">
                  <c:v>1.2923794868700211</c:v>
                </c:pt>
                <c:pt idx="1557">
                  <c:v>1.2956052025389075</c:v>
                </c:pt>
                <c:pt idx="1558">
                  <c:v>1.2779135121004703</c:v>
                </c:pt>
                <c:pt idx="1559">
                  <c:v>1.3066044378281516</c:v>
                </c:pt>
                <c:pt idx="1560">
                  <c:v>1.3066044378281516</c:v>
                </c:pt>
                <c:pt idx="1561">
                  <c:v>1.3254030553710328</c:v>
                </c:pt>
                <c:pt idx="1562">
                  <c:v>1.3324074912699269</c:v>
                </c:pt>
                <c:pt idx="1563">
                  <c:v>1.3533652877915303</c:v>
                </c:pt>
                <c:pt idx="1564">
                  <c:v>1.3672012645101539</c:v>
                </c:pt>
                <c:pt idx="1565">
                  <c:v>1.3817412759957737</c:v>
                </c:pt>
                <c:pt idx="1566">
                  <c:v>1.4004446814290139</c:v>
                </c:pt>
                <c:pt idx="1567">
                  <c:v>1.3950213728941341</c:v>
                </c:pt>
                <c:pt idx="1568">
                  <c:v>1.3888469854678842</c:v>
                </c:pt>
                <c:pt idx="1569">
                  <c:v>1.378402018841185</c:v>
                </c:pt>
                <c:pt idx="1570">
                  <c:v>1.3593131045022355</c:v>
                </c:pt>
                <c:pt idx="1571">
                  <c:v>1.35328064989646</c:v>
                </c:pt>
                <c:pt idx="1572">
                  <c:v>1.3566378712149385</c:v>
                </c:pt>
                <c:pt idx="1573">
                  <c:v>1.3607973689239383</c:v>
                </c:pt>
                <c:pt idx="1574">
                  <c:v>1.3328374561500489</c:v>
                </c:pt>
                <c:pt idx="1575">
                  <c:v>1.3156440022111804</c:v>
                </c:pt>
                <c:pt idx="1576">
                  <c:v>1.3259746265355865</c:v>
                </c:pt>
                <c:pt idx="1577">
                  <c:v>1.3418973523912969</c:v>
                </c:pt>
                <c:pt idx="1578">
                  <c:v>1.3404206147446196</c:v>
                </c:pt>
                <c:pt idx="1579">
                  <c:v>1.3387969909708808</c:v>
                </c:pt>
                <c:pt idx="1580">
                  <c:v>1.3769812951664795</c:v>
                </c:pt>
                <c:pt idx="1581">
                  <c:v>1.3717352199298594</c:v>
                </c:pt>
                <c:pt idx="1582">
                  <c:v>1.4018879293030695</c:v>
                </c:pt>
                <c:pt idx="1583">
                  <c:v>1.435526778095686</c:v>
                </c:pt>
                <c:pt idx="1584">
                  <c:v>1.4375922337894309</c:v>
                </c:pt>
                <c:pt idx="1585">
                  <c:v>1.4354115013601287</c:v>
                </c:pt>
                <c:pt idx="1586">
                  <c:v>1.4367902647670183</c:v>
                </c:pt>
                <c:pt idx="1587">
                  <c:v>1.4328286324915007</c:v>
                </c:pt>
                <c:pt idx="1588">
                  <c:v>1.4081114445436915</c:v>
                </c:pt>
                <c:pt idx="1589">
                  <c:v>1.4086626734491015</c:v>
                </c:pt>
                <c:pt idx="1590">
                  <c:v>1.394458256476061</c:v>
                </c:pt>
                <c:pt idx="1591">
                  <c:v>1.3909781976452651</c:v>
                </c:pt>
                <c:pt idx="1592">
                  <c:v>1.3850693538350445</c:v>
                </c:pt>
                <c:pt idx="1593">
                  <c:v>1.3773994056702321</c:v>
                </c:pt>
                <c:pt idx="1594">
                  <c:v>1.4049877063575744</c:v>
                </c:pt>
                <c:pt idx="1595">
                  <c:v>1.4152647850002031</c:v>
                </c:pt>
                <c:pt idx="1596">
                  <c:v>1.413920443142147</c:v>
                </c:pt>
                <c:pt idx="1597">
                  <c:v>1.4188809504696032</c:v>
                </c:pt>
                <c:pt idx="1598">
                  <c:v>1.4277108433734753</c:v>
                </c:pt>
                <c:pt idx="1599">
                  <c:v>1.3887495233699365</c:v>
                </c:pt>
                <c:pt idx="1600">
                  <c:v>1.3744808074322323</c:v>
                </c:pt>
                <c:pt idx="1601">
                  <c:v>1.3617038344296617</c:v>
                </c:pt>
                <c:pt idx="1602">
                  <c:v>1.3267813267813233</c:v>
                </c:pt>
                <c:pt idx="1603">
                  <c:v>1.3487205218263965</c:v>
                </c:pt>
                <c:pt idx="1604">
                  <c:v>1.3090660857518532</c:v>
                </c:pt>
                <c:pt idx="1605">
                  <c:v>1.3001485884100994</c:v>
                </c:pt>
                <c:pt idx="1606">
                  <c:v>1.2881655438307549</c:v>
                </c:pt>
                <c:pt idx="1607">
                  <c:v>1.3058053637385658</c:v>
                </c:pt>
                <c:pt idx="1608">
                  <c:v>1.3365064063943555</c:v>
                </c:pt>
                <c:pt idx="1609">
                  <c:v>1.3522331422605616</c:v>
                </c:pt>
                <c:pt idx="1610">
                  <c:v>1.3327713213303616</c:v>
                </c:pt>
                <c:pt idx="1611">
                  <c:v>1.3337882999969963</c:v>
                </c:pt>
                <c:pt idx="1612">
                  <c:v>1.3634311512415342</c:v>
                </c:pt>
                <c:pt idx="1613">
                  <c:v>1.3447248879395968</c:v>
                </c:pt>
                <c:pt idx="1614">
                  <c:v>1.3795454317596212</c:v>
                </c:pt>
                <c:pt idx="1615">
                  <c:v>1.3728164296744838</c:v>
                </c:pt>
                <c:pt idx="1616">
                  <c:v>1.3574343088012641</c:v>
                </c:pt>
                <c:pt idx="1617">
                  <c:v>1.3552419071694466</c:v>
                </c:pt>
                <c:pt idx="1618">
                  <c:v>1.3809356666499628</c:v>
                </c:pt>
                <c:pt idx="1619">
                  <c:v>1.3757420182897384</c:v>
                </c:pt>
                <c:pt idx="1620">
                  <c:v>1.4020097478789406</c:v>
                </c:pt>
                <c:pt idx="1621">
                  <c:v>1.3494004892328659</c:v>
                </c:pt>
                <c:pt idx="1622">
                  <c:v>1.3002245569011084</c:v>
                </c:pt>
                <c:pt idx="1623">
                  <c:v>1.3165678990063157</c:v>
                </c:pt>
                <c:pt idx="1624">
                  <c:v>1.3394335249676592</c:v>
                </c:pt>
                <c:pt idx="1625">
                  <c:v>1.3203704261104177</c:v>
                </c:pt>
                <c:pt idx="1626">
                  <c:v>1.2924589834930611</c:v>
                </c:pt>
                <c:pt idx="1627">
                  <c:v>1.29769766554928</c:v>
                </c:pt>
                <c:pt idx="1628">
                  <c:v>1.2986100657333521</c:v>
                </c:pt>
                <c:pt idx="1629">
                  <c:v>1.2698221647157837</c:v>
                </c:pt>
                <c:pt idx="1630">
                  <c:v>1.2740131413953915</c:v>
                </c:pt>
                <c:pt idx="1631">
                  <c:v>1.2755025239093998</c:v>
                </c:pt>
                <c:pt idx="1632">
                  <c:v>1.2926146342442379</c:v>
                </c:pt>
                <c:pt idx="1633">
                  <c:v>1.2828234160443319</c:v>
                </c:pt>
                <c:pt idx="1634">
                  <c:v>1.2759634980072487</c:v>
                </c:pt>
                <c:pt idx="1635">
                  <c:v>1.2742048760911118</c:v>
                </c:pt>
                <c:pt idx="1636">
                  <c:v>1.2365116932087084</c:v>
                </c:pt>
                <c:pt idx="1637">
                  <c:v>1.2399803368813966</c:v>
                </c:pt>
                <c:pt idx="1638">
                  <c:v>1.2045655139212075</c:v>
                </c:pt>
                <c:pt idx="1639">
                  <c:v>1.2206130145229865</c:v>
                </c:pt>
                <c:pt idx="1640">
                  <c:v>1.2216159833105866</c:v>
                </c:pt>
                <c:pt idx="1641">
                  <c:v>1.225922953451053</c:v>
                </c:pt>
                <c:pt idx="1642">
                  <c:v>1.2148632651832969</c:v>
                </c:pt>
                <c:pt idx="1643">
                  <c:v>1.2081681802217803</c:v>
                </c:pt>
                <c:pt idx="1644">
                  <c:v>1.229203877260221</c:v>
                </c:pt>
                <c:pt idx="1645">
                  <c:v>1.2560415599031316</c:v>
                </c:pt>
                <c:pt idx="1646">
                  <c:v>1.2563268257411497</c:v>
                </c:pt>
                <c:pt idx="1647">
                  <c:v>1.2634073836018</c:v>
                </c:pt>
                <c:pt idx="1648">
                  <c:v>1.2785718593570916</c:v>
                </c:pt>
                <c:pt idx="1649">
                  <c:v>1.295815992118543</c:v>
                </c:pt>
                <c:pt idx="1650">
                  <c:v>1.3702072903472251</c:v>
                </c:pt>
                <c:pt idx="1651">
                  <c:v>1.3989741526702293</c:v>
                </c:pt>
                <c:pt idx="1652">
                  <c:v>1.4051781367559357</c:v>
                </c:pt>
                <c:pt idx="1653">
                  <c:v>1.395718322322459</c:v>
                </c:pt>
                <c:pt idx="1654">
                  <c:v>1.3639835960115976</c:v>
                </c:pt>
                <c:pt idx="1655">
                  <c:v>1.3354636440371381</c:v>
                </c:pt>
                <c:pt idx="1656">
                  <c:v>1.3391601366284922</c:v>
                </c:pt>
                <c:pt idx="1657">
                  <c:v>1.3487708295644163</c:v>
                </c:pt>
                <c:pt idx="1658">
                  <c:v>1.3441967470036786</c:v>
                </c:pt>
                <c:pt idx="1659">
                  <c:v>1.3344856000160776</c:v>
                </c:pt>
                <c:pt idx="1660">
                  <c:v>1.3541886420943561</c:v>
                </c:pt>
                <c:pt idx="1661">
                  <c:v>1.3237982362748868</c:v>
                </c:pt>
                <c:pt idx="1662">
                  <c:v>1.3192797717133553</c:v>
                </c:pt>
                <c:pt idx="1663">
                  <c:v>1.2972788295349424</c:v>
                </c:pt>
                <c:pt idx="1664">
                  <c:v>1.3033342042325646</c:v>
                </c:pt>
                <c:pt idx="1665">
                  <c:v>1.2988317545780559</c:v>
                </c:pt>
                <c:pt idx="1666">
                  <c:v>1.3192930277423187</c:v>
                </c:pt>
                <c:pt idx="1667">
                  <c:v>1.3171643290599944</c:v>
                </c:pt>
                <c:pt idx="1668">
                  <c:v>1.3034258896359008</c:v>
                </c:pt>
                <c:pt idx="1669">
                  <c:v>1.3060395531917068</c:v>
                </c:pt>
                <c:pt idx="1670">
                  <c:v>1.2676169605339904</c:v>
                </c:pt>
                <c:pt idx="1671">
                  <c:v>1.2697933946614226</c:v>
                </c:pt>
                <c:pt idx="1672">
                  <c:v>1.2566602995878196</c:v>
                </c:pt>
                <c:pt idx="1673">
                  <c:v>1.2523997627878369</c:v>
                </c:pt>
                <c:pt idx="1674">
                  <c:v>1.2699976872567964</c:v>
                </c:pt>
                <c:pt idx="1675">
                  <c:v>1.2820770654010216</c:v>
                </c:pt>
                <c:pt idx="1676">
                  <c:v>1.2786591684188497</c:v>
                </c:pt>
                <c:pt idx="1677">
                  <c:v>1.2540351371192582</c:v>
                </c:pt>
                <c:pt idx="1678">
                  <c:v>1.2309796546418061</c:v>
                </c:pt>
                <c:pt idx="1679">
                  <c:v>1.2157473980592304</c:v>
                </c:pt>
                <c:pt idx="1680">
                  <c:v>1.1879017089288846</c:v>
                </c:pt>
                <c:pt idx="1681">
                  <c:v>1.210176345730174</c:v>
                </c:pt>
                <c:pt idx="1682">
                  <c:v>1.2084440151332254</c:v>
                </c:pt>
                <c:pt idx="1683">
                  <c:v>1.2138338847712538</c:v>
                </c:pt>
                <c:pt idx="1684">
                  <c:v>1.2149495112040665</c:v>
                </c:pt>
                <c:pt idx="1685">
                  <c:v>1.1854965209347368</c:v>
                </c:pt>
                <c:pt idx="1686">
                  <c:v>1.1572491453850864</c:v>
                </c:pt>
                <c:pt idx="1687">
                  <c:v>1.1572956885457009</c:v>
                </c:pt>
                <c:pt idx="1688">
                  <c:v>1.1330504896145399</c:v>
                </c:pt>
                <c:pt idx="1689">
                  <c:v>1.1736192123577016</c:v>
                </c:pt>
                <c:pt idx="1690">
                  <c:v>1.1786594257555238</c:v>
                </c:pt>
                <c:pt idx="1691">
                  <c:v>1.1744376463023842</c:v>
                </c:pt>
                <c:pt idx="1692">
                  <c:v>1.2026766337111194</c:v>
                </c:pt>
                <c:pt idx="1693">
                  <c:v>1.2301914077406551</c:v>
                </c:pt>
                <c:pt idx="1694">
                  <c:v>1.2665729208517496</c:v>
                </c:pt>
                <c:pt idx="1695">
                  <c:v>1.2501631739082475</c:v>
                </c:pt>
                <c:pt idx="1696">
                  <c:v>1.2563520597746569</c:v>
                </c:pt>
                <c:pt idx="1697">
                  <c:v>1.2595672874103458</c:v>
                </c:pt>
                <c:pt idx="1698">
                  <c:v>1.2480186199562704</c:v>
                </c:pt>
                <c:pt idx="1699">
                  <c:v>1.2518933884380523</c:v>
                </c:pt>
                <c:pt idx="1700">
                  <c:v>1.2897851027311225</c:v>
                </c:pt>
                <c:pt idx="1701">
                  <c:v>1.3201485794599011</c:v>
                </c:pt>
                <c:pt idx="1702">
                  <c:v>1.2812788689400278</c:v>
                </c:pt>
                <c:pt idx="1703">
                  <c:v>1.2811116354253471</c:v>
                </c:pt>
                <c:pt idx="1704">
                  <c:v>1.2517943724464686</c:v>
                </c:pt>
                <c:pt idx="1705">
                  <c:v>1.2337870939244322</c:v>
                </c:pt>
                <c:pt idx="1706">
                  <c:v>1.2665220360773111</c:v>
                </c:pt>
                <c:pt idx="1707">
                  <c:v>1.2597697454340917</c:v>
                </c:pt>
                <c:pt idx="1708">
                  <c:v>1.2913275047733874</c:v>
                </c:pt>
                <c:pt idx="1709">
                  <c:v>1.253253736143356</c:v>
                </c:pt>
                <c:pt idx="1710">
                  <c:v>1.2380789677315596</c:v>
                </c:pt>
                <c:pt idx="1711">
                  <c:v>1.2747235085533992</c:v>
                </c:pt>
                <c:pt idx="1712">
                  <c:v>1.2859927261036574</c:v>
                </c:pt>
                <c:pt idx="1713">
                  <c:v>1.3055407592036161</c:v>
                </c:pt>
                <c:pt idx="1714">
                  <c:v>1.3418434013468872</c:v>
                </c:pt>
                <c:pt idx="1715">
                  <c:v>1.3319394042963895</c:v>
                </c:pt>
                <c:pt idx="1716">
                  <c:v>1.3438751081336742</c:v>
                </c:pt>
                <c:pt idx="1717">
                  <c:v>1.3337088370783068</c:v>
                </c:pt>
                <c:pt idx="1718">
                  <c:v>1.332005352166532</c:v>
                </c:pt>
                <c:pt idx="1719">
                  <c:v>1.337759002212846</c:v>
                </c:pt>
                <c:pt idx="1720">
                  <c:v>1.3500734391661995</c:v>
                </c:pt>
                <c:pt idx="1721">
                  <c:v>1.3631105075197381</c:v>
                </c:pt>
                <c:pt idx="1722">
                  <c:v>1.3350637852630021</c:v>
                </c:pt>
                <c:pt idx="1723">
                  <c:v>1.3291343019278035</c:v>
                </c:pt>
                <c:pt idx="1724">
                  <c:v>1.3243833465838684</c:v>
                </c:pt>
                <c:pt idx="1725">
                  <c:v>1.3180002615878594</c:v>
                </c:pt>
                <c:pt idx="1726">
                  <c:v>1.314585156352166</c:v>
                </c:pt>
                <c:pt idx="1727">
                  <c:v>1.3225650722130666</c:v>
                </c:pt>
                <c:pt idx="1728">
                  <c:v>1.3339503440505496</c:v>
                </c:pt>
                <c:pt idx="1729">
                  <c:v>1.3302876923231732</c:v>
                </c:pt>
                <c:pt idx="1730">
                  <c:v>1.3221710168843437</c:v>
                </c:pt>
                <c:pt idx="1731">
                  <c:v>1.3159748073324318</c:v>
                </c:pt>
                <c:pt idx="1732">
                  <c:v>1.3050784355158385</c:v>
                </c:pt>
                <c:pt idx="1733">
                  <c:v>1.3008310026358716</c:v>
                </c:pt>
                <c:pt idx="1734">
                  <c:v>1.3150877899079427</c:v>
                </c:pt>
                <c:pt idx="1735">
                  <c:v>1.3151407210633792</c:v>
                </c:pt>
                <c:pt idx="1736">
                  <c:v>1.3103469098155296</c:v>
                </c:pt>
                <c:pt idx="1737">
                  <c:v>1.3213775335628064</c:v>
                </c:pt>
                <c:pt idx="1738">
                  <c:v>1.349120051548458</c:v>
                </c:pt>
                <c:pt idx="1739">
                  <c:v>1.3345276315656962</c:v>
                </c:pt>
                <c:pt idx="1740">
                  <c:v>1.357010550052351</c:v>
                </c:pt>
                <c:pt idx="1741">
                  <c:v>1.3462622845174854</c:v>
                </c:pt>
                <c:pt idx="1742">
                  <c:v>1.3531881475216778</c:v>
                </c:pt>
                <c:pt idx="1743">
                  <c:v>1.3303389796370357</c:v>
                </c:pt>
                <c:pt idx="1744">
                  <c:v>1.3313058277358847</c:v>
                </c:pt>
                <c:pt idx="1745">
                  <c:v>1.3454450240689697</c:v>
                </c:pt>
                <c:pt idx="1746">
                  <c:v>1.3569559089994021</c:v>
                </c:pt>
                <c:pt idx="1747">
                  <c:v>1.3763038137811545</c:v>
                </c:pt>
                <c:pt idx="1748">
                  <c:v>1.3721936977751037</c:v>
                </c:pt>
                <c:pt idx="1749">
                  <c:v>1.3738752340117122</c:v>
                </c:pt>
                <c:pt idx="1750">
                  <c:v>1.3522215067611087</c:v>
                </c:pt>
                <c:pt idx="1751">
                  <c:v>1.3503723083115204</c:v>
                </c:pt>
                <c:pt idx="1752">
                  <c:v>1.3564506877848936</c:v>
                </c:pt>
                <c:pt idx="1753">
                  <c:v>1.3746050274719757</c:v>
                </c:pt>
                <c:pt idx="1754">
                  <c:v>1.3726200539387445</c:v>
                </c:pt>
                <c:pt idx="1755">
                  <c:v>1.3792825717075852</c:v>
                </c:pt>
                <c:pt idx="1756">
                  <c:v>1.415825831269002</c:v>
                </c:pt>
                <c:pt idx="1757">
                  <c:v>1.4049353890745131</c:v>
                </c:pt>
                <c:pt idx="1758">
                  <c:v>1.4343664126747591</c:v>
                </c:pt>
                <c:pt idx="1759">
                  <c:v>1.4234947097137907</c:v>
                </c:pt>
                <c:pt idx="1760">
                  <c:v>1.3980453534367276</c:v>
                </c:pt>
                <c:pt idx="1761">
                  <c:v>1.4040137683930753</c:v>
                </c:pt>
                <c:pt idx="1762">
                  <c:v>1.4112436458805222</c:v>
                </c:pt>
                <c:pt idx="1763">
                  <c:v>1.4134987113401998</c:v>
                </c:pt>
                <c:pt idx="1764">
                  <c:v>1.4358788464636563</c:v>
                </c:pt>
                <c:pt idx="1765">
                  <c:v>1.4187753622458832</c:v>
                </c:pt>
                <c:pt idx="1766">
                  <c:v>1.4260249554367332</c:v>
                </c:pt>
                <c:pt idx="1767">
                  <c:v>1.4390590225677569</c:v>
                </c:pt>
                <c:pt idx="1768">
                  <c:v>1.404678233025547</c:v>
                </c:pt>
                <c:pt idx="1769">
                  <c:v>1.4113878143133585</c:v>
                </c:pt>
                <c:pt idx="1770">
                  <c:v>1.4261237653699022</c:v>
                </c:pt>
                <c:pt idx="1771">
                  <c:v>1.4161165146399313</c:v>
                </c:pt>
                <c:pt idx="1772">
                  <c:v>1.3973121637686381</c:v>
                </c:pt>
                <c:pt idx="1773">
                  <c:v>1.3942055848813473</c:v>
                </c:pt>
                <c:pt idx="1774">
                  <c:v>1.3924127099190331</c:v>
                </c:pt>
                <c:pt idx="1775">
                  <c:v>1.4182111200644609</c:v>
                </c:pt>
                <c:pt idx="1776">
                  <c:v>1.4238243882791268</c:v>
                </c:pt>
                <c:pt idx="1777">
                  <c:v>1.4288735159955213</c:v>
                </c:pt>
                <c:pt idx="1778">
                  <c:v>1.4220825653886271</c:v>
                </c:pt>
                <c:pt idx="1779">
                  <c:v>1.4239788771427841</c:v>
                </c:pt>
                <c:pt idx="1780">
                  <c:v>1.4275200871029181</c:v>
                </c:pt>
                <c:pt idx="1781">
                  <c:v>1.4225511150542269</c:v>
                </c:pt>
                <c:pt idx="1782">
                  <c:v>1.4333377012166304</c:v>
                </c:pt>
                <c:pt idx="1783">
                  <c:v>1.4293346235648707</c:v>
                </c:pt>
                <c:pt idx="1784">
                  <c:v>1.4508242173715713</c:v>
                </c:pt>
                <c:pt idx="1785">
                  <c:v>1.4471123302038036</c:v>
                </c:pt>
                <c:pt idx="1786">
                  <c:v>1.4640150941873209</c:v>
                </c:pt>
                <c:pt idx="1787">
                  <c:v>1.4415850373763028</c:v>
                </c:pt>
                <c:pt idx="1788">
                  <c:v>1.4630408259979744</c:v>
                </c:pt>
                <c:pt idx="1789">
                  <c:v>1.4771272144304737</c:v>
                </c:pt>
                <c:pt idx="1790">
                  <c:v>1.4658292419827967</c:v>
                </c:pt>
                <c:pt idx="1791">
                  <c:v>1.4590664797878405</c:v>
                </c:pt>
                <c:pt idx="1792">
                  <c:v>1.4634097143779279</c:v>
                </c:pt>
                <c:pt idx="1793">
                  <c:v>1.4573877962682724</c:v>
                </c:pt>
                <c:pt idx="1794">
                  <c:v>1.4401839562700358</c:v>
                </c:pt>
                <c:pt idx="1795">
                  <c:v>1.4261364209422256</c:v>
                </c:pt>
                <c:pt idx="1796">
                  <c:v>1.4326936658796807</c:v>
                </c:pt>
                <c:pt idx="1797">
                  <c:v>1.4386892390887862</c:v>
                </c:pt>
                <c:pt idx="1798">
                  <c:v>1.4355901253997549</c:v>
                </c:pt>
                <c:pt idx="1799">
                  <c:v>1.4188616836755319</c:v>
                </c:pt>
                <c:pt idx="1800">
                  <c:v>1.4232972885732886</c:v>
                </c:pt>
                <c:pt idx="1801">
                  <c:v>1.436671442119497</c:v>
                </c:pt>
                <c:pt idx="1802">
                  <c:v>1.4390302932515864</c:v>
                </c:pt>
                <c:pt idx="1803">
                  <c:v>1.4324335229794594</c:v>
                </c:pt>
                <c:pt idx="1804">
                  <c:v>1.4596919101168782</c:v>
                </c:pt>
                <c:pt idx="1805">
                  <c:v>1.4666989683645326</c:v>
                </c:pt>
                <c:pt idx="1806">
                  <c:v>1.4504309909764368</c:v>
                </c:pt>
                <c:pt idx="1807">
                  <c:v>1.4498021161456931</c:v>
                </c:pt>
                <c:pt idx="1808">
                  <c:v>1.4478413634344323</c:v>
                </c:pt>
                <c:pt idx="1809">
                  <c:v>1.4527722812260224</c:v>
                </c:pt>
                <c:pt idx="1810">
                  <c:v>1.4549676898222952</c:v>
                </c:pt>
                <c:pt idx="1811">
                  <c:v>1.4689550731953549</c:v>
                </c:pt>
                <c:pt idx="1812">
                  <c:v>1.4881222804413952</c:v>
                </c:pt>
                <c:pt idx="1813">
                  <c:v>1.4842038306594141</c:v>
                </c:pt>
                <c:pt idx="1814">
                  <c:v>1.5131160291310231</c:v>
                </c:pt>
                <c:pt idx="1815">
                  <c:v>1.5080198779847231</c:v>
                </c:pt>
                <c:pt idx="1816">
                  <c:v>1.4976888763296614</c:v>
                </c:pt>
                <c:pt idx="1817">
                  <c:v>1.5142191330313803</c:v>
                </c:pt>
                <c:pt idx="1818">
                  <c:v>1.5112994350282571</c:v>
                </c:pt>
                <c:pt idx="1819">
                  <c:v>1.5092969057395766</c:v>
                </c:pt>
                <c:pt idx="1820">
                  <c:v>1.4908661750910435</c:v>
                </c:pt>
                <c:pt idx="1821">
                  <c:v>1.4898574699658163</c:v>
                </c:pt>
                <c:pt idx="1822">
                  <c:v>1.4963172232872468</c:v>
                </c:pt>
                <c:pt idx="1823">
                  <c:v>1.4916040542584774</c:v>
                </c:pt>
                <c:pt idx="1824">
                  <c:v>1.5280495430980645</c:v>
                </c:pt>
                <c:pt idx="1825">
                  <c:v>1.5208205169579658</c:v>
                </c:pt>
                <c:pt idx="1826">
                  <c:v>1.518313522668846</c:v>
                </c:pt>
                <c:pt idx="1827">
                  <c:v>1.5155334617285021</c:v>
                </c:pt>
                <c:pt idx="1828">
                  <c:v>1.5024099058220886</c:v>
                </c:pt>
                <c:pt idx="1829">
                  <c:v>1.482907749226281</c:v>
                </c:pt>
                <c:pt idx="1830">
                  <c:v>1.4729455887245502</c:v>
                </c:pt>
                <c:pt idx="1831">
                  <c:v>1.4796895474246563</c:v>
                </c:pt>
                <c:pt idx="1832">
                  <c:v>1.5029787405622885</c:v>
                </c:pt>
                <c:pt idx="1833">
                  <c:v>1.5011686950914926</c:v>
                </c:pt>
                <c:pt idx="1834">
                  <c:v>1.5350346718271179</c:v>
                </c:pt>
                <c:pt idx="1835">
                  <c:v>1.5145560627588539</c:v>
                </c:pt>
                <c:pt idx="1836">
                  <c:v>1.5478159157826576</c:v>
                </c:pt>
                <c:pt idx="1837">
                  <c:v>1.485377995445103</c:v>
                </c:pt>
                <c:pt idx="1838">
                  <c:v>1.5076389728705397</c:v>
                </c:pt>
                <c:pt idx="1839">
                  <c:v>1.4984934447210163</c:v>
                </c:pt>
                <c:pt idx="1840">
                  <c:v>1.5066008263630026</c:v>
                </c:pt>
                <c:pt idx="1841">
                  <c:v>1.4934096497238869</c:v>
                </c:pt>
                <c:pt idx="1842">
                  <c:v>1.5123578071315702</c:v>
                </c:pt>
                <c:pt idx="1843">
                  <c:v>1.4977387871035308</c:v>
                </c:pt>
                <c:pt idx="1844">
                  <c:v>1.473993677130947</c:v>
                </c:pt>
                <c:pt idx="1845">
                  <c:v>1.4872955974842617</c:v>
                </c:pt>
                <c:pt idx="1846">
                  <c:v>1.4721420018313891</c:v>
                </c:pt>
                <c:pt idx="1847">
                  <c:v>1.4904044520926973</c:v>
                </c:pt>
                <c:pt idx="1848">
                  <c:v>1.4933934447675989</c:v>
                </c:pt>
                <c:pt idx="1849">
                  <c:v>1.4928676337444324</c:v>
                </c:pt>
                <c:pt idx="1850">
                  <c:v>1.5112488429186444</c:v>
                </c:pt>
                <c:pt idx="1851">
                  <c:v>1.5108355393612438</c:v>
                </c:pt>
                <c:pt idx="1852">
                  <c:v>1.5219076185970737</c:v>
                </c:pt>
                <c:pt idx="1853">
                  <c:v>1.5365419253564827</c:v>
                </c:pt>
                <c:pt idx="1854">
                  <c:v>1.5268328032529421</c:v>
                </c:pt>
                <c:pt idx="1855">
                  <c:v>1.4940840309079162</c:v>
                </c:pt>
                <c:pt idx="1856">
                  <c:v>1.4869215291750448</c:v>
                </c:pt>
                <c:pt idx="1857">
                  <c:v>1.5174995471652686</c:v>
                </c:pt>
                <c:pt idx="1858">
                  <c:v>1.4878227891396145</c:v>
                </c:pt>
                <c:pt idx="1859">
                  <c:v>1.5047356395881284</c:v>
                </c:pt>
                <c:pt idx="1860">
                  <c:v>1.5031542091336281</c:v>
                </c:pt>
                <c:pt idx="1861">
                  <c:v>1.4735465701066319</c:v>
                </c:pt>
                <c:pt idx="1862">
                  <c:v>1.4664909827903694</c:v>
                </c:pt>
                <c:pt idx="1863">
                  <c:v>1.4881521356341576</c:v>
                </c:pt>
                <c:pt idx="1864">
                  <c:v>1.4980971749592342</c:v>
                </c:pt>
                <c:pt idx="1865">
                  <c:v>1.4777085451415761</c:v>
                </c:pt>
                <c:pt idx="1866">
                  <c:v>1.482353651541235</c:v>
                </c:pt>
                <c:pt idx="1867">
                  <c:v>1.4899678851516773</c:v>
                </c:pt>
                <c:pt idx="1868">
                  <c:v>1.4687377311575656</c:v>
                </c:pt>
                <c:pt idx="1869">
                  <c:v>1.4453950679416128</c:v>
                </c:pt>
                <c:pt idx="1870">
                  <c:v>1.4772521297806707</c:v>
                </c:pt>
                <c:pt idx="1871">
                  <c:v>1.4623590982286494</c:v>
                </c:pt>
                <c:pt idx="1872">
                  <c:v>1.4648290026074928</c:v>
                </c:pt>
                <c:pt idx="1873">
                  <c:v>1.4683075187818417</c:v>
                </c:pt>
                <c:pt idx="1874">
                  <c:v>1.4965657542248323</c:v>
                </c:pt>
                <c:pt idx="1875">
                  <c:v>1.4999496323159001</c:v>
                </c:pt>
                <c:pt idx="1876">
                  <c:v>1.5031231110215426</c:v>
                </c:pt>
                <c:pt idx="1877">
                  <c:v>1.4739366096435447</c:v>
                </c:pt>
                <c:pt idx="1878">
                  <c:v>1.4659801916353521</c:v>
                </c:pt>
                <c:pt idx="1879">
                  <c:v>1.4680692420853347</c:v>
                </c:pt>
                <c:pt idx="1880">
                  <c:v>1.4752562048429452</c:v>
                </c:pt>
                <c:pt idx="1881">
                  <c:v>1.4905067118152093</c:v>
                </c:pt>
                <c:pt idx="1882">
                  <c:v>1.5138839893161338</c:v>
                </c:pt>
                <c:pt idx="1883">
                  <c:v>1.5026674869146994</c:v>
                </c:pt>
                <c:pt idx="1884">
                  <c:v>1.522166742321085</c:v>
                </c:pt>
                <c:pt idx="1885">
                  <c:v>1.5558941346221822</c:v>
                </c:pt>
                <c:pt idx="1886">
                  <c:v>1.5327178245295503</c:v>
                </c:pt>
                <c:pt idx="1887">
                  <c:v>1.5471564818085648</c:v>
                </c:pt>
                <c:pt idx="1888">
                  <c:v>1.5218027509511289</c:v>
                </c:pt>
                <c:pt idx="1889">
                  <c:v>1.5371882475246457</c:v>
                </c:pt>
                <c:pt idx="1890">
                  <c:v>1.6449692199011157</c:v>
                </c:pt>
                <c:pt idx="1891">
                  <c:v>1.6765076961897662</c:v>
                </c:pt>
                <c:pt idx="1892">
                  <c:v>1.6623937662757049</c:v>
                </c:pt>
                <c:pt idx="1893">
                  <c:v>1.6454138251079442</c:v>
                </c:pt>
                <c:pt idx="1894">
                  <c:v>1.6457790962846497</c:v>
                </c:pt>
                <c:pt idx="1895">
                  <c:v>1.6620917934848434</c:v>
                </c:pt>
                <c:pt idx="1896">
                  <c:v>1.6503914131224207</c:v>
                </c:pt>
                <c:pt idx="1897">
                  <c:v>1.6600902201007184</c:v>
                </c:pt>
                <c:pt idx="1898">
                  <c:v>1.6506744962718534</c:v>
                </c:pt>
                <c:pt idx="1899">
                  <c:v>1.6559532579190073</c:v>
                </c:pt>
                <c:pt idx="1900">
                  <c:v>1.6731925887054411</c:v>
                </c:pt>
                <c:pt idx="1901">
                  <c:v>1.6826656168932752</c:v>
                </c:pt>
                <c:pt idx="1902">
                  <c:v>1.6722171763043692</c:v>
                </c:pt>
                <c:pt idx="1903">
                  <c:v>1.6924364832017202</c:v>
                </c:pt>
                <c:pt idx="1904">
                  <c:v>1.6763157363887782</c:v>
                </c:pt>
                <c:pt idx="1905">
                  <c:v>1.6849513975718766</c:v>
                </c:pt>
                <c:pt idx="1906">
                  <c:v>1.7144355473083461</c:v>
                </c:pt>
                <c:pt idx="1907">
                  <c:v>1.6887804484594371</c:v>
                </c:pt>
                <c:pt idx="1908">
                  <c:v>1.6986594308885827</c:v>
                </c:pt>
                <c:pt idx="1909">
                  <c:v>1.685801335727688</c:v>
                </c:pt>
                <c:pt idx="1910">
                  <c:v>1.6825880382919989</c:v>
                </c:pt>
                <c:pt idx="1911">
                  <c:v>1.6990021893318108</c:v>
                </c:pt>
                <c:pt idx="1912">
                  <c:v>1.6773751046468055</c:v>
                </c:pt>
                <c:pt idx="1913">
                  <c:v>1.6586291087390848</c:v>
                </c:pt>
                <c:pt idx="1914">
                  <c:v>1.6633044179947598</c:v>
                </c:pt>
                <c:pt idx="1915">
                  <c:v>1.6778658918013667</c:v>
                </c:pt>
                <c:pt idx="1916">
                  <c:v>1.6599937472896453</c:v>
                </c:pt>
                <c:pt idx="1917">
                  <c:v>1.6743829495365237</c:v>
                </c:pt>
                <c:pt idx="1918">
                  <c:v>1.694026010715044</c:v>
                </c:pt>
                <c:pt idx="1919">
                  <c:v>1.6663304417994684</c:v>
                </c:pt>
                <c:pt idx="1920">
                  <c:v>1.7034280354603526</c:v>
                </c:pt>
                <c:pt idx="1921">
                  <c:v>1.7008105819252384</c:v>
                </c:pt>
                <c:pt idx="1922">
                  <c:v>1.672513912412299</c:v>
                </c:pt>
                <c:pt idx="1923">
                  <c:v>1.6853649440059737</c:v>
                </c:pt>
                <c:pt idx="1924">
                  <c:v>1.6808841026882071</c:v>
                </c:pt>
                <c:pt idx="1925">
                  <c:v>1.6768676958446305</c:v>
                </c:pt>
                <c:pt idx="1926">
                  <c:v>1.6645997802042789</c:v>
                </c:pt>
                <c:pt idx="1927">
                  <c:v>1.6589350544574222</c:v>
                </c:pt>
                <c:pt idx="1928">
                  <c:v>1.6484902291139081</c:v>
                </c:pt>
                <c:pt idx="1929">
                  <c:v>1.6450522278851576</c:v>
                </c:pt>
                <c:pt idx="1930">
                  <c:v>1.6105107014197984</c:v>
                </c:pt>
                <c:pt idx="1931">
                  <c:v>1.596802357857352</c:v>
                </c:pt>
                <c:pt idx="1932">
                  <c:v>1.6135379771743397</c:v>
                </c:pt>
                <c:pt idx="1933">
                  <c:v>1.6395263141954164</c:v>
                </c:pt>
                <c:pt idx="1934">
                  <c:v>1.6605929679692322</c:v>
                </c:pt>
                <c:pt idx="1935">
                  <c:v>1.6590810467146389</c:v>
                </c:pt>
                <c:pt idx="1936">
                  <c:v>1.6451186403043883</c:v>
                </c:pt>
                <c:pt idx="1937">
                  <c:v>1.638336055491707</c:v>
                </c:pt>
                <c:pt idx="1938">
                  <c:v>1.6379232141596978</c:v>
                </c:pt>
                <c:pt idx="1939">
                  <c:v>1.6598598295769706</c:v>
                </c:pt>
                <c:pt idx="1940">
                  <c:v>1.6694894749576639</c:v>
                </c:pt>
                <c:pt idx="1941">
                  <c:v>1.6728343399917467</c:v>
                </c:pt>
                <c:pt idx="1942">
                  <c:v>1.6336079542589754</c:v>
                </c:pt>
                <c:pt idx="1943">
                  <c:v>1.6430835065905036</c:v>
                </c:pt>
                <c:pt idx="1944">
                  <c:v>1.6671210606565401</c:v>
                </c:pt>
                <c:pt idx="1945">
                  <c:v>1.6500217108119664</c:v>
                </c:pt>
                <c:pt idx="1946">
                  <c:v>1.6726090074439037</c:v>
                </c:pt>
                <c:pt idx="1947">
                  <c:v>1.6646296502055735</c:v>
                </c:pt>
                <c:pt idx="1948">
                  <c:v>1.6403377641307504</c:v>
                </c:pt>
                <c:pt idx="1949">
                  <c:v>1.6635859519408491</c:v>
                </c:pt>
                <c:pt idx="1950">
                  <c:v>1.6562979720449178</c:v>
                </c:pt>
                <c:pt idx="1951">
                  <c:v>1.6477026058336008</c:v>
                </c:pt>
                <c:pt idx="1952">
                  <c:v>1.6377221324717306</c:v>
                </c:pt>
                <c:pt idx="1953">
                  <c:v>1.6319111335521441</c:v>
                </c:pt>
                <c:pt idx="1954">
                  <c:v>1.672375986499719</c:v>
                </c:pt>
                <c:pt idx="1955">
                  <c:v>1.7069744408622745</c:v>
                </c:pt>
                <c:pt idx="1956">
                  <c:v>1.6544544949214091</c:v>
                </c:pt>
                <c:pt idx="1957">
                  <c:v>1.6583127854804092</c:v>
                </c:pt>
                <c:pt idx="1958">
                  <c:v>1.6840360258367104</c:v>
                </c:pt>
                <c:pt idx="1959">
                  <c:v>1.6638026887698443</c:v>
                </c:pt>
                <c:pt idx="1960">
                  <c:v>1.6512723083452974</c:v>
                </c:pt>
                <c:pt idx="1961">
                  <c:v>1.6491178432125553</c:v>
                </c:pt>
                <c:pt idx="1962">
                  <c:v>1.64096760503607</c:v>
                </c:pt>
                <c:pt idx="1963">
                  <c:v>1.6422269608189932</c:v>
                </c:pt>
                <c:pt idx="1964">
                  <c:v>1.6382838950932177</c:v>
                </c:pt>
                <c:pt idx="1965">
                  <c:v>1.6314944084696359</c:v>
                </c:pt>
                <c:pt idx="1966">
                  <c:v>1.5837903901902095</c:v>
                </c:pt>
                <c:pt idx="1967">
                  <c:v>1.5890012425120892</c:v>
                </c:pt>
                <c:pt idx="1968">
                  <c:v>1.580680349062713</c:v>
                </c:pt>
                <c:pt idx="1969">
                  <c:v>1.5893210549699166</c:v>
                </c:pt>
                <c:pt idx="1970">
                  <c:v>1.598998606933022</c:v>
                </c:pt>
                <c:pt idx="1971">
                  <c:v>1.5888237253575799</c:v>
                </c:pt>
                <c:pt idx="1972">
                  <c:v>1.5829270016253449</c:v>
                </c:pt>
                <c:pt idx="1973">
                  <c:v>1.5970280337980425</c:v>
                </c:pt>
                <c:pt idx="1974">
                  <c:v>1.6122519030024041</c:v>
                </c:pt>
                <c:pt idx="1975">
                  <c:v>1.6125939754780827</c:v>
                </c:pt>
                <c:pt idx="1976">
                  <c:v>1.601477355291836</c:v>
                </c:pt>
                <c:pt idx="1977">
                  <c:v>1.5771852688475585</c:v>
                </c:pt>
                <c:pt idx="1978">
                  <c:v>1.5539600266220255</c:v>
                </c:pt>
                <c:pt idx="1979">
                  <c:v>1.5972474472292886</c:v>
                </c:pt>
                <c:pt idx="1980">
                  <c:v>1.5824796891557691</c:v>
                </c:pt>
                <c:pt idx="1981">
                  <c:v>1.5425124087002029</c:v>
                </c:pt>
                <c:pt idx="1982">
                  <c:v>1.5862764883955771</c:v>
                </c:pt>
                <c:pt idx="1983">
                  <c:v>1.5246917317511155</c:v>
                </c:pt>
                <c:pt idx="1984">
                  <c:v>1.5636356294920439</c:v>
                </c:pt>
                <c:pt idx="1985">
                  <c:v>1.5461160394400819</c:v>
                </c:pt>
                <c:pt idx="1986">
                  <c:v>1.5573902862448863</c:v>
                </c:pt>
                <c:pt idx="1987">
                  <c:v>1.5597552849960561</c:v>
                </c:pt>
                <c:pt idx="1988">
                  <c:v>1.5432597198110631</c:v>
                </c:pt>
                <c:pt idx="1989">
                  <c:v>1.565923248558776</c:v>
                </c:pt>
                <c:pt idx="1990">
                  <c:v>1.5763377664677503</c:v>
                </c:pt>
                <c:pt idx="1991">
                  <c:v>1.5668221374199875</c:v>
                </c:pt>
                <c:pt idx="1992">
                  <c:v>1.5736030361757081</c:v>
                </c:pt>
                <c:pt idx="1993">
                  <c:v>1.5901541692327825</c:v>
                </c:pt>
                <c:pt idx="1994">
                  <c:v>1.5881669948003552</c:v>
                </c:pt>
                <c:pt idx="1995">
                  <c:v>1.5999273219134524</c:v>
                </c:pt>
                <c:pt idx="1996">
                  <c:v>1.6048934108527257</c:v>
                </c:pt>
                <c:pt idx="1997">
                  <c:v>1.586148444121549</c:v>
                </c:pt>
                <c:pt idx="1998">
                  <c:v>1.5900417953843338</c:v>
                </c:pt>
                <c:pt idx="1999">
                  <c:v>1.6166654885843901</c:v>
                </c:pt>
                <c:pt idx="2000">
                  <c:v>1.6083760752796827</c:v>
                </c:pt>
                <c:pt idx="2001">
                  <c:v>1.5645187338501065</c:v>
                </c:pt>
                <c:pt idx="2002">
                  <c:v>1.5821762996448108</c:v>
                </c:pt>
                <c:pt idx="2003">
                  <c:v>1.5643450440539608</c:v>
                </c:pt>
                <c:pt idx="2004">
                  <c:v>1.5567774807042412</c:v>
                </c:pt>
                <c:pt idx="2005">
                  <c:v>1.5743899239044845</c:v>
                </c:pt>
                <c:pt idx="2006">
                  <c:v>1.5779968318989424</c:v>
                </c:pt>
                <c:pt idx="2007">
                  <c:v>1.5773061669340782</c:v>
                </c:pt>
                <c:pt idx="2008">
                  <c:v>1.5811672586373948</c:v>
                </c:pt>
                <c:pt idx="2009">
                  <c:v>1.5990879649713907</c:v>
                </c:pt>
                <c:pt idx="2010">
                  <c:v>1.5926971958846181</c:v>
                </c:pt>
                <c:pt idx="2011">
                  <c:v>1.5883100381194559</c:v>
                </c:pt>
                <c:pt idx="2012">
                  <c:v>1.5994513861575799</c:v>
                </c:pt>
                <c:pt idx="2013">
                  <c:v>1.6047041736429124</c:v>
                </c:pt>
                <c:pt idx="2014">
                  <c:v>1.6111621149907718</c:v>
                </c:pt>
                <c:pt idx="2015">
                  <c:v>1.6102036700947897</c:v>
                </c:pt>
                <c:pt idx="2016">
                  <c:v>1.6344185765131858</c:v>
                </c:pt>
                <c:pt idx="2017">
                  <c:v>1.6416420453972513</c:v>
                </c:pt>
                <c:pt idx="2018">
                  <c:v>1.6560432467322972</c:v>
                </c:pt>
                <c:pt idx="2019">
                  <c:v>1.6383023797754248</c:v>
                </c:pt>
                <c:pt idx="2020">
                  <c:v>1.6227773799558198</c:v>
                </c:pt>
                <c:pt idx="2021">
                  <c:v>1.6367305751765926</c:v>
                </c:pt>
                <c:pt idx="2022">
                  <c:v>1.6453142338343607</c:v>
                </c:pt>
                <c:pt idx="2023">
                  <c:v>1.6475760264580197</c:v>
                </c:pt>
                <c:pt idx="2024">
                  <c:v>1.6543339314877947</c:v>
                </c:pt>
                <c:pt idx="2025">
                  <c:v>1.6504012582167382</c:v>
                </c:pt>
                <c:pt idx="2026">
                  <c:v>1.6596422593720517</c:v>
                </c:pt>
                <c:pt idx="2027">
                  <c:v>1.6705818302801712</c:v>
                </c:pt>
                <c:pt idx="2028">
                  <c:v>1.6575421191131534</c:v>
                </c:pt>
                <c:pt idx="2029">
                  <c:v>1.6250327627573169</c:v>
                </c:pt>
                <c:pt idx="2030">
                  <c:v>1.6495926433814478</c:v>
                </c:pt>
                <c:pt idx="2031">
                  <c:v>1.6274590866465655</c:v>
                </c:pt>
                <c:pt idx="2032">
                  <c:v>1.6146763083315863</c:v>
                </c:pt>
                <c:pt idx="2033">
                  <c:v>1.655652524844875</c:v>
                </c:pt>
                <c:pt idx="2034">
                  <c:v>1.6304512225863377</c:v>
                </c:pt>
                <c:pt idx="2035">
                  <c:v>1.6165955687330369</c:v>
                </c:pt>
                <c:pt idx="2036">
                  <c:v>1.5691494725802224</c:v>
                </c:pt>
                <c:pt idx="2037">
                  <c:v>1.588806730487935</c:v>
                </c:pt>
                <c:pt idx="2038">
                  <c:v>1.5835392606788012</c:v>
                </c:pt>
                <c:pt idx="2039">
                  <c:v>1.5668667709226591</c:v>
                </c:pt>
                <c:pt idx="2040">
                  <c:v>1.5563535131427608</c:v>
                </c:pt>
                <c:pt idx="2041">
                  <c:v>1.554351882672167</c:v>
                </c:pt>
                <c:pt idx="2042">
                  <c:v>1.5889349595956448</c:v>
                </c:pt>
                <c:pt idx="2043">
                  <c:v>1.6146111721814904</c:v>
                </c:pt>
                <c:pt idx="2044">
                  <c:v>1.6427498159595766</c:v>
                </c:pt>
                <c:pt idx="2045">
                  <c:v>1.6601444305482715</c:v>
                </c:pt>
                <c:pt idx="2046">
                  <c:v>1.6651202194610359</c:v>
                </c:pt>
                <c:pt idx="2047">
                  <c:v>1.6373443565055101</c:v>
                </c:pt>
                <c:pt idx="2048">
                  <c:v>1.6627509503594595</c:v>
                </c:pt>
                <c:pt idx="2049">
                  <c:v>1.6366331541742607</c:v>
                </c:pt>
                <c:pt idx="2050">
                  <c:v>1.6420063138572027</c:v>
                </c:pt>
                <c:pt idx="2051">
                  <c:v>1.6051299630981397</c:v>
                </c:pt>
                <c:pt idx="2052">
                  <c:v>1.6058791507893355</c:v>
                </c:pt>
                <c:pt idx="2053">
                  <c:v>1.5860852029241146</c:v>
                </c:pt>
                <c:pt idx="2054">
                  <c:v>1.5889018832923485</c:v>
                </c:pt>
                <c:pt idx="2055">
                  <c:v>1.5711924534386856</c:v>
                </c:pt>
                <c:pt idx="2056">
                  <c:v>1.5418879561418519</c:v>
                </c:pt>
                <c:pt idx="2057">
                  <c:v>1.5070011080890566</c:v>
                </c:pt>
                <c:pt idx="2058">
                  <c:v>1.4858017789328271</c:v>
                </c:pt>
                <c:pt idx="2059">
                  <c:v>1.3912238138860777</c:v>
                </c:pt>
                <c:pt idx="2060">
                  <c:v>1.464456217392196</c:v>
                </c:pt>
                <c:pt idx="2061">
                  <c:v>1.4503263234227681</c:v>
                </c:pt>
                <c:pt idx="2062">
                  <c:v>1.4379795782732074</c:v>
                </c:pt>
                <c:pt idx="2063">
                  <c:v>1.4457127313392215</c:v>
                </c:pt>
                <c:pt idx="2064">
                  <c:v>1.4643487024439406</c:v>
                </c:pt>
                <c:pt idx="2065">
                  <c:v>1.4713144077959539</c:v>
                </c:pt>
                <c:pt idx="2066">
                  <c:v>1.5114543841251882</c:v>
                </c:pt>
                <c:pt idx="2067">
                  <c:v>1.4899944553656841</c:v>
                </c:pt>
                <c:pt idx="2068">
                  <c:v>1.4585811342055832</c:v>
                </c:pt>
                <c:pt idx="2069">
                  <c:v>1.4928683030089207</c:v>
                </c:pt>
                <c:pt idx="2070">
                  <c:v>1.4804885914698085</c:v>
                </c:pt>
                <c:pt idx="2071">
                  <c:v>1.4496841723502296</c:v>
                </c:pt>
                <c:pt idx="2072">
                  <c:v>1.4780111833156973</c:v>
                </c:pt>
                <c:pt idx="2073">
                  <c:v>1.4892137797616112</c:v>
                </c:pt>
                <c:pt idx="2074">
                  <c:v>1.4771227341884519</c:v>
                </c:pt>
                <c:pt idx="2075">
                  <c:v>1.4573471648705816</c:v>
                </c:pt>
                <c:pt idx="2076">
                  <c:v>1.4576848298024414</c:v>
                </c:pt>
                <c:pt idx="2077">
                  <c:v>1.4322405197159549</c:v>
                </c:pt>
                <c:pt idx="2078">
                  <c:v>1.3816856161693369</c:v>
                </c:pt>
                <c:pt idx="2079">
                  <c:v>1.3435855114179773</c:v>
                </c:pt>
                <c:pt idx="2080">
                  <c:v>1.3752139333534696</c:v>
                </c:pt>
                <c:pt idx="2081">
                  <c:v>1.3772551546391787</c:v>
                </c:pt>
                <c:pt idx="2082">
                  <c:v>1.3537996980372391</c:v>
                </c:pt>
                <c:pt idx="2083">
                  <c:v>1.3304081796956746</c:v>
                </c:pt>
                <c:pt idx="2084">
                  <c:v>1.3261024861906057</c:v>
                </c:pt>
                <c:pt idx="2085">
                  <c:v>1.3362580749028963</c:v>
                </c:pt>
                <c:pt idx="2086">
                  <c:v>1.3423764289164586</c:v>
                </c:pt>
                <c:pt idx="2087">
                  <c:v>1.2677076625885464</c:v>
                </c:pt>
                <c:pt idx="2088">
                  <c:v>1.2891474116415891</c:v>
                </c:pt>
                <c:pt idx="2089">
                  <c:v>1.2884472249602874</c:v>
                </c:pt>
                <c:pt idx="2090">
                  <c:v>1.3045140006437084</c:v>
                </c:pt>
                <c:pt idx="2091">
                  <c:v>1.3349160521894721</c:v>
                </c:pt>
                <c:pt idx="2092">
                  <c:v>1.3567783559630842</c:v>
                </c:pt>
                <c:pt idx="2093">
                  <c:v>1.3591607434106034</c:v>
                </c:pt>
                <c:pt idx="2094">
                  <c:v>1.3676005559024373</c:v>
                </c:pt>
                <c:pt idx="2095">
                  <c:v>1.3515418857131145</c:v>
                </c:pt>
                <c:pt idx="2096">
                  <c:v>1.3261237312711449</c:v>
                </c:pt>
                <c:pt idx="2097">
                  <c:v>1.3209560822375677</c:v>
                </c:pt>
                <c:pt idx="2098">
                  <c:v>1.3065711064583763</c:v>
                </c:pt>
                <c:pt idx="2099">
                  <c:v>1.3247166354613427</c:v>
                </c:pt>
                <c:pt idx="2100">
                  <c:v>1.3195905343788006</c:v>
                </c:pt>
                <c:pt idx="2101">
                  <c:v>1.3045053750452951</c:v>
                </c:pt>
                <c:pt idx="2102">
                  <c:v>1.3198296604282733</c:v>
                </c:pt>
                <c:pt idx="2103">
                  <c:v>1.3246033744648722</c:v>
                </c:pt>
                <c:pt idx="2104">
                  <c:v>1.3295059676688314</c:v>
                </c:pt>
                <c:pt idx="2105">
                  <c:v>1.3059194297048826</c:v>
                </c:pt>
                <c:pt idx="2106">
                  <c:v>1.3090191418876129</c:v>
                </c:pt>
                <c:pt idx="2107">
                  <c:v>1.3121720828591865</c:v>
                </c:pt>
                <c:pt idx="2108">
                  <c:v>1.3352547565301576</c:v>
                </c:pt>
                <c:pt idx="2109">
                  <c:v>1.3177911885307925</c:v>
                </c:pt>
                <c:pt idx="2110">
                  <c:v>1.3481108312342727</c:v>
                </c:pt>
                <c:pt idx="2111">
                  <c:v>1.3502075692233273</c:v>
                </c:pt>
                <c:pt idx="2112">
                  <c:v>1.3400638797368192</c:v>
                </c:pt>
                <c:pt idx="2113">
                  <c:v>1.2895036418403727</c:v>
                </c:pt>
                <c:pt idx="2114">
                  <c:v>1.2600090648134277</c:v>
                </c:pt>
                <c:pt idx="2115">
                  <c:v>1.2780228412592853</c:v>
                </c:pt>
                <c:pt idx="2116">
                  <c:v>1.2983350288575002</c:v>
                </c:pt>
                <c:pt idx="2117">
                  <c:v>1.2975238248745802</c:v>
                </c:pt>
                <c:pt idx="2118">
                  <c:v>1.2815604408890291</c:v>
                </c:pt>
                <c:pt idx="2119">
                  <c:v>1.3007687734889029</c:v>
                </c:pt>
                <c:pt idx="2120">
                  <c:v>1.3017369927054601</c:v>
                </c:pt>
                <c:pt idx="2121">
                  <c:v>1.3049042230529828</c:v>
                </c:pt>
                <c:pt idx="2122">
                  <c:v>1.3029808331821879</c:v>
                </c:pt>
                <c:pt idx="2123">
                  <c:v>1.2792489700534926</c:v>
                </c:pt>
                <c:pt idx="2124">
                  <c:v>1.2837306785433711</c:v>
                </c:pt>
                <c:pt idx="2125">
                  <c:v>1.2785250113344304</c:v>
                </c:pt>
                <c:pt idx="2126">
                  <c:v>1.2580706896725413</c:v>
                </c:pt>
                <c:pt idx="2127">
                  <c:v>1.2850984973613144</c:v>
                </c:pt>
                <c:pt idx="2128">
                  <c:v>1.3176717103540181</c:v>
                </c:pt>
                <c:pt idx="2129">
                  <c:v>1.3460957178841326</c:v>
                </c:pt>
                <c:pt idx="2130">
                  <c:v>1.3382105464695648</c:v>
                </c:pt>
                <c:pt idx="2131">
                  <c:v>1.346502721225562</c:v>
                </c:pt>
                <c:pt idx="2132">
                  <c:v>1.3634805058593491</c:v>
                </c:pt>
                <c:pt idx="2133">
                  <c:v>1.3431420037135711</c:v>
                </c:pt>
                <c:pt idx="2134">
                  <c:v>1.3127093675586288</c:v>
                </c:pt>
                <c:pt idx="2135">
                  <c:v>1.3465090692533765</c:v>
                </c:pt>
                <c:pt idx="2136">
                  <c:v>1.3709555297561904</c:v>
                </c:pt>
                <c:pt idx="2137">
                  <c:v>1.3925213826252891</c:v>
                </c:pt>
                <c:pt idx="2138">
                  <c:v>1.3792267848668827</c:v>
                </c:pt>
                <c:pt idx="2139">
                  <c:v>1.3906141121580395</c:v>
                </c:pt>
                <c:pt idx="2140">
                  <c:v>1.3682031604988154</c:v>
                </c:pt>
                <c:pt idx="2141">
                  <c:v>1.4037709934456855</c:v>
                </c:pt>
                <c:pt idx="2142">
                  <c:v>1.3917364386494935</c:v>
                </c:pt>
                <c:pt idx="2143">
                  <c:v>1.411995391052967</c:v>
                </c:pt>
                <c:pt idx="2144">
                  <c:v>1.3451102060615838</c:v>
                </c:pt>
                <c:pt idx="2145">
                  <c:v>1.3766336153309799</c:v>
                </c:pt>
                <c:pt idx="2146">
                  <c:v>1.3510645823017642</c:v>
                </c:pt>
                <c:pt idx="2147">
                  <c:v>1.3129700008086109</c:v>
                </c:pt>
                <c:pt idx="2148">
                  <c:v>1.3260695984394388</c:v>
                </c:pt>
                <c:pt idx="2149">
                  <c:v>1.3516109139801058</c:v>
                </c:pt>
                <c:pt idx="2150">
                  <c:v>1.3764527539161131</c:v>
                </c:pt>
                <c:pt idx="2151">
                  <c:v>1.3859544484993158</c:v>
                </c:pt>
                <c:pt idx="2152">
                  <c:v>1.100362756952844</c:v>
                </c:pt>
                <c:pt idx="2153">
                  <c:v>1.0915028068654742</c:v>
                </c:pt>
                <c:pt idx="2154">
                  <c:v>1.0885450788691298</c:v>
                </c:pt>
                <c:pt idx="2155">
                  <c:v>1.1057910387581416</c:v>
                </c:pt>
                <c:pt idx="2156">
                  <c:v>1.0917008558209096</c:v>
                </c:pt>
                <c:pt idx="2157">
                  <c:v>1.0787812796160701</c:v>
                </c:pt>
                <c:pt idx="2158">
                  <c:v>1.0816859380827992</c:v>
                </c:pt>
                <c:pt idx="2159">
                  <c:v>1.1114245984563009</c:v>
                </c:pt>
                <c:pt idx="2160">
                  <c:v>1.1091857911386116</c:v>
                </c:pt>
                <c:pt idx="2161">
                  <c:v>1.1122865346833821</c:v>
                </c:pt>
                <c:pt idx="2162">
                  <c:v>1.1182977694492946</c:v>
                </c:pt>
                <c:pt idx="2163">
                  <c:v>1.1220549837186233</c:v>
                </c:pt>
                <c:pt idx="2164">
                  <c:v>1.1281037976470065</c:v>
                </c:pt>
                <c:pt idx="2165">
                  <c:v>1.1301428557026316</c:v>
                </c:pt>
                <c:pt idx="2166">
                  <c:v>1.1340154226097576</c:v>
                </c:pt>
                <c:pt idx="2167">
                  <c:v>1.1192111074139977</c:v>
                </c:pt>
                <c:pt idx="2168">
                  <c:v>1.1118279136342446</c:v>
                </c:pt>
                <c:pt idx="2169">
                  <c:v>1.0946697846947906</c:v>
                </c:pt>
                <c:pt idx="2170">
                  <c:v>1.1169917838600885</c:v>
                </c:pt>
                <c:pt idx="2171">
                  <c:v>1.1464467209808982</c:v>
                </c:pt>
                <c:pt idx="2172">
                  <c:v>1.2140768377533639</c:v>
                </c:pt>
                <c:pt idx="2173">
                  <c:v>1.1631891946376482</c:v>
                </c:pt>
                <c:pt idx="2174">
                  <c:v>1.1702921194282512</c:v>
                </c:pt>
                <c:pt idx="2175">
                  <c:v>1.1632595459860395</c:v>
                </c:pt>
                <c:pt idx="2176">
                  <c:v>1.1421486103690537</c:v>
                </c:pt>
                <c:pt idx="2177">
                  <c:v>1.1309913814828043</c:v>
                </c:pt>
                <c:pt idx="2178">
                  <c:v>1.0982146455487118</c:v>
                </c:pt>
                <c:pt idx="2179">
                  <c:v>1.0961443525393744</c:v>
                </c:pt>
                <c:pt idx="2180">
                  <c:v>1.0830470395035041</c:v>
                </c:pt>
                <c:pt idx="2181">
                  <c:v>1.0760054807769759</c:v>
                </c:pt>
                <c:pt idx="2182">
                  <c:v>1.0487502644543234</c:v>
                </c:pt>
                <c:pt idx="2183">
                  <c:v>1.0366400370732221</c:v>
                </c:pt>
                <c:pt idx="2184">
                  <c:v>1.0286013640805614</c:v>
                </c:pt>
                <c:pt idx="2185">
                  <c:v>1.0374384335686937</c:v>
                </c:pt>
                <c:pt idx="2186">
                  <c:v>1.0606793182642349</c:v>
                </c:pt>
                <c:pt idx="2187">
                  <c:v>1.0578492413709784</c:v>
                </c:pt>
                <c:pt idx="2188">
                  <c:v>1.0244786944696216</c:v>
                </c:pt>
                <c:pt idx="2189">
                  <c:v>1.0163993875413002</c:v>
                </c:pt>
                <c:pt idx="2190">
                  <c:v>1.0288086577120437</c:v>
                </c:pt>
                <c:pt idx="2191">
                  <c:v>1.0410787712650027</c:v>
                </c:pt>
                <c:pt idx="2192">
                  <c:v>1.0301069416306374</c:v>
                </c:pt>
                <c:pt idx="2193">
                  <c:v>1.0279874625842789</c:v>
                </c:pt>
                <c:pt idx="2194">
                  <c:v>1.0252429533448959</c:v>
                </c:pt>
                <c:pt idx="2195">
                  <c:v>1.0111090949414425</c:v>
                </c:pt>
                <c:pt idx="2196">
                  <c:v>1.0183299389001865</c:v>
                </c:pt>
                <c:pt idx="2197">
                  <c:v>1.0054153262809784</c:v>
                </c:pt>
                <c:pt idx="2198">
                  <c:v>0.95900771441537191</c:v>
                </c:pt>
                <c:pt idx="2199">
                  <c:v>0.95323595868301858</c:v>
                </c:pt>
                <c:pt idx="2200">
                  <c:v>0.97613117266832639</c:v>
                </c:pt>
                <c:pt idx="2201">
                  <c:v>0.93975296193595792</c:v>
                </c:pt>
                <c:pt idx="2202">
                  <c:v>0.91425000251996735</c:v>
                </c:pt>
                <c:pt idx="2203">
                  <c:v>0.90103709974904689</c:v>
                </c:pt>
                <c:pt idx="2204">
                  <c:v>0.85138539042821648</c:v>
                </c:pt>
                <c:pt idx="2205">
                  <c:v>0.85228989945800304</c:v>
                </c:pt>
                <c:pt idx="2206">
                  <c:v>0.9173200932457215</c:v>
                </c:pt>
                <c:pt idx="2207">
                  <c:v>0.95862764883956064</c:v>
                </c:pt>
                <c:pt idx="2208">
                  <c:v>1.0007270670921109</c:v>
                </c:pt>
                <c:pt idx="2209">
                  <c:v>1.0085204328864616</c:v>
                </c:pt>
                <c:pt idx="2210">
                  <c:v>0.95992732411427362</c:v>
                </c:pt>
                <c:pt idx="2211">
                  <c:v>0.9204683084376386</c:v>
                </c:pt>
                <c:pt idx="2212">
                  <c:v>0.90904504868081215</c:v>
                </c:pt>
                <c:pt idx="2213">
                  <c:v>0.89590185435541869</c:v>
                </c:pt>
                <c:pt idx="2214">
                  <c:v>0.90110998990917679</c:v>
                </c:pt>
                <c:pt idx="2215">
                  <c:v>0.88927918925194582</c:v>
                </c:pt>
                <c:pt idx="2216">
                  <c:v>0.87201380688526342</c:v>
                </c:pt>
                <c:pt idx="2217">
                  <c:v>0.8856081108373326</c:v>
                </c:pt>
                <c:pt idx="2218">
                  <c:v>0.8960953679850503</c:v>
                </c:pt>
                <c:pt idx="2219">
                  <c:v>0.94149022143203975</c:v>
                </c:pt>
                <c:pt idx="2220">
                  <c:v>0.92211976447060806</c:v>
                </c:pt>
                <c:pt idx="2221">
                  <c:v>0.91583783510880146</c:v>
                </c:pt>
                <c:pt idx="2222">
                  <c:v>0.95420810824455859</c:v>
                </c:pt>
                <c:pt idx="2223">
                  <c:v>0.9782246585299248</c:v>
                </c:pt>
                <c:pt idx="2224">
                  <c:v>1.0054309422381946</c:v>
                </c:pt>
                <c:pt idx="2225">
                  <c:v>0.98342117485510361</c:v>
                </c:pt>
                <c:pt idx="2226">
                  <c:v>0.96723711444293148</c:v>
                </c:pt>
                <c:pt idx="2227">
                  <c:v>0.95033226282090766</c:v>
                </c:pt>
                <c:pt idx="2228">
                  <c:v>0.97706375669395218</c:v>
                </c:pt>
                <c:pt idx="2229">
                  <c:v>1.0464904653090912</c:v>
                </c:pt>
                <c:pt idx="2230">
                  <c:v>1.0323454767899198</c:v>
                </c:pt>
                <c:pt idx="2231">
                  <c:v>1.0140941904434486</c:v>
                </c:pt>
                <c:pt idx="2232">
                  <c:v>1.0214917825537295</c:v>
                </c:pt>
                <c:pt idx="2233">
                  <c:v>1.0642495118817541</c:v>
                </c:pt>
                <c:pt idx="2234">
                  <c:v>1.0716562604357494</c:v>
                </c:pt>
                <c:pt idx="2235">
                  <c:v>1.0462727797059479</c:v>
                </c:pt>
                <c:pt idx="2236">
                  <c:v>1.0166713875288336</c:v>
                </c:pt>
                <c:pt idx="2237">
                  <c:v>1.0159989475708064</c:v>
                </c:pt>
                <c:pt idx="2238">
                  <c:v>0.97635500875179471</c:v>
                </c:pt>
                <c:pt idx="2239">
                  <c:v>0.9409241291393089</c:v>
                </c:pt>
                <c:pt idx="2240">
                  <c:v>0.93490094501891274</c:v>
                </c:pt>
                <c:pt idx="2241">
                  <c:v>0.95756741436554549</c:v>
                </c:pt>
                <c:pt idx="2242">
                  <c:v>0.8948817622286942</c:v>
                </c:pt>
                <c:pt idx="2243">
                  <c:v>0.93019960322280326</c:v>
                </c:pt>
                <c:pt idx="2244">
                  <c:v>0.96586077025877515</c:v>
                </c:pt>
                <c:pt idx="2245">
                  <c:v>0.9955942674836793</c:v>
                </c:pt>
                <c:pt idx="2246">
                  <c:v>0.98359991490999388</c:v>
                </c:pt>
                <c:pt idx="2247">
                  <c:v>0.94227788078664609</c:v>
                </c:pt>
                <c:pt idx="2248">
                  <c:v>0.93263723452785552</c:v>
                </c:pt>
                <c:pt idx="2249">
                  <c:v>0.96388717148272463</c:v>
                </c:pt>
                <c:pt idx="2250">
                  <c:v>0.95442663478488843</c:v>
                </c:pt>
                <c:pt idx="2251">
                  <c:v>0.93649281414063257</c:v>
                </c:pt>
                <c:pt idx="2252">
                  <c:v>0.92828115974339376</c:v>
                </c:pt>
                <c:pt idx="2253">
                  <c:v>0.94720953085267734</c:v>
                </c:pt>
                <c:pt idx="2254">
                  <c:v>0.92899330354880849</c:v>
                </c:pt>
                <c:pt idx="2255">
                  <c:v>0.94015621992360465</c:v>
                </c:pt>
                <c:pt idx="2256">
                  <c:v>0.92415260677913835</c:v>
                </c:pt>
                <c:pt idx="2257">
                  <c:v>0.8600690891777063</c:v>
                </c:pt>
                <c:pt idx="2258">
                  <c:v>0.88029417425570244</c:v>
                </c:pt>
                <c:pt idx="2259">
                  <c:v>0.83131663949616019</c:v>
                </c:pt>
                <c:pt idx="2260">
                  <c:v>0.8484271699183088</c:v>
                </c:pt>
                <c:pt idx="2261">
                  <c:v>0.80774136081138703</c:v>
                </c:pt>
                <c:pt idx="2262">
                  <c:v>0.85843861354064632</c:v>
                </c:pt>
                <c:pt idx="2263">
                  <c:v>0.92407971579233639</c:v>
                </c:pt>
                <c:pt idx="2264">
                  <c:v>0.91534107593078673</c:v>
                </c:pt>
                <c:pt idx="2265">
                  <c:v>0.94740677760234426</c:v>
                </c:pt>
                <c:pt idx="2266">
                  <c:v>0.90029031833860351</c:v>
                </c:pt>
                <c:pt idx="2267">
                  <c:v>0.90963361698253031</c:v>
                </c:pt>
                <c:pt idx="2268">
                  <c:v>0.95776130887295086</c:v>
                </c:pt>
                <c:pt idx="2269">
                  <c:v>0.98421015365006692</c:v>
                </c:pt>
                <c:pt idx="2270">
                  <c:v>0.96724910711576406</c:v>
                </c:pt>
                <c:pt idx="2271">
                  <c:v>0.98230634604294931</c:v>
                </c:pt>
                <c:pt idx="2272">
                  <c:v>0.96636444588358295</c:v>
                </c:pt>
                <c:pt idx="2273">
                  <c:v>0.97644392277491665</c:v>
                </c:pt>
                <c:pt idx="2274">
                  <c:v>0.96231684611025603</c:v>
                </c:pt>
                <c:pt idx="2275">
                  <c:v>0.9221487787349103</c:v>
                </c:pt>
                <c:pt idx="2276">
                  <c:v>0.94156238610132448</c:v>
                </c:pt>
                <c:pt idx="2277">
                  <c:v>0.89139364995851622</c:v>
                </c:pt>
                <c:pt idx="2278">
                  <c:v>0.91082976591674303</c:v>
                </c:pt>
                <c:pt idx="2279">
                  <c:v>0.91578798243305837</c:v>
                </c:pt>
                <c:pt idx="2280">
                  <c:v>0.86074361775296815</c:v>
                </c:pt>
                <c:pt idx="2281">
                  <c:v>0.85043128292767722</c:v>
                </c:pt>
                <c:pt idx="2282">
                  <c:v>0.86141526888894315</c:v>
                </c:pt>
                <c:pt idx="2283">
                  <c:v>0.81489869373558843</c:v>
                </c:pt>
                <c:pt idx="2284">
                  <c:v>0.84037862546013642</c:v>
                </c:pt>
                <c:pt idx="2285">
                  <c:v>0.82905326161686332</c:v>
                </c:pt>
                <c:pt idx="2286">
                  <c:v>0.83742098609353999</c:v>
                </c:pt>
                <c:pt idx="2287">
                  <c:v>0.84532392286924551</c:v>
                </c:pt>
                <c:pt idx="2288">
                  <c:v>0.87218409855782664</c:v>
                </c:pt>
                <c:pt idx="2289">
                  <c:v>0.90461606881147016</c:v>
                </c:pt>
                <c:pt idx="2290">
                  <c:v>0.90681170262236765</c:v>
                </c:pt>
                <c:pt idx="2291">
                  <c:v>0.92892087494440556</c:v>
                </c:pt>
                <c:pt idx="2292">
                  <c:v>0.9441114334522771</c:v>
                </c:pt>
                <c:pt idx="2293">
                  <c:v>0.96153846153845812</c:v>
                </c:pt>
                <c:pt idx="2294">
                  <c:v>0.95312215731062633</c:v>
                </c:pt>
                <c:pt idx="2295">
                  <c:v>0.94872442535993695</c:v>
                </c:pt>
                <c:pt idx="2296">
                  <c:v>0.93465498600542318</c:v>
                </c:pt>
                <c:pt idx="2297">
                  <c:v>0.9144647097458769</c:v>
                </c:pt>
                <c:pt idx="2298">
                  <c:v>0.91668940703233392</c:v>
                </c:pt>
                <c:pt idx="2299">
                  <c:v>0.92863927568158644</c:v>
                </c:pt>
                <c:pt idx="2300">
                  <c:v>0.95675894120024196</c:v>
                </c:pt>
                <c:pt idx="2301">
                  <c:v>0.96003233793138243</c:v>
                </c:pt>
                <c:pt idx="2302">
                  <c:v>0.95495058509671438</c:v>
                </c:pt>
                <c:pt idx="2303">
                  <c:v>0.94006812966875852</c:v>
                </c:pt>
                <c:pt idx="2304">
                  <c:v>0.94594184883121102</c:v>
                </c:pt>
                <c:pt idx="2305">
                  <c:v>0.98339447964990168</c:v>
                </c:pt>
                <c:pt idx="2306">
                  <c:v>0.9944215377152732</c:v>
                </c:pt>
                <c:pt idx="2307">
                  <c:v>1.0169937019177233</c:v>
                </c:pt>
                <c:pt idx="2308">
                  <c:v>0.99685893486580746</c:v>
                </c:pt>
                <c:pt idx="2309">
                  <c:v>1.0040809729686018</c:v>
                </c:pt>
                <c:pt idx="2310">
                  <c:v>1.0059183549800954</c:v>
                </c:pt>
                <c:pt idx="2311">
                  <c:v>1.035489508723364</c:v>
                </c:pt>
                <c:pt idx="2312">
                  <c:v>0.98492807499594992</c:v>
                </c:pt>
                <c:pt idx="2313">
                  <c:v>0.99435119594983856</c:v>
                </c:pt>
                <c:pt idx="2314">
                  <c:v>0.97809392935090944</c:v>
                </c:pt>
                <c:pt idx="2315">
                  <c:v>0.97209029728584362</c:v>
                </c:pt>
                <c:pt idx="2316">
                  <c:v>0.96997130501554896</c:v>
                </c:pt>
                <c:pt idx="2317">
                  <c:v>0.95384366663973097</c:v>
                </c:pt>
                <c:pt idx="2318">
                  <c:v>0.95157282259530351</c:v>
                </c:pt>
                <c:pt idx="2319">
                  <c:v>0.9640356107074588</c:v>
                </c:pt>
                <c:pt idx="2320">
                  <c:v>0.93950781912959247</c:v>
                </c:pt>
                <c:pt idx="2321">
                  <c:v>0.92546753286115724</c:v>
                </c:pt>
                <c:pt idx="2322">
                  <c:v>0.9396597017338193</c:v>
                </c:pt>
                <c:pt idx="2323">
                  <c:v>0.94779067770063286</c:v>
                </c:pt>
                <c:pt idx="2324">
                  <c:v>0.98439521345408121</c:v>
                </c:pt>
                <c:pt idx="2325">
                  <c:v>0.98264961926115557</c:v>
                </c:pt>
                <c:pt idx="2326">
                  <c:v>0.98439521345408121</c:v>
                </c:pt>
                <c:pt idx="2327">
                  <c:v>0.97810381238190303</c:v>
                </c:pt>
                <c:pt idx="2328">
                  <c:v>0.97969902030099476</c:v>
                </c:pt>
                <c:pt idx="2329">
                  <c:v>0.99600989948986918</c:v>
                </c:pt>
                <c:pt idx="2330">
                  <c:v>1.0072945503041053</c:v>
                </c:pt>
                <c:pt idx="2331">
                  <c:v>1.0032431121753227</c:v>
                </c:pt>
                <c:pt idx="2332">
                  <c:v>1.0136739870840072</c:v>
                </c:pt>
                <c:pt idx="2333">
                  <c:v>1.0315110980895215</c:v>
                </c:pt>
                <c:pt idx="2334">
                  <c:v>1.0481417467681498</c:v>
                </c:pt>
                <c:pt idx="2335">
                  <c:v>1.0124996210705062</c:v>
                </c:pt>
                <c:pt idx="2336">
                  <c:v>1.0400347688980016</c:v>
                </c:pt>
                <c:pt idx="2337">
                  <c:v>1.049685801458855</c:v>
                </c:pt>
                <c:pt idx="2338">
                  <c:v>1.0740302910894783</c:v>
                </c:pt>
                <c:pt idx="2339">
                  <c:v>1.0497706468365342</c:v>
                </c:pt>
                <c:pt idx="2340">
                  <c:v>1.0414562204533517</c:v>
                </c:pt>
                <c:pt idx="2341">
                  <c:v>1.0617984906499123</c:v>
                </c:pt>
                <c:pt idx="2342">
                  <c:v>1.0617984906499123</c:v>
                </c:pt>
                <c:pt idx="2343">
                  <c:v>1.0607882161583149</c:v>
                </c:pt>
                <c:pt idx="2344">
                  <c:v>1.0446871495398025</c:v>
                </c:pt>
                <c:pt idx="2345">
                  <c:v>1.0622721719022898</c:v>
                </c:pt>
                <c:pt idx="2346">
                  <c:v>1.0612624074803234</c:v>
                </c:pt>
                <c:pt idx="2347">
                  <c:v>1.0612624074803234</c:v>
                </c:pt>
                <c:pt idx="2348">
                  <c:v>1.0577360206091901</c:v>
                </c:pt>
                <c:pt idx="2349">
                  <c:v>1.0633996441856697</c:v>
                </c:pt>
                <c:pt idx="2350">
                  <c:v>1.0695727774520325</c:v>
                </c:pt>
                <c:pt idx="2351">
                  <c:v>1.0603885732769935</c:v>
                </c:pt>
                <c:pt idx="2352">
                  <c:v>1.0347092406406189</c:v>
                </c:pt>
                <c:pt idx="2353">
                  <c:v>1.070129345189974</c:v>
                </c:pt>
                <c:pt idx="2354">
                  <c:v>1.0876597121138643</c:v>
                </c:pt>
                <c:pt idx="2355">
                  <c:v>1.1065747721163532</c:v>
                </c:pt>
                <c:pt idx="2356">
                  <c:v>1.094492167761496</c:v>
                </c:pt>
                <c:pt idx="2357">
                  <c:v>1.1039670023049952</c:v>
                </c:pt>
                <c:pt idx="2358">
                  <c:v>1.087791661611881</c:v>
                </c:pt>
                <c:pt idx="2359">
                  <c:v>1.1070334536410931</c:v>
                </c:pt>
                <c:pt idx="2360">
                  <c:v>1.0979789503482884</c:v>
                </c:pt>
                <c:pt idx="2361">
                  <c:v>1.0738336467876142</c:v>
                </c:pt>
                <c:pt idx="2362">
                  <c:v>1.066809582073569</c:v>
                </c:pt>
                <c:pt idx="2363">
                  <c:v>1.05612430704487</c:v>
                </c:pt>
                <c:pt idx="2364">
                  <c:v>1.0603316571729193</c:v>
                </c:pt>
                <c:pt idx="2365">
                  <c:v>1.0190348009998074</c:v>
                </c:pt>
                <c:pt idx="2366">
                  <c:v>1.0308965461424791</c:v>
                </c:pt>
                <c:pt idx="2367">
                  <c:v>1.0271096224486742</c:v>
                </c:pt>
                <c:pt idx="2368">
                  <c:v>1.0284545850246518</c:v>
                </c:pt>
                <c:pt idx="2369">
                  <c:v>1.0267002824944527</c:v>
                </c:pt>
                <c:pt idx="2370">
                  <c:v>1.0388505816955718</c:v>
                </c:pt>
                <c:pt idx="2371">
                  <c:v>1.0264196781050838</c:v>
                </c:pt>
                <c:pt idx="2372">
                  <c:v>1.0444181315845347</c:v>
                </c:pt>
                <c:pt idx="2373">
                  <c:v>1.0484450426563319</c:v>
                </c:pt>
                <c:pt idx="2374">
                  <c:v>1.0231550823786462</c:v>
                </c:pt>
                <c:pt idx="2375">
                  <c:v>1.0071054069920482</c:v>
                </c:pt>
                <c:pt idx="2376">
                  <c:v>0.98742450148214811</c:v>
                </c:pt>
                <c:pt idx="2377">
                  <c:v>0.99354499281651965</c:v>
                </c:pt>
                <c:pt idx="2378">
                  <c:v>1.0099987855725967</c:v>
                </c:pt>
                <c:pt idx="2379">
                  <c:v>1.006072874493924</c:v>
                </c:pt>
                <c:pt idx="2380">
                  <c:v>1.0060830575208124</c:v>
                </c:pt>
                <c:pt idx="2381">
                  <c:v>0.99383659383254219</c:v>
                </c:pt>
                <c:pt idx="2382">
                  <c:v>0.98274378826981312</c:v>
                </c:pt>
                <c:pt idx="2383">
                  <c:v>0.98711186255353578</c:v>
                </c:pt>
                <c:pt idx="2384">
                  <c:v>0.96565546141933467</c:v>
                </c:pt>
                <c:pt idx="2385">
                  <c:v>0.94129554655870695</c:v>
                </c:pt>
                <c:pt idx="2386">
                  <c:v>0.9261227340357614</c:v>
                </c:pt>
                <c:pt idx="2387">
                  <c:v>0.93509016940920286</c:v>
                </c:pt>
                <c:pt idx="2388">
                  <c:v>0.87723735999110097</c:v>
                </c:pt>
                <c:pt idx="2389">
                  <c:v>0.86318558996154593</c:v>
                </c:pt>
                <c:pt idx="2390">
                  <c:v>0.84076974443028085</c:v>
                </c:pt>
                <c:pt idx="2391">
                  <c:v>0.8940595162155951</c:v>
                </c:pt>
                <c:pt idx="2392">
                  <c:v>0.8635700979995109</c:v>
                </c:pt>
                <c:pt idx="2393">
                  <c:v>0.82287449392712819</c:v>
                </c:pt>
                <c:pt idx="2394">
                  <c:v>0.74752174792636072</c:v>
                </c:pt>
                <c:pt idx="2395">
                  <c:v>0.55742373292131386</c:v>
                </c:pt>
                <c:pt idx="2396">
                  <c:v>0.56007427291258072</c:v>
                </c:pt>
                <c:pt idx="2397">
                  <c:v>0.54495362848292483</c:v>
                </c:pt>
                <c:pt idx="2398">
                  <c:v>0.42356681489827963</c:v>
                </c:pt>
                <c:pt idx="2399">
                  <c:v>0.56544924036623367</c:v>
                </c:pt>
                <c:pt idx="2400">
                  <c:v>0.38813334938019306</c:v>
                </c:pt>
                <c:pt idx="2401">
                  <c:v>0.4199532939773265</c:v>
                </c:pt>
                <c:pt idx="2402">
                  <c:v>0.2880345641476989</c:v>
                </c:pt>
                <c:pt idx="2403">
                  <c:v>0.3846577647777627</c:v>
                </c:pt>
                <c:pt idx="2404">
                  <c:v>0.29566228351507462</c:v>
                </c:pt>
                <c:pt idx="2405">
                  <c:v>0.25745311748677224</c:v>
                </c:pt>
                <c:pt idx="2406">
                  <c:v>0.21418205474654783</c:v>
                </c:pt>
                <c:pt idx="2407">
                  <c:v>0.31446225952149742</c:v>
                </c:pt>
                <c:pt idx="2408">
                  <c:v>0.46211649354039874</c:v>
                </c:pt>
                <c:pt idx="2409">
                  <c:v>0.52424507702679701</c:v>
                </c:pt>
                <c:pt idx="2410">
                  <c:v>0.53858156742336849</c:v>
                </c:pt>
                <c:pt idx="2411">
                  <c:v>0.49569160541742541</c:v>
                </c:pt>
                <c:pt idx="2412">
                  <c:v>0.46328864591078656</c:v>
                </c:pt>
                <c:pt idx="2413">
                  <c:v>0.48933412377039076</c:v>
                </c:pt>
                <c:pt idx="2414">
                  <c:v>0.52966953445363618</c:v>
                </c:pt>
                <c:pt idx="2415">
                  <c:v>0.53870970984049027</c:v>
                </c:pt>
                <c:pt idx="2416">
                  <c:v>0.55849647926229373</c:v>
                </c:pt>
                <c:pt idx="2417">
                  <c:v>0.56953442820550926</c:v>
                </c:pt>
                <c:pt idx="2418">
                  <c:v>0.61637155239158137</c:v>
                </c:pt>
                <c:pt idx="2419">
                  <c:v>0.61535986486216387</c:v>
                </c:pt>
                <c:pt idx="2420">
                  <c:v>0.61535986486216387</c:v>
                </c:pt>
                <c:pt idx="2421">
                  <c:v>0.60329398515897026</c:v>
                </c:pt>
                <c:pt idx="2422">
                  <c:v>0.56311402053355053</c:v>
                </c:pt>
                <c:pt idx="2423">
                  <c:v>0.53995354589604361</c:v>
                </c:pt>
                <c:pt idx="2424">
                  <c:v>0.54201904608670581</c:v>
                </c:pt>
                <c:pt idx="2425">
                  <c:v>0.53569454355406609</c:v>
                </c:pt>
                <c:pt idx="2426">
                  <c:v>0.50540573128090571</c:v>
                </c:pt>
                <c:pt idx="2427">
                  <c:v>0.48901474073181905</c:v>
                </c:pt>
                <c:pt idx="2428">
                  <c:v>0.53168500929694495</c:v>
                </c:pt>
                <c:pt idx="2429">
                  <c:v>0.52479716891027373</c:v>
                </c:pt>
                <c:pt idx="2430">
                  <c:v>0.50865518003979648</c:v>
                </c:pt>
                <c:pt idx="2431">
                  <c:v>0.4966720958758275</c:v>
                </c:pt>
                <c:pt idx="2432">
                  <c:v>0.49990947313363066</c:v>
                </c:pt>
                <c:pt idx="2433">
                  <c:v>0.5599194360523585</c:v>
                </c:pt>
                <c:pt idx="2434">
                  <c:v>0.62235022809438156</c:v>
                </c:pt>
                <c:pt idx="2435">
                  <c:v>0.58967960070841485</c:v>
                </c:pt>
                <c:pt idx="2436">
                  <c:v>0.576603773584905</c:v>
                </c:pt>
                <c:pt idx="2437">
                  <c:v>0.57110107885820494</c:v>
                </c:pt>
                <c:pt idx="2438">
                  <c:v>0.56322729238538205</c:v>
                </c:pt>
                <c:pt idx="2439">
                  <c:v>0.53397423649728104</c:v>
                </c:pt>
                <c:pt idx="2440">
                  <c:v>0.5439317923608078</c:v>
                </c:pt>
                <c:pt idx="2441">
                  <c:v>0.54501392701640228</c:v>
                </c:pt>
                <c:pt idx="2442">
                  <c:v>0.52994650255420161</c:v>
                </c:pt>
                <c:pt idx="2443">
                  <c:v>0.53286146607280926</c:v>
                </c:pt>
                <c:pt idx="2444">
                  <c:v>0.49652233345394148</c:v>
                </c:pt>
                <c:pt idx="2445">
                  <c:v>0.5297280997135223</c:v>
                </c:pt>
                <c:pt idx="2446">
                  <c:v>0.5742444813194636</c:v>
                </c:pt>
                <c:pt idx="2447">
                  <c:v>0.60060362173037785</c:v>
                </c:pt>
                <c:pt idx="2448">
                  <c:v>0.59365095336318952</c:v>
                </c:pt>
                <c:pt idx="2449">
                  <c:v>0.57441200732351039</c:v>
                </c:pt>
                <c:pt idx="2450">
                  <c:v>0.58656042176008505</c:v>
                </c:pt>
                <c:pt idx="2451">
                  <c:v>0.60548760862566553</c:v>
                </c:pt>
                <c:pt idx="2452">
                  <c:v>0.60668256315836722</c:v>
                </c:pt>
                <c:pt idx="2453">
                  <c:v>0.6382636008537057</c:v>
                </c:pt>
                <c:pt idx="2454">
                  <c:v>0.6536276840027444</c:v>
                </c:pt>
                <c:pt idx="2455">
                  <c:v>0.66751238371389743</c:v>
                </c:pt>
                <c:pt idx="2456">
                  <c:v>0.66457894895832759</c:v>
                </c:pt>
                <c:pt idx="2457">
                  <c:v>0.69155736302231041</c:v>
                </c:pt>
                <c:pt idx="2458">
                  <c:v>0.72109090176646351</c:v>
                </c:pt>
                <c:pt idx="2459">
                  <c:v>0.76039883170511136</c:v>
                </c:pt>
                <c:pt idx="2460">
                  <c:v>0.75668268697921537</c:v>
                </c:pt>
                <c:pt idx="2461">
                  <c:v>0.72314153632324629</c:v>
                </c:pt>
                <c:pt idx="2462">
                  <c:v>0.74635885659031231</c:v>
                </c:pt>
                <c:pt idx="2463">
                  <c:v>0.66481994459832716</c:v>
                </c:pt>
                <c:pt idx="2464">
                  <c:v>0.66604864875758896</c:v>
                </c:pt>
                <c:pt idx="2465">
                  <c:v>0.66902437304154905</c:v>
                </c:pt>
                <c:pt idx="2466">
                  <c:v>0.67322421994679971</c:v>
                </c:pt>
                <c:pt idx="2467">
                  <c:v>0.65096031762026385</c:v>
                </c:pt>
                <c:pt idx="2468">
                  <c:v>0.69262410775496885</c:v>
                </c:pt>
                <c:pt idx="2469">
                  <c:v>0.69474554566262281</c:v>
                </c:pt>
                <c:pt idx="2470">
                  <c:v>0.69599951582641761</c:v>
                </c:pt>
                <c:pt idx="2471">
                  <c:v>0.7394554460439684</c:v>
                </c:pt>
                <c:pt idx="2472">
                  <c:v>0.77105515466517893</c:v>
                </c:pt>
                <c:pt idx="2473">
                  <c:v>0.73264509097514807</c:v>
                </c:pt>
                <c:pt idx="2474">
                  <c:v>0.7286158317523217</c:v>
                </c:pt>
                <c:pt idx="2475">
                  <c:v>0.73470788297151923</c:v>
                </c:pt>
                <c:pt idx="2476">
                  <c:v>0.73671887615049947</c:v>
                </c:pt>
                <c:pt idx="2477">
                  <c:v>0.77983132238408359</c:v>
                </c:pt>
                <c:pt idx="2478">
                  <c:v>0.76710337727354805</c:v>
                </c:pt>
                <c:pt idx="2479">
                  <c:v>0.77317506459948504</c:v>
                </c:pt>
                <c:pt idx="2480">
                  <c:v>0.79047792113393633</c:v>
                </c:pt>
                <c:pt idx="2481">
                  <c:v>0.76003028009083984</c:v>
                </c:pt>
                <c:pt idx="2482">
                  <c:v>0.77841046765205757</c:v>
                </c:pt>
                <c:pt idx="2483">
                  <c:v>0.74903342384995408</c:v>
                </c:pt>
                <c:pt idx="2484">
                  <c:v>0.70333706697343068</c:v>
                </c:pt>
                <c:pt idx="2485">
                  <c:v>0.73546473502084098</c:v>
                </c:pt>
                <c:pt idx="2486">
                  <c:v>0.75302573006146289</c:v>
                </c:pt>
                <c:pt idx="2487">
                  <c:v>0.77744795137417722</c:v>
                </c:pt>
                <c:pt idx="2488">
                  <c:v>0.77053584052029223</c:v>
                </c:pt>
                <c:pt idx="2489">
                  <c:v>0.78164448304416378</c:v>
                </c:pt>
                <c:pt idx="2490">
                  <c:v>0.82048380251804609</c:v>
                </c:pt>
                <c:pt idx="2491">
                  <c:v>0.8580871428427006</c:v>
                </c:pt>
                <c:pt idx="2492">
                  <c:v>0.83394826488218943</c:v>
                </c:pt>
                <c:pt idx="2493">
                  <c:v>0.83797470913482552</c:v>
                </c:pt>
                <c:pt idx="2494">
                  <c:v>0.84773163584925815</c:v>
                </c:pt>
                <c:pt idx="2495">
                  <c:v>0.8542774531411057</c:v>
                </c:pt>
                <c:pt idx="2496">
                  <c:v>0.85737106574863553</c:v>
                </c:pt>
                <c:pt idx="2497">
                  <c:v>0.8797031254739629</c:v>
                </c:pt>
                <c:pt idx="2498">
                  <c:v>0.84941147918942139</c:v>
                </c:pt>
                <c:pt idx="2499">
                  <c:v>0.86652308874530792</c:v>
                </c:pt>
                <c:pt idx="2500">
                  <c:v>0.87678491970388794</c:v>
                </c:pt>
                <c:pt idx="2501">
                  <c:v>0.87308412160451709</c:v>
                </c:pt>
                <c:pt idx="2502">
                  <c:v>0.90122894856623503</c:v>
                </c:pt>
                <c:pt idx="2503">
                  <c:v>0.89946982880730886</c:v>
                </c:pt>
                <c:pt idx="2504">
                  <c:v>0.92491398502327904</c:v>
                </c:pt>
                <c:pt idx="2505">
                  <c:v>0.94455186936228674</c:v>
                </c:pt>
                <c:pt idx="2506">
                  <c:v>0.95739297641939114</c:v>
                </c:pt>
                <c:pt idx="2507">
                  <c:v>0.93570445901107746</c:v>
                </c:pt>
                <c:pt idx="2508">
                  <c:v>0.94139297848245818</c:v>
                </c:pt>
                <c:pt idx="2509">
                  <c:v>0.92611315565980235</c:v>
                </c:pt>
                <c:pt idx="2510">
                  <c:v>0.91309887354136254</c:v>
                </c:pt>
                <c:pt idx="2511">
                  <c:v>0.87040912261546755</c:v>
                </c:pt>
                <c:pt idx="2512">
                  <c:v>0.88789110693121565</c:v>
                </c:pt>
                <c:pt idx="2513">
                  <c:v>0.86460577010587514</c:v>
                </c:pt>
                <c:pt idx="2514">
                  <c:v>0.8482287285668022</c:v>
                </c:pt>
                <c:pt idx="2515">
                  <c:v>0.88184134945996639</c:v>
                </c:pt>
                <c:pt idx="2516">
                  <c:v>0.90468007682200646</c:v>
                </c:pt>
                <c:pt idx="2517">
                  <c:v>0.91788562821588648</c:v>
                </c:pt>
                <c:pt idx="2518">
                  <c:v>0.91472351092110049</c:v>
                </c:pt>
                <c:pt idx="2519">
                  <c:v>0.89744108016331925</c:v>
                </c:pt>
                <c:pt idx="2520">
                  <c:v>0.89218955238961062</c:v>
                </c:pt>
                <c:pt idx="2521">
                  <c:v>0.87093580132155957</c:v>
                </c:pt>
                <c:pt idx="2522">
                  <c:v>0.85424290826745519</c:v>
                </c:pt>
                <c:pt idx="2523">
                  <c:v>0.82992165782158622</c:v>
                </c:pt>
                <c:pt idx="2524">
                  <c:v>0.84601000656998604</c:v>
                </c:pt>
                <c:pt idx="2525">
                  <c:v>0.83470598340693591</c:v>
                </c:pt>
                <c:pt idx="2526">
                  <c:v>0.79626523311979724</c:v>
                </c:pt>
                <c:pt idx="2527">
                  <c:v>0.8265798993553064</c:v>
                </c:pt>
                <c:pt idx="2528">
                  <c:v>0.84167769705665307</c:v>
                </c:pt>
                <c:pt idx="2529">
                  <c:v>0.82984616006631651</c:v>
                </c:pt>
                <c:pt idx="2530">
                  <c:v>0.82388144194416313</c:v>
                </c:pt>
                <c:pt idx="2531">
                  <c:v>0.84736336518529409</c:v>
                </c:pt>
                <c:pt idx="2532">
                  <c:v>0.86883521462961522</c:v>
                </c:pt>
                <c:pt idx="2533">
                  <c:v>0.84862338923390457</c:v>
                </c:pt>
                <c:pt idx="2534">
                  <c:v>0.84745762711864181</c:v>
                </c:pt>
                <c:pt idx="2535">
                  <c:v>0.80897149386698342</c:v>
                </c:pt>
                <c:pt idx="2536">
                  <c:v>0.79667579945608136</c:v>
                </c:pt>
                <c:pt idx="2537">
                  <c:v>0.800736030088256</c:v>
                </c:pt>
                <c:pt idx="2538">
                  <c:v>0.77318806157204989</c:v>
                </c:pt>
                <c:pt idx="2539">
                  <c:v>0.77122121818586908</c:v>
                </c:pt>
                <c:pt idx="2540">
                  <c:v>0.77023379931466796</c:v>
                </c:pt>
                <c:pt idx="2541">
                  <c:v>0.75711628659227426</c:v>
                </c:pt>
                <c:pt idx="2542">
                  <c:v>0.77015595152667427</c:v>
                </c:pt>
                <c:pt idx="2543">
                  <c:v>0.73464768237350153</c:v>
                </c:pt>
                <c:pt idx="2544">
                  <c:v>0.76115193724792807</c:v>
                </c:pt>
                <c:pt idx="2545">
                  <c:v>0.7753035004902431</c:v>
                </c:pt>
                <c:pt idx="2546">
                  <c:v>0.80179569881602131</c:v>
                </c:pt>
                <c:pt idx="2547">
                  <c:v>0.80883245035789919</c:v>
                </c:pt>
                <c:pt idx="2548">
                  <c:v>0.8283939878219071</c:v>
                </c:pt>
                <c:pt idx="2549">
                  <c:v>0.83361154106851298</c:v>
                </c:pt>
                <c:pt idx="2550">
                  <c:v>0.82857836590992662</c:v>
                </c:pt>
                <c:pt idx="2551">
                  <c:v>0.80831992877883341</c:v>
                </c:pt>
                <c:pt idx="2552">
                  <c:v>0.8022905242710543</c:v>
                </c:pt>
                <c:pt idx="2553">
                  <c:v>0.79946567357511711</c:v>
                </c:pt>
                <c:pt idx="2554">
                  <c:v>0.80978216859663998</c:v>
                </c:pt>
                <c:pt idx="2555">
                  <c:v>0.82395335654708024</c:v>
                </c:pt>
                <c:pt idx="2556">
                  <c:v>0.84630803182765835</c:v>
                </c:pt>
                <c:pt idx="2557">
                  <c:v>0.84828975472479584</c:v>
                </c:pt>
                <c:pt idx="2558">
                  <c:v>0.85620597522468866</c:v>
                </c:pt>
                <c:pt idx="2559">
                  <c:v>0.87055989148370205</c:v>
                </c:pt>
                <c:pt idx="2560">
                  <c:v>0.85116288484503588</c:v>
                </c:pt>
                <c:pt idx="2561">
                  <c:v>0.8534893845359548</c:v>
                </c:pt>
                <c:pt idx="2562">
                  <c:v>0.82175422262253939</c:v>
                </c:pt>
                <c:pt idx="2563">
                  <c:v>0.81794622610948942</c:v>
                </c:pt>
                <c:pt idx="2564">
                  <c:v>0.78930591675856476</c:v>
                </c:pt>
                <c:pt idx="2565">
                  <c:v>0.77812743481031621</c:v>
                </c:pt>
                <c:pt idx="2566">
                  <c:v>0.77913930403634701</c:v>
                </c:pt>
                <c:pt idx="2567">
                  <c:v>0.75482389128918026</c:v>
                </c:pt>
                <c:pt idx="2568">
                  <c:v>0.7782613095840496</c:v>
                </c:pt>
                <c:pt idx="2569">
                  <c:v>0.79650227210623648</c:v>
                </c:pt>
                <c:pt idx="2570">
                  <c:v>0.86719825143688478</c:v>
                </c:pt>
                <c:pt idx="2571">
                  <c:v>0.92512930554571327</c:v>
                </c:pt>
                <c:pt idx="2572">
                  <c:v>0.91418042661752796</c:v>
                </c:pt>
                <c:pt idx="2573">
                  <c:v>0.89294753680118077</c:v>
                </c:pt>
                <c:pt idx="2574">
                  <c:v>0.89721518987342375</c:v>
                </c:pt>
                <c:pt idx="2575">
                  <c:v>0.92992159484592829</c:v>
                </c:pt>
                <c:pt idx="2576">
                  <c:v>0.90149404912636122</c:v>
                </c:pt>
                <c:pt idx="2577">
                  <c:v>0.87697090603449102</c:v>
                </c:pt>
                <c:pt idx="2578">
                  <c:v>0.88625544414058233</c:v>
                </c:pt>
                <c:pt idx="2579">
                  <c:v>0.87919211563198818</c:v>
                </c:pt>
                <c:pt idx="2580">
                  <c:v>0.91995947315095528</c:v>
                </c:pt>
                <c:pt idx="2581">
                  <c:v>0.94752629765499918</c:v>
                </c:pt>
                <c:pt idx="2582">
                  <c:v>0.94348227043787869</c:v>
                </c:pt>
                <c:pt idx="2583">
                  <c:v>0.94767035261444921</c:v>
                </c:pt>
                <c:pt idx="2584">
                  <c:v>0.9527477650969951</c:v>
                </c:pt>
                <c:pt idx="2585">
                  <c:v>0.97203498920523934</c:v>
                </c:pt>
                <c:pt idx="2586">
                  <c:v>1.0022700555353037</c:v>
                </c:pt>
                <c:pt idx="2587">
                  <c:v>1.0033241446408159</c:v>
                </c:pt>
                <c:pt idx="2588">
                  <c:v>1.0179561792170722</c:v>
                </c:pt>
                <c:pt idx="2589">
                  <c:v>1.031189162881252</c:v>
                </c:pt>
                <c:pt idx="2590">
                  <c:v>1.0243823278834885</c:v>
                </c:pt>
                <c:pt idx="2591">
                  <c:v>1.0133901399878242</c:v>
                </c:pt>
                <c:pt idx="2592">
                  <c:v>1.005183134021026</c:v>
                </c:pt>
                <c:pt idx="2593">
                  <c:v>1.010121498549732</c:v>
                </c:pt>
                <c:pt idx="2594">
                  <c:v>0.96442479312024432</c:v>
                </c:pt>
                <c:pt idx="2595">
                  <c:v>0.99904659512748406</c:v>
                </c:pt>
                <c:pt idx="2596">
                  <c:v>0.99300131859214602</c:v>
                </c:pt>
                <c:pt idx="2597">
                  <c:v>1.0221672379175262</c:v>
                </c:pt>
                <c:pt idx="2598">
                  <c:v>0.99983775452259227</c:v>
                </c:pt>
                <c:pt idx="2599">
                  <c:v>0.97519437996087532</c:v>
                </c:pt>
                <c:pt idx="2600">
                  <c:v>0.94654167722321159</c:v>
                </c:pt>
                <c:pt idx="2601">
                  <c:v>0.96914155954745951</c:v>
                </c:pt>
                <c:pt idx="2602">
                  <c:v>1.0055141096334763</c:v>
                </c:pt>
                <c:pt idx="2603">
                  <c:v>1.0065685439727412</c:v>
                </c:pt>
                <c:pt idx="2604">
                  <c:v>1.0055548797794245</c:v>
                </c:pt>
                <c:pt idx="2605">
                  <c:v>1.0098756920081886</c:v>
                </c:pt>
                <c:pt idx="2606">
                  <c:v>0.99979720137903794</c:v>
                </c:pt>
                <c:pt idx="2607">
                  <c:v>0.99068130887556283</c:v>
                </c:pt>
                <c:pt idx="2608">
                  <c:v>1.0080726948196839</c:v>
                </c:pt>
                <c:pt idx="2609">
                  <c:v>1.0070585371790175</c:v>
                </c:pt>
                <c:pt idx="2610">
                  <c:v>1.0091892001541591</c:v>
                </c:pt>
                <c:pt idx="2611">
                  <c:v>1.0182762327836326</c:v>
                </c:pt>
                <c:pt idx="2612">
                  <c:v>1.0559201517441386</c:v>
                </c:pt>
                <c:pt idx="2613">
                  <c:v>1.066182437915919</c:v>
                </c:pt>
                <c:pt idx="2614">
                  <c:v>1.081596623308112</c:v>
                </c:pt>
                <c:pt idx="2615">
                  <c:v>1.0874306407928636</c:v>
                </c:pt>
                <c:pt idx="2616">
                  <c:v>1.1229002677919153</c:v>
                </c:pt>
                <c:pt idx="2617">
                  <c:v>1.1276440258211062</c:v>
                </c:pt>
                <c:pt idx="2618">
                  <c:v>1.1206415266710623</c:v>
                </c:pt>
                <c:pt idx="2619">
                  <c:v>1.1144832066259935</c:v>
                </c:pt>
                <c:pt idx="2620">
                  <c:v>1.1224210195155182</c:v>
                </c:pt>
                <c:pt idx="2621">
                  <c:v>1.1255112500380582</c:v>
                </c:pt>
                <c:pt idx="2622">
                  <c:v>1.138912855910279</c:v>
                </c:pt>
                <c:pt idx="2623">
                  <c:v>1.150661579673673</c:v>
                </c:pt>
                <c:pt idx="2624">
                  <c:v>1.133365802183528</c:v>
                </c:pt>
                <c:pt idx="2625">
                  <c:v>1.1092730354297586</c:v>
                </c:pt>
                <c:pt idx="2626">
                  <c:v>1.1080894589438506</c:v>
                </c:pt>
                <c:pt idx="2627">
                  <c:v>1.1183048852266175</c:v>
                </c:pt>
                <c:pt idx="2628">
                  <c:v>1.1235612934656913</c:v>
                </c:pt>
                <c:pt idx="2629">
                  <c:v>1.0944869909215393</c:v>
                </c:pt>
                <c:pt idx="2630">
                  <c:v>1.1221704765673524</c:v>
                </c:pt>
                <c:pt idx="2631">
                  <c:v>1.157740933904261</c:v>
                </c:pt>
                <c:pt idx="2632">
                  <c:v>1.1679350583460035</c:v>
                </c:pt>
                <c:pt idx="2633">
                  <c:v>1.1493203489551629</c:v>
                </c:pt>
                <c:pt idx="2634">
                  <c:v>1.1318573210681526</c:v>
                </c:pt>
                <c:pt idx="2635">
                  <c:v>1.1276403719590711</c:v>
                </c:pt>
                <c:pt idx="2636">
                  <c:v>1.1010960265236402</c:v>
                </c:pt>
                <c:pt idx="2637">
                  <c:v>1.0998925450601105</c:v>
                </c:pt>
                <c:pt idx="2638">
                  <c:v>1.0868573398355563</c:v>
                </c:pt>
                <c:pt idx="2639">
                  <c:v>1.1048491728835597</c:v>
                </c:pt>
                <c:pt idx="2640">
                  <c:v>1.0992573680637996</c:v>
                </c:pt>
                <c:pt idx="2641">
                  <c:v>1.1021292975951669</c:v>
                </c:pt>
                <c:pt idx="2642">
                  <c:v>1.0928574322408124</c:v>
                </c:pt>
                <c:pt idx="2643">
                  <c:v>1.0525250480720727</c:v>
                </c:pt>
                <c:pt idx="2644">
                  <c:v>1.0032666848710958</c:v>
                </c:pt>
                <c:pt idx="2645">
                  <c:v>1.0464421977310012</c:v>
                </c:pt>
                <c:pt idx="2646">
                  <c:v>1.0808841389361223</c:v>
                </c:pt>
                <c:pt idx="2647">
                  <c:v>1.0908171009359924</c:v>
                </c:pt>
                <c:pt idx="2648">
                  <c:v>1.1094704478336492</c:v>
                </c:pt>
                <c:pt idx="2649">
                  <c:v>1.0601064152622852</c:v>
                </c:pt>
                <c:pt idx="2650">
                  <c:v>1.111043590990124</c:v>
                </c:pt>
                <c:pt idx="2651">
                  <c:v>1.1336237463276388</c:v>
                </c:pt>
                <c:pt idx="2652">
                  <c:v>1.1310819705331321</c:v>
                </c:pt>
                <c:pt idx="2653">
                  <c:v>1.1362600638006981</c:v>
                </c:pt>
                <c:pt idx="2654">
                  <c:v>1.2066991560198082</c:v>
                </c:pt>
                <c:pt idx="2655">
                  <c:v>1.1871359837933637</c:v>
                </c:pt>
                <c:pt idx="2656">
                  <c:v>1.2027682923122063</c:v>
                </c:pt>
                <c:pt idx="2657">
                  <c:v>1.204794860622771</c:v>
                </c:pt>
                <c:pt idx="2658">
                  <c:v>1.2175587996755999</c:v>
                </c:pt>
                <c:pt idx="2659">
                  <c:v>1.2437533577285942</c:v>
                </c:pt>
                <c:pt idx="2660">
                  <c:v>1.2320640876134492</c:v>
                </c:pt>
                <c:pt idx="2661">
                  <c:v>1.2749901104585737</c:v>
                </c:pt>
                <c:pt idx="2662">
                  <c:v>1.2701984875210348</c:v>
                </c:pt>
                <c:pt idx="2663">
                  <c:v>1.2535595212760597</c:v>
                </c:pt>
                <c:pt idx="2664">
                  <c:v>1.2303389005999588</c:v>
                </c:pt>
                <c:pt idx="2665">
                  <c:v>1.2419022901692056</c:v>
                </c:pt>
                <c:pt idx="2666">
                  <c:v>1.2330906362179705</c:v>
                </c:pt>
                <c:pt idx="2667">
                  <c:v>1.2886467180095895</c:v>
                </c:pt>
                <c:pt idx="2668">
                  <c:v>1.2797223378020472</c:v>
                </c:pt>
                <c:pt idx="2669">
                  <c:v>1.2917956263635899</c:v>
                </c:pt>
                <c:pt idx="2670">
                  <c:v>1.2963958572138612</c:v>
                </c:pt>
                <c:pt idx="2671">
                  <c:v>1.3204734231904158</c:v>
                </c:pt>
                <c:pt idx="2672">
                  <c:v>1.3299113392440498</c:v>
                </c:pt>
                <c:pt idx="2673">
                  <c:v>1.3243621749984724</c:v>
                </c:pt>
                <c:pt idx="2674">
                  <c:v>1.3243621749984724</c:v>
                </c:pt>
                <c:pt idx="2675">
                  <c:v>1.3233473380827698</c:v>
                </c:pt>
                <c:pt idx="2676">
                  <c:v>1.3385291401548649</c:v>
                </c:pt>
                <c:pt idx="2677">
                  <c:v>1.3426428651166722</c:v>
                </c:pt>
                <c:pt idx="2678">
                  <c:v>1.3500345121604695</c:v>
                </c:pt>
                <c:pt idx="2679">
                  <c:v>1.3555332339005188</c:v>
                </c:pt>
                <c:pt idx="2680">
                  <c:v>1.3483624852887566</c:v>
                </c:pt>
                <c:pt idx="2681">
                  <c:v>1.346278711143567</c:v>
                </c:pt>
                <c:pt idx="2682">
                  <c:v>1.3347262087081813</c:v>
                </c:pt>
                <c:pt idx="2683">
                  <c:v>1.309357187772564</c:v>
                </c:pt>
                <c:pt idx="2684">
                  <c:v>1.2904730044806634</c:v>
                </c:pt>
                <c:pt idx="2685">
                  <c:v>1.3138552934378156</c:v>
                </c:pt>
                <c:pt idx="2686">
                  <c:v>1.3160963244613466</c:v>
                </c:pt>
                <c:pt idx="2687">
                  <c:v>1.3243555681748953</c:v>
                </c:pt>
                <c:pt idx="2688">
                  <c:v>1.3048768123289145</c:v>
                </c:pt>
                <c:pt idx="2689">
                  <c:v>1.3028226133506404</c:v>
                </c:pt>
                <c:pt idx="2690">
                  <c:v>1.2925528679467169</c:v>
                </c:pt>
                <c:pt idx="2691">
                  <c:v>1.2986091399375566</c:v>
                </c:pt>
                <c:pt idx="2692">
                  <c:v>1.3310760122463128</c:v>
                </c:pt>
                <c:pt idx="2693">
                  <c:v>1.3541043755004534</c:v>
                </c:pt>
                <c:pt idx="2694">
                  <c:v>1.3406836169070013</c:v>
                </c:pt>
                <c:pt idx="2695">
                  <c:v>1.4156727232192745</c:v>
                </c:pt>
                <c:pt idx="2696">
                  <c:v>1.4068660740530481</c:v>
                </c:pt>
                <c:pt idx="2697">
                  <c:v>1.4292520247736862</c:v>
                </c:pt>
                <c:pt idx="2698">
                  <c:v>1.4250674018365661</c:v>
                </c:pt>
                <c:pt idx="2699">
                  <c:v>1.4504211390519162</c:v>
                </c:pt>
                <c:pt idx="2700">
                  <c:v>1.4996501830201847</c:v>
                </c:pt>
                <c:pt idx="2701">
                  <c:v>1.5132779241840755</c:v>
                </c:pt>
                <c:pt idx="2702">
                  <c:v>1.560029193528778</c:v>
                </c:pt>
                <c:pt idx="2703">
                  <c:v>1.5412520519628048</c:v>
                </c:pt>
                <c:pt idx="2704">
                  <c:v>1.5175459923818746</c:v>
                </c:pt>
                <c:pt idx="2705">
                  <c:v>1.543947805648993</c:v>
                </c:pt>
                <c:pt idx="2706">
                  <c:v>1.5410022086685071</c:v>
                </c:pt>
                <c:pt idx="2707">
                  <c:v>1.4957870857976285</c:v>
                </c:pt>
                <c:pt idx="2708">
                  <c:v>1.4580063787779096</c:v>
                </c:pt>
                <c:pt idx="2709">
                  <c:v>1.4573480114643322</c:v>
                </c:pt>
                <c:pt idx="2710">
                  <c:v>1.4667747163695344</c:v>
                </c:pt>
                <c:pt idx="2711">
                  <c:v>1.4652237354085607</c:v>
                </c:pt>
                <c:pt idx="2712">
                  <c:v>1.4390238959038459</c:v>
                </c:pt>
                <c:pt idx="2713">
                  <c:v>1.4294252920140638</c:v>
                </c:pt>
                <c:pt idx="2714">
                  <c:v>1.4635975714821559</c:v>
                </c:pt>
                <c:pt idx="2715">
                  <c:v>1.4840043790293356</c:v>
                </c:pt>
                <c:pt idx="2716">
                  <c:v>1.4758053072229327</c:v>
                </c:pt>
                <c:pt idx="2717">
                  <c:v>1.4339714421800487</c:v>
                </c:pt>
                <c:pt idx="2718">
                  <c:v>1.477952356817025</c:v>
                </c:pt>
                <c:pt idx="2719">
                  <c:v>1.4752552546462905</c:v>
                </c:pt>
                <c:pt idx="2720">
                  <c:v>1.4841999614756851</c:v>
                </c:pt>
                <c:pt idx="2721">
                  <c:v>1.4547703287679736</c:v>
                </c:pt>
                <c:pt idx="2722">
                  <c:v>1.4418981950922838</c:v>
                </c:pt>
                <c:pt idx="2723">
                  <c:v>1.4549620797339458</c:v>
                </c:pt>
                <c:pt idx="2724">
                  <c:v>1.4493047596831676</c:v>
                </c:pt>
                <c:pt idx="2725">
                  <c:v>1.4550653511929301</c:v>
                </c:pt>
                <c:pt idx="2726">
                  <c:v>1.442517258507614</c:v>
                </c:pt>
                <c:pt idx="2727">
                  <c:v>1.4373903964481016</c:v>
                </c:pt>
                <c:pt idx="2728">
                  <c:v>1.377452320905892</c:v>
                </c:pt>
                <c:pt idx="2729">
                  <c:v>1.3303904098493469</c:v>
                </c:pt>
                <c:pt idx="2730">
                  <c:v>1.3444697544925388</c:v>
                </c:pt>
                <c:pt idx="2731">
                  <c:v>1.3732619021095127</c:v>
                </c:pt>
                <c:pt idx="2732">
                  <c:v>1.3959660834945709</c:v>
                </c:pt>
                <c:pt idx="2733">
                  <c:v>1.3960509386365727</c:v>
                </c:pt>
                <c:pt idx="2734">
                  <c:v>1.4209177731190348</c:v>
                </c:pt>
                <c:pt idx="2735">
                  <c:v>1.4020159043711677</c:v>
                </c:pt>
                <c:pt idx="2736">
                  <c:v>1.416399023312831</c:v>
                </c:pt>
                <c:pt idx="2737">
                  <c:v>1.3985447027585751</c:v>
                </c:pt>
                <c:pt idx="2738">
                  <c:v>1.4077227120705471</c:v>
                </c:pt>
                <c:pt idx="2739">
                  <c:v>1.4112494423942579</c:v>
                </c:pt>
                <c:pt idx="2740">
                  <c:v>1.4252840937889699</c:v>
                </c:pt>
                <c:pt idx="2741">
                  <c:v>1.4405567447475454</c:v>
                </c:pt>
                <c:pt idx="2742">
                  <c:v>1.3906216717889386</c:v>
                </c:pt>
                <c:pt idx="2743">
                  <c:v>1.3669042862792358</c:v>
                </c:pt>
                <c:pt idx="2744">
                  <c:v>1.3984666558494396</c:v>
                </c:pt>
                <c:pt idx="2745">
                  <c:v>1.3770445257917041</c:v>
                </c:pt>
                <c:pt idx="2746">
                  <c:v>1.3833531100090335</c:v>
                </c:pt>
                <c:pt idx="2747">
                  <c:v>1.3804645501572121</c:v>
                </c:pt>
                <c:pt idx="2748">
                  <c:v>1.3929470010551004</c:v>
                </c:pt>
                <c:pt idx="2749">
                  <c:v>1.4045200377515554</c:v>
                </c:pt>
                <c:pt idx="2750">
                  <c:v>1.3484992998762158</c:v>
                </c:pt>
                <c:pt idx="2751">
                  <c:v>1.3578655733379463</c:v>
                </c:pt>
                <c:pt idx="2752">
                  <c:v>1.3895373622135221</c:v>
                </c:pt>
                <c:pt idx="2753">
                  <c:v>1.3776789612077289</c:v>
                </c:pt>
                <c:pt idx="2754">
                  <c:v>1.399297304981828</c:v>
                </c:pt>
                <c:pt idx="2755">
                  <c:v>1.4218972171440081</c:v>
                </c:pt>
                <c:pt idx="2756">
                  <c:v>1.4406323339666072</c:v>
                </c:pt>
                <c:pt idx="2757">
                  <c:v>1.4509540937633236</c:v>
                </c:pt>
                <c:pt idx="2758">
                  <c:v>1.5067713205091815</c:v>
                </c:pt>
                <c:pt idx="2759">
                  <c:v>1.5170001626809926</c:v>
                </c:pt>
                <c:pt idx="2760">
                  <c:v>1.4979711795633177</c:v>
                </c:pt>
                <c:pt idx="2761">
                  <c:v>1.484630011897381</c:v>
                </c:pt>
                <c:pt idx="2762">
                  <c:v>1.4938274115804617</c:v>
                </c:pt>
                <c:pt idx="2763">
                  <c:v>1.4499532273152482</c:v>
                </c:pt>
                <c:pt idx="2764">
                  <c:v>1.458585324700401</c:v>
                </c:pt>
                <c:pt idx="2765">
                  <c:v>1.458585324700401</c:v>
                </c:pt>
                <c:pt idx="2766">
                  <c:v>1.4814739496481932</c:v>
                </c:pt>
                <c:pt idx="2767">
                  <c:v>1.4906251270996984</c:v>
                </c:pt>
                <c:pt idx="2768">
                  <c:v>1.5153980716813731</c:v>
                </c:pt>
                <c:pt idx="2769">
                  <c:v>1.5041493775933557</c:v>
                </c:pt>
                <c:pt idx="2770">
                  <c:v>1.4886823534197013</c:v>
                </c:pt>
                <c:pt idx="2771">
                  <c:v>1.4968020092940071</c:v>
                </c:pt>
                <c:pt idx="2772">
                  <c:v>1.4969998983016541</c:v>
                </c:pt>
                <c:pt idx="2773">
                  <c:v>1.4805625324127325</c:v>
                </c:pt>
                <c:pt idx="2774">
                  <c:v>1.465264784836906</c:v>
                </c:pt>
                <c:pt idx="2775">
                  <c:v>1.4835980557645678</c:v>
                </c:pt>
                <c:pt idx="2776">
                  <c:v>1.5072463768116107</c:v>
                </c:pt>
                <c:pt idx="2777">
                  <c:v>1.5208043184336661</c:v>
                </c:pt>
                <c:pt idx="2778">
                  <c:v>1.5062506352271576</c:v>
                </c:pt>
                <c:pt idx="2779">
                  <c:v>1.5165838237835239</c:v>
                </c:pt>
                <c:pt idx="2780">
                  <c:v>1.5272143082288636</c:v>
                </c:pt>
                <c:pt idx="2781">
                  <c:v>1.5315196292645217</c:v>
                </c:pt>
                <c:pt idx="2782">
                  <c:v>1.5231417974902239</c:v>
                </c:pt>
                <c:pt idx="2783">
                  <c:v>1.5430749682338041</c:v>
                </c:pt>
                <c:pt idx="2784">
                  <c:v>1.5799265954310249</c:v>
                </c:pt>
                <c:pt idx="2785">
                  <c:v>1.6328233091885691</c:v>
                </c:pt>
                <c:pt idx="2786">
                  <c:v>1.6216600919110258</c:v>
                </c:pt>
                <c:pt idx="2787">
                  <c:v>1.6352431508938947</c:v>
                </c:pt>
                <c:pt idx="2788">
                  <c:v>1.6587460693823886</c:v>
                </c:pt>
                <c:pt idx="2789">
                  <c:v>1.6644792397928487</c:v>
                </c:pt>
                <c:pt idx="2790">
                  <c:v>1.6964849076957389</c:v>
                </c:pt>
                <c:pt idx="2791">
                  <c:v>1.6417788989705917</c:v>
                </c:pt>
                <c:pt idx="2792">
                  <c:v>1.6454795077799345</c:v>
                </c:pt>
                <c:pt idx="2793">
                  <c:v>1.6578519121236868</c:v>
                </c:pt>
                <c:pt idx="2794">
                  <c:v>1.6769207301571276</c:v>
                </c:pt>
                <c:pt idx="2795">
                  <c:v>1.6340600341657963</c:v>
                </c:pt>
                <c:pt idx="2796">
                  <c:v>1.6435625438605328</c:v>
                </c:pt>
                <c:pt idx="2797">
                  <c:v>1.6415284318012979</c:v>
                </c:pt>
                <c:pt idx="2798">
                  <c:v>1.6580932436004447</c:v>
                </c:pt>
                <c:pt idx="2799">
                  <c:v>1.6532368691128285</c:v>
                </c:pt>
                <c:pt idx="2800">
                  <c:v>1.7057872747049618</c:v>
                </c:pt>
                <c:pt idx="2801">
                  <c:v>1.7309549219901355</c:v>
                </c:pt>
                <c:pt idx="2802">
                  <c:v>1.7004624688722991</c:v>
                </c:pt>
                <c:pt idx="2803">
                  <c:v>1.7154645880547381</c:v>
                </c:pt>
                <c:pt idx="2804">
                  <c:v>1.7337631303321999</c:v>
                </c:pt>
                <c:pt idx="2805">
                  <c:v>1.7718377476707792</c:v>
                </c:pt>
                <c:pt idx="2806">
                  <c:v>1.8490251149916537</c:v>
                </c:pt>
                <c:pt idx="2807">
                  <c:v>1.8033870721660072</c:v>
                </c:pt>
                <c:pt idx="2808">
                  <c:v>1.7776512223894425</c:v>
                </c:pt>
                <c:pt idx="2809">
                  <c:v>1.8091770735874313</c:v>
                </c:pt>
                <c:pt idx="2810">
                  <c:v>1.7931020462099712</c:v>
                </c:pt>
                <c:pt idx="2811">
                  <c:v>1.8102720998546706</c:v>
                </c:pt>
                <c:pt idx="2812">
                  <c:v>1.7872028953093366</c:v>
                </c:pt>
                <c:pt idx="2813">
                  <c:v>1.7394221580627311</c:v>
                </c:pt>
                <c:pt idx="2814">
                  <c:v>1.8477066460461433</c:v>
                </c:pt>
                <c:pt idx="2815">
                  <c:v>1.8774422012373781</c:v>
                </c:pt>
                <c:pt idx="2816">
                  <c:v>1.8703850613290829</c:v>
                </c:pt>
                <c:pt idx="2817">
                  <c:v>1.8591973312178434</c:v>
                </c:pt>
                <c:pt idx="2818">
                  <c:v>1.9188116797232757</c:v>
                </c:pt>
                <c:pt idx="2819">
                  <c:v>1.9458975350607588</c:v>
                </c:pt>
                <c:pt idx="2820">
                  <c:v>1.9908553040254962</c:v>
                </c:pt>
                <c:pt idx="2821">
                  <c:v>2.0167861799217812</c:v>
                </c:pt>
                <c:pt idx="2822">
                  <c:v>1.9909114991950583</c:v>
                </c:pt>
                <c:pt idx="2823">
                  <c:v>1.9496054975820964</c:v>
                </c:pt>
                <c:pt idx="2824">
                  <c:v>1.8349928876244537</c:v>
                </c:pt>
                <c:pt idx="2825">
                  <c:v>1.8619778432767742</c:v>
                </c:pt>
                <c:pt idx="2826">
                  <c:v>1.7925593029048947</c:v>
                </c:pt>
                <c:pt idx="2827">
                  <c:v>1.7552596808618759</c:v>
                </c:pt>
                <c:pt idx="2828">
                  <c:v>1.777303016430154</c:v>
                </c:pt>
                <c:pt idx="2829">
                  <c:v>1.8371233337067361</c:v>
                </c:pt>
                <c:pt idx="2830">
                  <c:v>1.8833907144457873</c:v>
                </c:pt>
                <c:pt idx="2831">
                  <c:v>1.8694921297947031</c:v>
                </c:pt>
                <c:pt idx="2832">
                  <c:v>1.8688638122784873</c:v>
                </c:pt>
                <c:pt idx="2833">
                  <c:v>1.8900781082925144</c:v>
                </c:pt>
                <c:pt idx="2834">
                  <c:v>1.8645811057139028</c:v>
                </c:pt>
                <c:pt idx="2835">
                  <c:v>1.8686544669497707</c:v>
                </c:pt>
                <c:pt idx="2836">
                  <c:v>1.9111654441727577</c:v>
                </c:pt>
                <c:pt idx="2837">
                  <c:v>1.915279447421514</c:v>
                </c:pt>
                <c:pt idx="2838">
                  <c:v>1.8806414148617501</c:v>
                </c:pt>
                <c:pt idx="2839">
                  <c:v>1.807253463732672</c:v>
                </c:pt>
                <c:pt idx="2840">
                  <c:v>1.7611727578133118</c:v>
                </c:pt>
                <c:pt idx="2841">
                  <c:v>1.7450906613242889</c:v>
                </c:pt>
                <c:pt idx="2842">
                  <c:v>1.7270999156272726</c:v>
                </c:pt>
                <c:pt idx="2843">
                  <c:v>1.7494431278415767</c:v>
                </c:pt>
                <c:pt idx="2844">
                  <c:v>1.666971786578797</c:v>
                </c:pt>
              </c:numCache>
            </c:numRef>
          </c:val>
          <c:smooth val="0"/>
          <c:extLst>
            <c:ext xmlns:c16="http://schemas.microsoft.com/office/drawing/2014/chart" uri="{C3380CC4-5D6E-409C-BE32-E72D297353CC}">
              <c16:uniqueId val="{00000000-BCB2-462A-8276-17178B589717}"/>
            </c:ext>
          </c:extLst>
        </c:ser>
        <c:dLbls>
          <c:showLegendKey val="0"/>
          <c:showVal val="0"/>
          <c:showCatName val="0"/>
          <c:showSerName val="0"/>
          <c:showPercent val="0"/>
          <c:showBubbleSize val="0"/>
        </c:dLbls>
        <c:smooth val="0"/>
        <c:axId val="1835923071"/>
        <c:axId val="1835923487"/>
      </c:lineChart>
      <c:catAx>
        <c:axId val="183592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923487"/>
        <c:crosses val="autoZero"/>
        <c:auto val="1"/>
        <c:lblAlgn val="ctr"/>
        <c:lblOffset val="100"/>
        <c:noMultiLvlLbl val="0"/>
      </c:catAx>
      <c:valAx>
        <c:axId val="18359234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923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B2'!$A$21</c:f>
              <c:strCache>
                <c:ptCount val="1"/>
                <c:pt idx="0">
                  <c:v>Modelled HICP</c:v>
                </c:pt>
              </c:strCache>
            </c:strRef>
          </c:tx>
          <c:spPr>
            <a:ln w="28575" cap="rnd">
              <a:solidFill>
                <a:schemeClr val="accent1"/>
              </a:solidFill>
              <a:round/>
            </a:ln>
            <a:effectLst/>
          </c:spPr>
          <c:marker>
            <c:symbol val="none"/>
          </c:marker>
          <c:cat>
            <c:numRef>
              <c:f>'Figure B2'!$B$20:$G$20</c:f>
              <c:numCache>
                <c:formatCode>General</c:formatCode>
                <c:ptCount val="6"/>
                <c:pt idx="0">
                  <c:v>2020</c:v>
                </c:pt>
                <c:pt idx="1">
                  <c:v>2021</c:v>
                </c:pt>
                <c:pt idx="2">
                  <c:v>2022</c:v>
                </c:pt>
                <c:pt idx="3">
                  <c:v>2023</c:v>
                </c:pt>
                <c:pt idx="4">
                  <c:v>2024</c:v>
                </c:pt>
                <c:pt idx="5">
                  <c:v>2025</c:v>
                </c:pt>
              </c:numCache>
            </c:numRef>
          </c:cat>
          <c:val>
            <c:numRef>
              <c:f>'Figure B2'!$B$21:$G$21</c:f>
              <c:numCache>
                <c:formatCode>General</c:formatCode>
                <c:ptCount val="6"/>
                <c:pt idx="0">
                  <c:v>-0.46728971962616583</c:v>
                </c:pt>
                <c:pt idx="1">
                  <c:v>1.9430470804754236</c:v>
                </c:pt>
                <c:pt idx="2">
                  <c:v>2.6490627677067806</c:v>
                </c:pt>
                <c:pt idx="3">
                  <c:v>1.9100532773478562</c:v>
                </c:pt>
                <c:pt idx="4">
                  <c:v>1.8781710285898754</c:v>
                </c:pt>
                <c:pt idx="5">
                  <c:v>1.848967566151984</c:v>
                </c:pt>
              </c:numCache>
            </c:numRef>
          </c:val>
          <c:smooth val="0"/>
          <c:extLst>
            <c:ext xmlns:c16="http://schemas.microsoft.com/office/drawing/2014/chart" uri="{C3380CC4-5D6E-409C-BE32-E72D297353CC}">
              <c16:uniqueId val="{00000000-1B43-48E8-BB5C-9723C401E868}"/>
            </c:ext>
          </c:extLst>
        </c:ser>
        <c:ser>
          <c:idx val="1"/>
          <c:order val="1"/>
          <c:tx>
            <c:strRef>
              <c:f>'Figure B2'!$A$22</c:f>
              <c:strCache>
                <c:ptCount val="1"/>
                <c:pt idx="0">
                  <c:v>Budget 2022</c:v>
                </c:pt>
              </c:strCache>
            </c:strRef>
          </c:tx>
          <c:spPr>
            <a:ln w="28575" cap="rnd">
              <a:solidFill>
                <a:schemeClr val="accent2"/>
              </a:solidFill>
              <a:round/>
            </a:ln>
            <a:effectLst/>
          </c:spPr>
          <c:marker>
            <c:symbol val="none"/>
          </c:marker>
          <c:cat>
            <c:numRef>
              <c:f>'Figure B2'!$B$20:$G$20</c:f>
              <c:numCache>
                <c:formatCode>General</c:formatCode>
                <c:ptCount val="6"/>
                <c:pt idx="0">
                  <c:v>2020</c:v>
                </c:pt>
                <c:pt idx="1">
                  <c:v>2021</c:v>
                </c:pt>
                <c:pt idx="2">
                  <c:v>2022</c:v>
                </c:pt>
                <c:pt idx="3">
                  <c:v>2023</c:v>
                </c:pt>
                <c:pt idx="4">
                  <c:v>2024</c:v>
                </c:pt>
                <c:pt idx="5">
                  <c:v>2025</c:v>
                </c:pt>
              </c:numCache>
            </c:numRef>
          </c:cat>
          <c:val>
            <c:numRef>
              <c:f>'Figure B2'!$B$22:$G$22</c:f>
              <c:numCache>
                <c:formatCode>General</c:formatCode>
                <c:ptCount val="6"/>
                <c:pt idx="0">
                  <c:v>-0.46728971962615162</c:v>
                </c:pt>
                <c:pt idx="1">
                  <c:v>2.0999999999999943</c:v>
                </c:pt>
                <c:pt idx="2">
                  <c:v>2</c:v>
                </c:pt>
                <c:pt idx="3">
                  <c:v>1.6999999999999744</c:v>
                </c:pt>
                <c:pt idx="4">
                  <c:v>1.8999999999999915</c:v>
                </c:pt>
                <c:pt idx="5">
                  <c:v>2.1000000000000085</c:v>
                </c:pt>
              </c:numCache>
            </c:numRef>
          </c:val>
          <c:smooth val="0"/>
          <c:extLst>
            <c:ext xmlns:c16="http://schemas.microsoft.com/office/drawing/2014/chart" uri="{C3380CC4-5D6E-409C-BE32-E72D297353CC}">
              <c16:uniqueId val="{00000001-1B43-48E8-BB5C-9723C401E868}"/>
            </c:ext>
          </c:extLst>
        </c:ser>
        <c:dLbls>
          <c:showLegendKey val="0"/>
          <c:showVal val="0"/>
          <c:showCatName val="0"/>
          <c:showSerName val="0"/>
          <c:showPercent val="0"/>
          <c:showBubbleSize val="0"/>
        </c:dLbls>
        <c:smooth val="0"/>
        <c:axId val="1932760495"/>
        <c:axId val="1932772559"/>
      </c:lineChart>
      <c:catAx>
        <c:axId val="193276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2772559"/>
        <c:crosses val="autoZero"/>
        <c:auto val="1"/>
        <c:lblAlgn val="ctr"/>
        <c:lblOffset val="100"/>
        <c:noMultiLvlLbl val="0"/>
      </c:catAx>
      <c:valAx>
        <c:axId val="19327725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2760495"/>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8111171638138E-2"/>
          <c:y val="4.8688438535347017E-2"/>
          <c:w val="0.90692990420222641"/>
          <c:h val="0.80194931371283507"/>
        </c:manualLayout>
      </c:layout>
      <c:lineChart>
        <c:grouping val="standard"/>
        <c:varyColors val="0"/>
        <c:ser>
          <c:idx val="0"/>
          <c:order val="0"/>
          <c:spPr>
            <a:ln w="28575" cap="rnd">
              <a:solidFill>
                <a:srgbClr val="48AC98"/>
              </a:solidFill>
              <a:round/>
            </a:ln>
            <a:effectLst/>
          </c:spPr>
          <c:marker>
            <c:symbol val="none"/>
          </c:marker>
          <c:dPt>
            <c:idx val="18"/>
            <c:marker>
              <c:symbol val="none"/>
            </c:marker>
            <c:bubble3D val="0"/>
            <c:spPr>
              <a:ln w="19050" cap="rnd">
                <a:solidFill>
                  <a:srgbClr val="48AC98"/>
                </a:solidFill>
                <a:prstDash val="sysDot"/>
                <a:round/>
              </a:ln>
              <a:effectLst/>
            </c:spPr>
            <c:extLst>
              <c:ext xmlns:c16="http://schemas.microsoft.com/office/drawing/2014/chart" uri="{C3380CC4-5D6E-409C-BE32-E72D297353CC}">
                <c16:uniqueId val="{00000001-FF7B-466F-9BC7-9B2ACE05D8C4}"/>
              </c:ext>
            </c:extLst>
          </c:dPt>
          <c:dPt>
            <c:idx val="19"/>
            <c:marker>
              <c:symbol val="none"/>
            </c:marker>
            <c:bubble3D val="0"/>
            <c:spPr>
              <a:ln w="19050" cap="rnd">
                <a:solidFill>
                  <a:srgbClr val="48AC98"/>
                </a:solidFill>
                <a:prstDash val="sysDot"/>
                <a:round/>
              </a:ln>
              <a:effectLst/>
            </c:spPr>
            <c:extLst>
              <c:ext xmlns:c16="http://schemas.microsoft.com/office/drawing/2014/chart" uri="{C3380CC4-5D6E-409C-BE32-E72D297353CC}">
                <c16:uniqueId val="{00000003-FF7B-466F-9BC7-9B2ACE05D8C4}"/>
              </c:ext>
            </c:extLst>
          </c:dPt>
          <c:cat>
            <c:numRef>
              <c:f>'Figure 1.2'!$A$19:$A$38</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'Figure 1.2'!$B$19:$B$38</c:f>
              <c:numCache>
                <c:formatCode>General</c:formatCode>
                <c:ptCount val="20"/>
                <c:pt idx="0">
                  <c:v>4.1258121287962695</c:v>
                </c:pt>
                <c:pt idx="1">
                  <c:v>6.5963923441478585</c:v>
                </c:pt>
                <c:pt idx="2">
                  <c:v>5.0133976493521573</c:v>
                </c:pt>
                <c:pt idx="3">
                  <c:v>4.6932735895351527</c:v>
                </c:pt>
                <c:pt idx="4">
                  <c:v>3.4149749591620235</c:v>
                </c:pt>
                <c:pt idx="5">
                  <c:v>-4.294238507677548</c:v>
                </c:pt>
                <c:pt idx="6">
                  <c:v>-9.7036302188278256</c:v>
                </c:pt>
                <c:pt idx="7">
                  <c:v>-5.4117194528416235E-2</c:v>
                </c:pt>
                <c:pt idx="8">
                  <c:v>-3.3380227496563037</c:v>
                </c:pt>
                <c:pt idx="9">
                  <c:v>-2.0002869058719028</c:v>
                </c:pt>
                <c:pt idx="10">
                  <c:v>6.2754430795449281</c:v>
                </c:pt>
                <c:pt idx="11">
                  <c:v>8.9427909843100082</c:v>
                </c:pt>
                <c:pt idx="12">
                  <c:v>1.7559051758605619</c:v>
                </c:pt>
                <c:pt idx="13">
                  <c:v>5.8588660028459429</c:v>
                </c:pt>
                <c:pt idx="14">
                  <c:v>4.6102091721375729</c:v>
                </c:pt>
                <c:pt idx="15">
                  <c:v>5.3206610039964346</c:v>
                </c:pt>
                <c:pt idx="16">
                  <c:v>2.6376518252777714</c:v>
                </c:pt>
                <c:pt idx="17">
                  <c:v>-3.4593366398098482</c:v>
                </c:pt>
                <c:pt idx="18">
                  <c:v>4.645361568604244</c:v>
                </c:pt>
                <c:pt idx="19">
                  <c:v>5.0581544059031103</c:v>
                </c:pt>
              </c:numCache>
            </c:numRef>
          </c:val>
          <c:smooth val="0"/>
          <c:extLst>
            <c:ext xmlns:c16="http://schemas.microsoft.com/office/drawing/2014/chart" uri="{C3380CC4-5D6E-409C-BE32-E72D297353CC}">
              <c16:uniqueId val="{00000004-FF7B-466F-9BC7-9B2ACE05D8C4}"/>
            </c:ext>
          </c:extLst>
        </c:ser>
        <c:dLbls>
          <c:showLegendKey val="0"/>
          <c:showVal val="0"/>
          <c:showCatName val="0"/>
          <c:showSerName val="0"/>
          <c:showPercent val="0"/>
          <c:showBubbleSize val="0"/>
        </c:dLbls>
        <c:smooth val="0"/>
        <c:axId val="1082593632"/>
        <c:axId val="1082592648"/>
      </c:lineChart>
      <c:catAx>
        <c:axId val="1082593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82592648"/>
        <c:crosses val="autoZero"/>
        <c:auto val="1"/>
        <c:lblAlgn val="ctr"/>
        <c:lblOffset val="100"/>
        <c:noMultiLvlLbl val="0"/>
      </c:catAx>
      <c:valAx>
        <c:axId val="10825926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8259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70334477421089E-2"/>
          <c:y val="5.6178967540785017E-2"/>
          <c:w val="0.90395114072279426"/>
          <c:h val="0.81851634876031421"/>
        </c:manualLayout>
      </c:layout>
      <c:lineChart>
        <c:grouping val="standard"/>
        <c:varyColors val="0"/>
        <c:ser>
          <c:idx val="0"/>
          <c:order val="0"/>
          <c:tx>
            <c:strRef>
              <c:f>'Figure 1.10'!$A$21</c:f>
              <c:strCache>
                <c:ptCount val="1"/>
                <c:pt idx="0">
                  <c:v>DoF (based on domestic GVA)</c:v>
                </c:pt>
              </c:strCache>
            </c:strRef>
          </c:tx>
          <c:spPr>
            <a:ln w="28575" cap="rnd">
              <a:solidFill>
                <a:schemeClr val="accent5"/>
              </a:solidFill>
              <a:round/>
            </a:ln>
            <a:effectLst/>
          </c:spPr>
          <c:marker>
            <c:symbol val="none"/>
          </c:marker>
          <c:cat>
            <c:numRef>
              <c:f>'Figure 1.10'!$B$20:$AA$20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1.10'!$B$21:$AA$21</c:f>
              <c:numCache>
                <c:formatCode>General</c:formatCode>
                <c:ptCount val="26"/>
                <c:pt idx="0">
                  <c:v>4.1745814568680499</c:v>
                </c:pt>
                <c:pt idx="1">
                  <c:v>3.4792774853277701</c:v>
                </c:pt>
                <c:pt idx="2">
                  <c:v>3.5397947699901748</c:v>
                </c:pt>
                <c:pt idx="3">
                  <c:v>4.0340458874228453</c:v>
                </c:pt>
                <c:pt idx="4">
                  <c:v>4.1122378177087704</c:v>
                </c:pt>
                <c:pt idx="5">
                  <c:v>3.8064974425136553</c:v>
                </c:pt>
                <c:pt idx="6">
                  <c:v>3.6220950582296552</c:v>
                </c:pt>
                <c:pt idx="7">
                  <c:v>4.3797004324341051</c:v>
                </c:pt>
                <c:pt idx="8">
                  <c:v>1.0784205145533829</c:v>
                </c:pt>
                <c:pt idx="9">
                  <c:v>-1.7830905719351899</c:v>
                </c:pt>
                <c:pt idx="10">
                  <c:v>2.1458491992195801</c:v>
                </c:pt>
                <c:pt idx="11">
                  <c:v>1.8644527927979151</c:v>
                </c:pt>
                <c:pt idx="12">
                  <c:v>0.12293463214712008</c:v>
                </c:pt>
                <c:pt idx="13">
                  <c:v>1.8733381564560352</c:v>
                </c:pt>
                <c:pt idx="14">
                  <c:v>3.2073466042430647</c:v>
                </c:pt>
                <c:pt idx="15">
                  <c:v>3.0657789456474749</c:v>
                </c:pt>
                <c:pt idx="16">
                  <c:v>2.468075280216905</c:v>
                </c:pt>
                <c:pt idx="17">
                  <c:v>3.2614291252485801</c:v>
                </c:pt>
                <c:pt idx="18">
                  <c:v>3.5104784694333349</c:v>
                </c:pt>
                <c:pt idx="19">
                  <c:v>2.9435958865980152</c:v>
                </c:pt>
                <c:pt idx="20">
                  <c:v>-2.4302762833975748</c:v>
                </c:pt>
                <c:pt idx="21">
                  <c:v>5.4425552134949795</c:v>
                </c:pt>
                <c:pt idx="22">
                  <c:v>4.1366667137892748</c:v>
                </c:pt>
                <c:pt idx="23">
                  <c:v>3.5758317463033751</c:v>
                </c:pt>
                <c:pt idx="24">
                  <c:v>3.498830266640875</c:v>
                </c:pt>
                <c:pt idx="25">
                  <c:v>3.4754451942711699</c:v>
                </c:pt>
              </c:numCache>
            </c:numRef>
          </c:val>
          <c:smooth val="0"/>
          <c:extLst>
            <c:ext xmlns:c16="http://schemas.microsoft.com/office/drawing/2014/chart" uri="{C3380CC4-5D6E-409C-BE32-E72D297353CC}">
              <c16:uniqueId val="{00000000-73FA-4AEA-A186-98CD5B93DD62}"/>
            </c:ext>
          </c:extLst>
        </c:ser>
        <c:ser>
          <c:idx val="1"/>
          <c:order val="1"/>
          <c:tx>
            <c:strRef>
              <c:f>'Figure 1.10'!$A$22</c:f>
              <c:strCache>
                <c:ptCount val="1"/>
                <c:pt idx="0">
                  <c:v>DoF (based on total GVA)</c:v>
                </c:pt>
              </c:strCache>
            </c:strRef>
          </c:tx>
          <c:spPr>
            <a:ln w="28575" cap="rnd">
              <a:solidFill>
                <a:schemeClr val="accent3"/>
              </a:solidFill>
              <a:round/>
            </a:ln>
            <a:effectLst/>
          </c:spPr>
          <c:marker>
            <c:symbol val="none"/>
          </c:marker>
          <c:cat>
            <c:numRef>
              <c:f>'Figure 1.10'!$B$20:$AA$20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1.10'!$B$22:$AA$22</c:f>
              <c:numCache>
                <c:formatCode>General</c:formatCode>
                <c:ptCount val="26"/>
                <c:pt idx="0">
                  <c:v>6.8132067190615651</c:v>
                </c:pt>
                <c:pt idx="1">
                  <c:v>4.23629589558894</c:v>
                </c:pt>
                <c:pt idx="2">
                  <c:v>6.9513516972132496</c:v>
                </c:pt>
                <c:pt idx="3">
                  <c:v>1.63096141342346</c:v>
                </c:pt>
                <c:pt idx="4">
                  <c:v>3.9830348081106104</c:v>
                </c:pt>
                <c:pt idx="5">
                  <c:v>5.2418679984163994</c:v>
                </c:pt>
                <c:pt idx="6">
                  <c:v>3.8828062588549699</c:v>
                </c:pt>
                <c:pt idx="7">
                  <c:v>5.7184501286054399</c:v>
                </c:pt>
                <c:pt idx="8">
                  <c:v>8.9271668077443495E-2</c:v>
                </c:pt>
                <c:pt idx="9">
                  <c:v>-0.74783070339572</c:v>
                </c:pt>
                <c:pt idx="10">
                  <c:v>3.2552423730799651</c:v>
                </c:pt>
                <c:pt idx="11">
                  <c:v>1.57297761427311</c:v>
                </c:pt>
                <c:pt idx="12">
                  <c:v>0.39795261977711749</c:v>
                </c:pt>
                <c:pt idx="13">
                  <c:v>1.3306076626170951</c:v>
                </c:pt>
                <c:pt idx="14">
                  <c:v>5.2841140116195797</c:v>
                </c:pt>
                <c:pt idx="15">
                  <c:v>22.60913856323635</c:v>
                </c:pt>
                <c:pt idx="16">
                  <c:v>1.4481123715397364</c:v>
                </c:pt>
                <c:pt idx="17">
                  <c:v>5.807433632553205</c:v>
                </c:pt>
                <c:pt idx="18">
                  <c:v>8.4897744420723296</c:v>
                </c:pt>
                <c:pt idx="19">
                  <c:v>4.7449233222263754</c:v>
                </c:pt>
                <c:pt idx="20">
                  <c:v>9.3076861150484156</c:v>
                </c:pt>
                <c:pt idx="21">
                  <c:v>14.26310039277835</c:v>
                </c:pt>
                <c:pt idx="22">
                  <c:v>4.6223356011021899</c:v>
                </c:pt>
                <c:pt idx="23">
                  <c:v>3.8417526397142403</c:v>
                </c:pt>
                <c:pt idx="24">
                  <c:v>3.6759857363941402</c:v>
                </c:pt>
                <c:pt idx="25">
                  <c:v>3.5986157328879349</c:v>
                </c:pt>
              </c:numCache>
            </c:numRef>
          </c:val>
          <c:smooth val="0"/>
          <c:extLst>
            <c:ext xmlns:c16="http://schemas.microsoft.com/office/drawing/2014/chart" uri="{C3380CC4-5D6E-409C-BE32-E72D297353CC}">
              <c16:uniqueId val="{00000001-73FA-4AEA-A186-98CD5B93DD62}"/>
            </c:ext>
          </c:extLst>
        </c:ser>
        <c:dLbls>
          <c:showLegendKey val="0"/>
          <c:showVal val="0"/>
          <c:showCatName val="0"/>
          <c:showSerName val="0"/>
          <c:showPercent val="0"/>
          <c:showBubbleSize val="0"/>
        </c:dLbls>
        <c:smooth val="0"/>
        <c:axId val="351606736"/>
        <c:axId val="351613296"/>
      </c:lineChart>
      <c:catAx>
        <c:axId val="351606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351613296"/>
        <c:crosses val="autoZero"/>
        <c:auto val="1"/>
        <c:lblAlgn val="ctr"/>
        <c:lblOffset val="100"/>
        <c:noMultiLvlLbl val="0"/>
      </c:catAx>
      <c:valAx>
        <c:axId val="351613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351606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spPr>
            <a:ln w="31750">
              <a:solidFill>
                <a:srgbClr val="27819D"/>
              </a:solidFill>
            </a:ln>
          </c:spPr>
          <c:marker>
            <c:symbol val="none"/>
          </c:marker>
          <c:cat>
            <c:numRef>
              <c:f>'Figure 2.1'!$B$23:$O$23</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2.1'!$B$24:$J$24,'Figure 2.1'!$K$25:$O$25)</c:f>
              <c:numCache>
                <c:formatCode>0.0</c:formatCode>
                <c:ptCount val="14"/>
                <c:pt idx="0">
                  <c:v>-11.747552921520105</c:v>
                </c:pt>
                <c:pt idx="1">
                  <c:v>-8.419835992421417</c:v>
                </c:pt>
                <c:pt idx="2">
                  <c:v>-4.7600171992152855</c:v>
                </c:pt>
                <c:pt idx="3">
                  <c:v>-3.3110912948556317</c:v>
                </c:pt>
                <c:pt idx="4">
                  <c:v>-1.1918112326635235</c:v>
                </c:pt>
                <c:pt idx="5">
                  <c:v>-0.47373396353814995</c:v>
                </c:pt>
                <c:pt idx="6">
                  <c:v>0.24618339904964107</c:v>
                </c:pt>
                <c:pt idx="7">
                  <c:v>0.84572382918512679</c:v>
                </c:pt>
                <c:pt idx="8">
                  <c:v>-8.8467561413790126</c:v>
                </c:pt>
              </c:numCache>
            </c:numRef>
          </c:val>
          <c:smooth val="0"/>
          <c:extLst>
            <c:ext xmlns:c16="http://schemas.microsoft.com/office/drawing/2014/chart" uri="{C3380CC4-5D6E-409C-BE32-E72D297353CC}">
              <c16:uniqueId val="{00000000-4FF6-4B0D-BCFB-03B09E560761}"/>
            </c:ext>
          </c:extLst>
        </c:ser>
        <c:ser>
          <c:idx val="1"/>
          <c:order val="1"/>
          <c:spPr>
            <a:ln w="31750">
              <a:solidFill>
                <a:srgbClr val="27819D"/>
              </a:solidFill>
              <a:prstDash val="sysDash"/>
            </a:ln>
          </c:spPr>
          <c:marker>
            <c:symbol val="none"/>
          </c:marker>
          <c:cat>
            <c:numRef>
              <c:f>'Figure 2.1'!$B$23:$O$23</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2.1'!$B$25:$I$25,'Figure 2.1'!$J$24:$O$24)</c:f>
              <c:numCache>
                <c:formatCode>General</c:formatCode>
                <c:ptCount val="14"/>
                <c:pt idx="8" formatCode="0.0">
                  <c:v>-8.8467561413790126</c:v>
                </c:pt>
                <c:pt idx="9" formatCode="0.0">
                  <c:v>-5.9439975690081868</c:v>
                </c:pt>
                <c:pt idx="10" formatCode="0.0">
                  <c:v>-3.4330687328443465</c:v>
                </c:pt>
                <c:pt idx="11" formatCode="0.0">
                  <c:v>-0.42270556808134097</c:v>
                </c:pt>
                <c:pt idx="12" formatCode="0.0">
                  <c:v>-0.10078482731560597</c:v>
                </c:pt>
                <c:pt idx="13" formatCode="0.0">
                  <c:v>0.31040620057457158</c:v>
                </c:pt>
              </c:numCache>
            </c:numRef>
          </c:val>
          <c:smooth val="0"/>
          <c:extLst>
            <c:ext xmlns:c16="http://schemas.microsoft.com/office/drawing/2014/chart" uri="{C3380CC4-5D6E-409C-BE32-E72D297353CC}">
              <c16:uniqueId val="{00000001-4FF6-4B0D-BCFB-03B09E560761}"/>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65140625194362567"/>
        </c:manualLayout>
      </c:layout>
      <c:barChart>
        <c:barDir val="col"/>
        <c:grouping val="stacked"/>
        <c:varyColors val="0"/>
        <c:ser>
          <c:idx val="0"/>
          <c:order val="0"/>
          <c:tx>
            <c:strRef>
              <c:f>'Figure 2.2'!$A$21</c:f>
              <c:strCache>
                <c:ptCount val="1"/>
                <c:pt idx="0">
                  <c:v>Core expenditure </c:v>
                </c:pt>
              </c:strCache>
            </c:strRef>
          </c:tx>
          <c:spPr>
            <a:solidFill>
              <a:srgbClr val="0A3D50"/>
            </a:solidFill>
            <a:ln w="12700">
              <a:solidFill>
                <a:sysClr val="windowText" lastClr="000000">
                  <a:lumMod val="65000"/>
                  <a:lumOff val="35000"/>
                </a:sysClr>
              </a:solid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2.2'!$B$21:$G$21</c:f>
              <c:numCache>
                <c:formatCode>0.0</c:formatCode>
                <c:ptCount val="6"/>
                <c:pt idx="0">
                  <c:v>-0.98499999999999999</c:v>
                </c:pt>
                <c:pt idx="1">
                  <c:v>-5.2850000000000001</c:v>
                </c:pt>
                <c:pt idx="2">
                  <c:v>-4.9089999999999998</c:v>
                </c:pt>
                <c:pt idx="3">
                  <c:v>-4.2050000000000001</c:v>
                </c:pt>
                <c:pt idx="4">
                  <c:v>-4.4749999999999996</c:v>
                </c:pt>
                <c:pt idx="5">
                  <c:v>-3.45</c:v>
                </c:pt>
              </c:numCache>
            </c:numRef>
          </c:val>
          <c:extLst>
            <c:ext xmlns:c16="http://schemas.microsoft.com/office/drawing/2014/chart" uri="{C3380CC4-5D6E-409C-BE32-E72D297353CC}">
              <c16:uniqueId val="{00000000-7075-4A6A-89F5-AA3F9CED3A6C}"/>
            </c:ext>
          </c:extLst>
        </c:ser>
        <c:ser>
          <c:idx val="1"/>
          <c:order val="1"/>
          <c:tx>
            <c:strRef>
              <c:f>'Figure 2.2'!$A$24</c:f>
              <c:strCache>
                <c:ptCount val="1"/>
                <c:pt idx="0">
                  <c:v>Revenue excluding CT</c:v>
                </c:pt>
              </c:strCache>
            </c:strRef>
          </c:tx>
          <c:spPr>
            <a:solidFill>
              <a:srgbClr val="48AC98">
                <a:lumMod val="60000"/>
                <a:lumOff val="40000"/>
              </a:srgbClr>
            </a:solidFill>
            <a:ln w="12700">
              <a:solidFill>
                <a:sysClr val="windowText" lastClr="000000">
                  <a:lumMod val="65000"/>
                  <a:lumOff val="35000"/>
                </a:sysClr>
              </a:solid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2.2'!$B$24:$G$24</c:f>
              <c:numCache>
                <c:formatCode>0.0</c:formatCode>
                <c:ptCount val="6"/>
                <c:pt idx="0">
                  <c:v>-4.4329999999999998</c:v>
                </c:pt>
                <c:pt idx="1">
                  <c:v>7.4390000000000001</c:v>
                </c:pt>
                <c:pt idx="2">
                  <c:v>3.415</c:v>
                </c:pt>
                <c:pt idx="3">
                  <c:v>5.2949999999999999</c:v>
                </c:pt>
                <c:pt idx="4">
                  <c:v>3.9649999999999999</c:v>
                </c:pt>
                <c:pt idx="5">
                  <c:v>3.8149999999999999</c:v>
                </c:pt>
              </c:numCache>
            </c:numRef>
          </c:val>
          <c:extLst>
            <c:ext xmlns:c16="http://schemas.microsoft.com/office/drawing/2014/chart" uri="{C3380CC4-5D6E-409C-BE32-E72D297353CC}">
              <c16:uniqueId val="{00000001-7075-4A6A-89F5-AA3F9CED3A6C}"/>
            </c:ext>
          </c:extLst>
        </c:ser>
        <c:ser>
          <c:idx val="3"/>
          <c:order val="3"/>
          <c:tx>
            <c:strRef>
              <c:f>'Figure 2.2'!$A$23</c:f>
              <c:strCache>
                <c:ptCount val="1"/>
                <c:pt idx="0">
                  <c:v>CT</c:v>
                </c:pt>
              </c:strCache>
            </c:strRef>
          </c:tx>
          <c:spPr>
            <a:solidFill>
              <a:srgbClr val="4472C4">
                <a:lumMod val="40000"/>
                <a:lumOff val="60000"/>
              </a:srgbClr>
            </a:solidFill>
            <a:ln w="12700">
              <a:solidFill>
                <a:srgbClr val="595959"/>
              </a:solid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2.2'!$B$23:$G$23</c:f>
              <c:numCache>
                <c:formatCode>0.0</c:formatCode>
                <c:ptCount val="6"/>
                <c:pt idx="0">
                  <c:v>0.94742799999999994</c:v>
                </c:pt>
                <c:pt idx="1">
                  <c:v>2.0550000000000002</c:v>
                </c:pt>
                <c:pt idx="2">
                  <c:v>0.19</c:v>
                </c:pt>
                <c:pt idx="3">
                  <c:v>0.09</c:v>
                </c:pt>
                <c:pt idx="4">
                  <c:v>0.505</c:v>
                </c:pt>
                <c:pt idx="5">
                  <c:v>0.495</c:v>
                </c:pt>
              </c:numCache>
            </c:numRef>
          </c:val>
          <c:extLst>
            <c:ext xmlns:c16="http://schemas.microsoft.com/office/drawing/2014/chart" uri="{C3380CC4-5D6E-409C-BE32-E72D297353CC}">
              <c16:uniqueId val="{00000002-7075-4A6A-89F5-AA3F9CED3A6C}"/>
            </c:ext>
          </c:extLst>
        </c:ser>
        <c:ser>
          <c:idx val="4"/>
          <c:order val="4"/>
          <c:tx>
            <c:strRef>
              <c:f>'Figure 2.2'!$A$22</c:f>
              <c:strCache>
                <c:ptCount val="1"/>
                <c:pt idx="0">
                  <c:v>Covid/one-off expenditure</c:v>
                </c:pt>
              </c:strCache>
            </c:strRef>
          </c:tx>
          <c:spPr>
            <a:ln w="12700">
              <a:solidFill>
                <a:srgbClr val="4472C4"/>
              </a:solidFill>
            </a:ln>
          </c:spPr>
          <c:invertIfNegative val="0"/>
          <c:cat>
            <c:numRef>
              <c:f>'Figure 2.2'!$B$20:$G$20</c:f>
              <c:numCache>
                <c:formatCode>General</c:formatCode>
                <c:ptCount val="6"/>
                <c:pt idx="0">
                  <c:v>2020</c:v>
                </c:pt>
                <c:pt idx="1">
                  <c:v>2021</c:v>
                </c:pt>
                <c:pt idx="2">
                  <c:v>2022</c:v>
                </c:pt>
                <c:pt idx="3">
                  <c:v>2023</c:v>
                </c:pt>
                <c:pt idx="4">
                  <c:v>2024</c:v>
                </c:pt>
                <c:pt idx="5">
                  <c:v>2025</c:v>
                </c:pt>
              </c:numCache>
            </c:numRef>
          </c:cat>
          <c:val>
            <c:numRef>
              <c:f>'Figure 2.2'!$B$22:$G$22</c:f>
              <c:numCache>
                <c:formatCode>0.0</c:formatCode>
                <c:ptCount val="6"/>
                <c:pt idx="0">
                  <c:v>-14.762</c:v>
                </c:pt>
                <c:pt idx="1">
                  <c:v>0.95799999999999996</c:v>
                </c:pt>
                <c:pt idx="2">
                  <c:v>6.2939999999999996</c:v>
                </c:pt>
                <c:pt idx="3">
                  <c:v>6.0049999999999999</c:v>
                </c:pt>
                <c:pt idx="4">
                  <c:v>0.81</c:v>
                </c:pt>
                <c:pt idx="5">
                  <c:v>0.28499999999999998</c:v>
                </c:pt>
              </c:numCache>
            </c:numRef>
          </c:val>
          <c:extLst>
            <c:ext xmlns:c16="http://schemas.microsoft.com/office/drawing/2014/chart" uri="{C3380CC4-5D6E-409C-BE32-E72D297353CC}">
              <c16:uniqueId val="{00000003-7075-4A6A-89F5-AA3F9CED3A6C}"/>
            </c:ext>
          </c:extLst>
        </c:ser>
        <c:dLbls>
          <c:showLegendKey val="0"/>
          <c:showVal val="0"/>
          <c:showCatName val="0"/>
          <c:showSerName val="0"/>
          <c:showPercent val="0"/>
          <c:showBubbleSize val="0"/>
        </c:dLbls>
        <c:gapWidth val="150"/>
        <c:overlap val="100"/>
        <c:axId val="496644864"/>
        <c:axId val="496646784"/>
      </c:barChart>
      <c:lineChart>
        <c:grouping val="standard"/>
        <c:varyColors val="0"/>
        <c:ser>
          <c:idx val="2"/>
          <c:order val="2"/>
          <c:tx>
            <c:strRef>
              <c:f>'Figure 2.2'!$A$26</c:f>
              <c:strCache>
                <c:ptCount val="1"/>
                <c:pt idx="0">
                  <c:v>Balance (change)</c:v>
                </c:pt>
              </c:strCache>
            </c:strRef>
          </c:tx>
          <c:spPr>
            <a:ln w="28575">
              <a:noFill/>
            </a:ln>
          </c:spPr>
          <c:marker>
            <c:symbol val="circle"/>
            <c:size val="7"/>
            <c:spPr>
              <a:solidFill>
                <a:sysClr val="window" lastClr="FFFFFF"/>
              </a:solidFill>
              <a:ln>
                <a:solidFill>
                  <a:srgbClr val="0A3D50"/>
                </a:solidFill>
              </a:ln>
            </c:spPr>
          </c:marker>
          <c:cat>
            <c:numRef>
              <c:f>'[88]core vs covid'!$B$20:$C$20</c:f>
              <c:numCache>
                <c:formatCode>General</c:formatCode>
                <c:ptCount val="2"/>
                <c:pt idx="0">
                  <c:v>0</c:v>
                </c:pt>
                <c:pt idx="1">
                  <c:v>0</c:v>
                </c:pt>
              </c:numCache>
            </c:numRef>
          </c:cat>
          <c:val>
            <c:numRef>
              <c:f>'Figure 2.2'!$B$26:$G$26</c:f>
              <c:numCache>
                <c:formatCode>0.0</c:formatCode>
                <c:ptCount val="6"/>
                <c:pt idx="0">
                  <c:v>-20.239999999999998</c:v>
                </c:pt>
                <c:pt idx="1">
                  <c:v>5.1669999999999998</c:v>
                </c:pt>
                <c:pt idx="2">
                  <c:v>4.99</c:v>
                </c:pt>
                <c:pt idx="3">
                  <c:v>7.1849999999999996</c:v>
                </c:pt>
                <c:pt idx="4">
                  <c:v>0.80500000000000005</c:v>
                </c:pt>
                <c:pt idx="5">
                  <c:v>1.145</c:v>
                </c:pt>
              </c:numCache>
            </c:numRef>
          </c:val>
          <c:smooth val="0"/>
          <c:extLst>
            <c:ext xmlns:c16="http://schemas.microsoft.com/office/drawing/2014/chart" uri="{C3380CC4-5D6E-409C-BE32-E72D297353CC}">
              <c16:uniqueId val="{00000004-7075-4A6A-89F5-AA3F9CED3A6C}"/>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latin typeface="Nunito Sans" pitchFamily="2" charset="0"/>
              </a:defRPr>
            </a:pPr>
            <a:endParaRPr lang="en-US"/>
          </a:p>
        </c:txPr>
        <c:crossAx val="496646784"/>
        <c:crosses val="autoZero"/>
        <c:auto val="1"/>
        <c:lblAlgn val="ctr"/>
        <c:lblOffset val="100"/>
        <c:noMultiLvlLbl val="0"/>
      </c:catAx>
      <c:valAx>
        <c:axId val="496646784"/>
        <c:scaling>
          <c:orientation val="minMax"/>
          <c:min val="-25"/>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latin typeface="Nunito Sans" pitchFamily="2" charset="0"/>
              </a:defRPr>
            </a:pPr>
            <a:endParaRPr lang="en-US"/>
          </a:p>
        </c:txPr>
        <c:crossAx val="496644864"/>
        <c:crosses val="autoZero"/>
        <c:crossBetween val="between"/>
      </c:valAx>
    </c:plotArea>
    <c:legend>
      <c:legendPos val="b"/>
      <c:layout>
        <c:manualLayout>
          <c:xMode val="edge"/>
          <c:yMode val="edge"/>
          <c:x val="0.16102391140545916"/>
          <c:y val="0.80409871751813011"/>
          <c:w val="0.76884838902707342"/>
          <c:h val="0.19590128248186989"/>
        </c:manualLayout>
      </c:layout>
      <c:overlay val="0"/>
      <c:txPr>
        <a:bodyPr/>
        <a:lstStyle/>
        <a:p>
          <a:pPr>
            <a:defRPr sz="900">
              <a:latin typeface="Nunito Sans" pitchFamily="2" charset="0"/>
            </a:defRPr>
          </a:pPr>
          <a:endParaRPr lang="en-US"/>
        </a:p>
      </c:txPr>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spPr>
            <a:ln w="31750">
              <a:solidFill>
                <a:srgbClr val="27819D"/>
              </a:solidFill>
            </a:ln>
          </c:spPr>
          <c:marker>
            <c:symbol val="none"/>
          </c:marker>
          <c:cat>
            <c:numRef>
              <c:f>'Figure 2.3'!$A$28:$A$58</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2.3'!$B$28:$B$53</c:f>
              <c:numCache>
                <c:formatCode>0.0</c:formatCode>
                <c:ptCount val="26"/>
                <c:pt idx="0">
                  <c:v>21.700297569846256</c:v>
                </c:pt>
                <c:pt idx="1">
                  <c:v>22.00398739224547</c:v>
                </c:pt>
                <c:pt idx="2">
                  <c:v>22.616093248685917</c:v>
                </c:pt>
                <c:pt idx="3">
                  <c:v>22.300465358356551</c:v>
                </c:pt>
                <c:pt idx="4">
                  <c:v>21.762883244327579</c:v>
                </c:pt>
                <c:pt idx="5">
                  <c:v>21.684993931894439</c:v>
                </c:pt>
                <c:pt idx="6">
                  <c:v>19.93701633889339</c:v>
                </c:pt>
                <c:pt idx="7">
                  <c:v>18.131795476342713</c:v>
                </c:pt>
                <c:pt idx="8">
                  <c:v>16.823855519033366</c:v>
                </c:pt>
                <c:pt idx="9">
                  <c:v>18.016342445361659</c:v>
                </c:pt>
                <c:pt idx="10">
                  <c:v>17.148877422104512</c:v>
                </c:pt>
                <c:pt idx="11">
                  <c:v>17.150603527034136</c:v>
                </c:pt>
                <c:pt idx="12">
                  <c:v>17.175917489243229</c:v>
                </c:pt>
                <c:pt idx="13">
                  <c:v>16.233254077760805</c:v>
                </c:pt>
                <c:pt idx="14">
                  <c:v>15.991831964111988</c:v>
                </c:pt>
                <c:pt idx="15">
                  <c:v>16.249610191229664</c:v>
                </c:pt>
                <c:pt idx="16">
                  <c:v>20.145617544423192</c:v>
                </c:pt>
                <c:pt idx="17">
                  <c:v>21.967515886687028</c:v>
                </c:pt>
                <c:pt idx="18">
                  <c:v>22.487524616833635</c:v>
                </c:pt>
                <c:pt idx="19">
                  <c:v>23.558241109432924</c:v>
                </c:pt>
                <c:pt idx="20">
                  <c:v>23.742960232783705</c:v>
                </c:pt>
                <c:pt idx="21">
                  <c:v>23.272916009032855</c:v>
                </c:pt>
                <c:pt idx="22">
                  <c:v>22.697250328962294</c:v>
                </c:pt>
                <c:pt idx="23">
                  <c:v>22.662640563320174</c:v>
                </c:pt>
                <c:pt idx="24">
                  <c:v>22.854045758928567</c:v>
                </c:pt>
                <c:pt idx="25">
                  <c:v>22.838239666964022</c:v>
                </c:pt>
              </c:numCache>
            </c:numRef>
          </c:val>
          <c:smooth val="0"/>
          <c:extLst>
            <c:ext xmlns:c16="http://schemas.microsoft.com/office/drawing/2014/chart" uri="{C3380CC4-5D6E-409C-BE32-E72D297353CC}">
              <c16:uniqueId val="{00000000-106C-483A-859A-9CF55DEC5F85}"/>
            </c:ext>
          </c:extLst>
        </c:ser>
        <c:ser>
          <c:idx val="0"/>
          <c:order val="1"/>
          <c:tx>
            <c:v>Budget 2022 forecast</c:v>
          </c:tx>
          <c:spPr>
            <a:ln w="31750">
              <a:solidFill>
                <a:srgbClr val="27819D"/>
              </a:solidFill>
              <a:prstDash val="sysDash"/>
            </a:ln>
          </c:spPr>
          <c:marker>
            <c:symbol val="none"/>
          </c:marker>
          <c:cat>
            <c:numRef>
              <c:f>'Figure 2.3'!$A$28:$A$58</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2.3'!$D$28:$D$52,'Figure 2.3'!$B$53:$B$58)</c:f>
              <c:numCache>
                <c:formatCode>General</c:formatCode>
                <c:ptCount val="31"/>
                <c:pt idx="25" formatCode="0.0">
                  <c:v>22.838239666964022</c:v>
                </c:pt>
                <c:pt idx="26" formatCode="0.0">
                  <c:v>24.322268711266155</c:v>
                </c:pt>
                <c:pt idx="27" formatCode="0.0">
                  <c:v>23.821296545381681</c:v>
                </c:pt>
                <c:pt idx="28" formatCode="0.0">
                  <c:v>24.075963480727122</c:v>
                </c:pt>
                <c:pt idx="29" formatCode="0.0">
                  <c:v>24.183299919949047</c:v>
                </c:pt>
                <c:pt idx="30" formatCode="0.0">
                  <c:v>24.240382777509055</c:v>
                </c:pt>
              </c:numCache>
            </c:numRef>
          </c:val>
          <c:smooth val="0"/>
          <c:extLst>
            <c:ext xmlns:c16="http://schemas.microsoft.com/office/drawing/2014/chart" uri="{C3380CC4-5D6E-409C-BE32-E72D297353CC}">
              <c16:uniqueId val="{00000001-106C-483A-859A-9CF55DEC5F85}"/>
            </c:ext>
          </c:extLst>
        </c:ser>
        <c:ser>
          <c:idx val="2"/>
          <c:order val="2"/>
          <c:tx>
            <c:v>Alternative forecast</c:v>
          </c:tx>
          <c:spPr>
            <a:ln>
              <a:prstDash val="sysDash"/>
            </a:ln>
          </c:spPr>
          <c:marker>
            <c:symbol val="none"/>
          </c:marker>
          <c:cat>
            <c:numRef>
              <c:f>'Figure 2.3'!$A$28:$A$58</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2.3'!$D$28:$D$52,'Figure 2.3'!$C$53:$C$58)</c:f>
              <c:numCache>
                <c:formatCode>General</c:formatCode>
                <c:ptCount val="31"/>
                <c:pt idx="25" formatCode="0.0">
                  <c:v>22.838239666964022</c:v>
                </c:pt>
                <c:pt idx="26" formatCode="0.0">
                  <c:v>23.695795424365446</c:v>
                </c:pt>
                <c:pt idx="27" formatCode="0.0">
                  <c:v>23.249681359923464</c:v>
                </c:pt>
                <c:pt idx="28" formatCode="0.0">
                  <c:v>23.122740603056588</c:v>
                </c:pt>
                <c:pt idx="29" formatCode="0.0">
                  <c:v>23.02130733350609</c:v>
                </c:pt>
                <c:pt idx="30" formatCode="0.0">
                  <c:v>23</c:v>
                </c:pt>
              </c:numCache>
            </c:numRef>
          </c:val>
          <c:smooth val="0"/>
          <c:extLst>
            <c:ext xmlns:c16="http://schemas.microsoft.com/office/drawing/2014/chart" uri="{C3380CC4-5D6E-409C-BE32-E72D297353CC}">
              <c16:uniqueId val="{00000002-106C-483A-859A-9CF55DEC5F85}"/>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15"/>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egendEntry>
        <c:idx val="0"/>
        <c:delete val="1"/>
      </c:legendEntry>
      <c:layout>
        <c:manualLayout>
          <c:xMode val="edge"/>
          <c:yMode val="edge"/>
          <c:x val="0.61373418803418789"/>
          <c:y val="0.32549642857142863"/>
          <c:w val="0.33741965811965813"/>
          <c:h val="0.45987976190476193"/>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val>
            <c:numRef>
              <c:f>'Figure 2.4'!$U$2:$U$59</c:f>
              <c:numCache>
                <c:formatCode>General</c:formatCode>
                <c:ptCount val="58"/>
                <c:pt idx="36">
                  <c:v>23293.738799999999</c:v>
                </c:pt>
                <c:pt idx="37">
                  <c:v>23392.029599999998</c:v>
                </c:pt>
                <c:pt idx="38">
                  <c:v>23490.320399999997</c:v>
                </c:pt>
                <c:pt idx="39">
                  <c:v>22408.736400000002</c:v>
                </c:pt>
                <c:pt idx="40">
                  <c:v>21876.914400000001</c:v>
                </c:pt>
                <c:pt idx="41">
                  <c:v>18312.393599999999</c:v>
                </c:pt>
                <c:pt idx="42">
                  <c:v>20102.227200000001</c:v>
                </c:pt>
                <c:pt idx="43">
                  <c:v>21955.149600000001</c:v>
                </c:pt>
                <c:pt idx="44">
                  <c:v>22092.425999999999</c:v>
                </c:pt>
                <c:pt idx="45">
                  <c:v>20729.308799999999</c:v>
                </c:pt>
                <c:pt idx="46">
                  <c:v>23889.408000000003</c:v>
                </c:pt>
                <c:pt idx="47">
                  <c:v>24374.937599999997</c:v>
                </c:pt>
                <c:pt idx="48">
                  <c:v>24473.2284</c:v>
                </c:pt>
                <c:pt idx="49">
                  <c:v>24171.065999999999</c:v>
                </c:pt>
                <c:pt idx="50">
                  <c:v>24669.81</c:v>
                </c:pt>
                <c:pt idx="51">
                  <c:v>24768.100799999997</c:v>
                </c:pt>
                <c:pt idx="52">
                  <c:v>24866.391600000003</c:v>
                </c:pt>
                <c:pt idx="53">
                  <c:v>24964.682399999998</c:v>
                </c:pt>
                <c:pt idx="54">
                  <c:v>25062.9732</c:v>
                </c:pt>
                <c:pt idx="55">
                  <c:v>25161.263999999999</c:v>
                </c:pt>
                <c:pt idx="56">
                  <c:v>25259.554799999998</c:v>
                </c:pt>
                <c:pt idx="57">
                  <c:v>25357.845600000001</c:v>
                </c:pt>
              </c:numCache>
            </c:numRef>
          </c:val>
          <c:extLst>
            <c:ext xmlns:c16="http://schemas.microsoft.com/office/drawing/2014/chart" uri="{C3380CC4-5D6E-409C-BE32-E72D297353CC}">
              <c16:uniqueId val="{00000000-E8D5-41FE-890D-57AC0D5FAD3B}"/>
            </c:ext>
          </c:extLst>
        </c:ser>
        <c:ser>
          <c:idx val="2"/>
          <c:order val="3"/>
          <c:tx>
            <c:v>gap to trend</c:v>
          </c:tx>
          <c:spPr>
            <a:solidFill>
              <a:schemeClr val="accent3">
                <a:lumMod val="20000"/>
                <a:lumOff val="80000"/>
              </a:schemeClr>
            </a:solidFill>
            <a:ln>
              <a:noFill/>
            </a:ln>
            <a:effectLst/>
          </c:spPr>
          <c:val>
            <c:numRef>
              <c:f>'Figure 2.4'!$T$2:$T$59</c:f>
              <c:numCache>
                <c:formatCode>General</c:formatCode>
                <c:ptCount val="58"/>
                <c:pt idx="36">
                  <c:v>0</c:v>
                </c:pt>
                <c:pt idx="37">
                  <c:v>0</c:v>
                </c:pt>
                <c:pt idx="38">
                  <c:v>0</c:v>
                </c:pt>
                <c:pt idx="39">
                  <c:v>1179.8747999999978</c:v>
                </c:pt>
                <c:pt idx="40">
                  <c:v>1809.9876000000004</c:v>
                </c:pt>
                <c:pt idx="41">
                  <c:v>5472.7992000000013</c:v>
                </c:pt>
                <c:pt idx="42">
                  <c:v>3781.2563999999984</c:v>
                </c:pt>
                <c:pt idx="43">
                  <c:v>2026.6247999999978</c:v>
                </c:pt>
                <c:pt idx="44">
                  <c:v>1987.6392000000014</c:v>
                </c:pt>
                <c:pt idx="45">
                  <c:v>3449.0472000000009</c:v>
                </c:pt>
                <c:pt idx="46">
                  <c:v>387.23879999999554</c:v>
                </c:pt>
                <c:pt idx="47">
                  <c:v>0</c:v>
                </c:pt>
                <c:pt idx="48">
                  <c:v>0</c:v>
                </c:pt>
                <c:pt idx="49">
                  <c:v>400.45320000000356</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E8D5-41FE-890D-57AC0D5FAD3B}"/>
            </c:ext>
          </c:extLst>
        </c:ser>
        <c:dLbls>
          <c:showLegendKey val="0"/>
          <c:showVal val="0"/>
          <c:showCatName val="0"/>
          <c:showSerName val="0"/>
          <c:showPercent val="0"/>
          <c:showBubbleSize val="0"/>
        </c:dLbls>
        <c:axId val="939376432"/>
        <c:axId val="825837744"/>
      </c:areaChart>
      <c:lineChart>
        <c:grouping val="standard"/>
        <c:varyColors val="0"/>
        <c:ser>
          <c:idx val="1"/>
          <c:order val="0"/>
          <c:tx>
            <c:v>IT</c:v>
          </c:tx>
          <c:spPr>
            <a:ln w="12700" cap="rnd">
              <a:solidFill>
                <a:schemeClr val="accent4">
                  <a:lumMod val="50000"/>
                </a:schemeClr>
              </a:solidFill>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2.4'!$R$2:$R$59</c:f>
              <c:numCache>
                <c:formatCode>General</c:formatCode>
                <c:ptCount val="58"/>
                <c:pt idx="0">
                  <c:v>19180.466400000001</c:v>
                </c:pt>
                <c:pt idx="1">
                  <c:v>19277.766</c:v>
                </c:pt>
                <c:pt idx="2">
                  <c:v>19135.293600000001</c:v>
                </c:pt>
                <c:pt idx="3">
                  <c:v>20087.002799999998</c:v>
                </c:pt>
                <c:pt idx="4">
                  <c:v>19890.643199999999</c:v>
                </c:pt>
                <c:pt idx="5">
                  <c:v>19306.076399999998</c:v>
                </c:pt>
                <c:pt idx="6">
                  <c:v>20797.2588</c:v>
                </c:pt>
                <c:pt idx="7">
                  <c:v>19599.462</c:v>
                </c:pt>
                <c:pt idx="8">
                  <c:v>20292.898800000003</c:v>
                </c:pt>
                <c:pt idx="9">
                  <c:v>20962.081200000001</c:v>
                </c:pt>
                <c:pt idx="10">
                  <c:v>20255.403599999998</c:v>
                </c:pt>
                <c:pt idx="11">
                  <c:v>20858.2032</c:v>
                </c:pt>
                <c:pt idx="12">
                  <c:v>20300.158800000001</c:v>
                </c:pt>
                <c:pt idx="13">
                  <c:v>20964.776399999999</c:v>
                </c:pt>
                <c:pt idx="14">
                  <c:v>19816.666799999999</c:v>
                </c:pt>
                <c:pt idx="15">
                  <c:v>21490.592400000001</c:v>
                </c:pt>
                <c:pt idx="16">
                  <c:v>21162.016800000001</c:v>
                </c:pt>
                <c:pt idx="17">
                  <c:v>22025.97</c:v>
                </c:pt>
                <c:pt idx="18">
                  <c:v>21364.822800000002</c:v>
                </c:pt>
                <c:pt idx="19">
                  <c:v>20750.270400000001</c:v>
                </c:pt>
                <c:pt idx="20">
                  <c:v>21483.971999999998</c:v>
                </c:pt>
                <c:pt idx="21">
                  <c:v>22183.138800000001</c:v>
                </c:pt>
                <c:pt idx="22">
                  <c:v>21389.674800000001</c:v>
                </c:pt>
                <c:pt idx="23">
                  <c:v>21913.77</c:v>
                </c:pt>
                <c:pt idx="24">
                  <c:v>21594.271199999999</c:v>
                </c:pt>
                <c:pt idx="25">
                  <c:v>21415.083600000002</c:v>
                </c:pt>
                <c:pt idx="26">
                  <c:v>22130.083200000001</c:v>
                </c:pt>
                <c:pt idx="27">
                  <c:v>23282.857199999999</c:v>
                </c:pt>
                <c:pt idx="28">
                  <c:v>23759.600399999999</c:v>
                </c:pt>
                <c:pt idx="29">
                  <c:v>23279.652000000002</c:v>
                </c:pt>
                <c:pt idx="30">
                  <c:v>21867.124799999998</c:v>
                </c:pt>
                <c:pt idx="31">
                  <c:v>23622.298799999997</c:v>
                </c:pt>
                <c:pt idx="32">
                  <c:v>23999.510399999999</c:v>
                </c:pt>
                <c:pt idx="33">
                  <c:v>23754.8508</c:v>
                </c:pt>
                <c:pt idx="34">
                  <c:v>23712.66</c:v>
                </c:pt>
                <c:pt idx="35">
                  <c:v>22564.390800000001</c:v>
                </c:pt>
                <c:pt idx="36">
                  <c:v>24812.813999999998</c:v>
                </c:pt>
                <c:pt idx="37">
                  <c:v>24239.775600000001</c:v>
                </c:pt>
                <c:pt idx="38">
                  <c:v>24272.788800000002</c:v>
                </c:pt>
                <c:pt idx="39">
                  <c:v>22408.736400000002</c:v>
                </c:pt>
                <c:pt idx="40">
                  <c:v>21876.914400000001</c:v>
                </c:pt>
                <c:pt idx="41">
                  <c:v>18312.393599999999</c:v>
                </c:pt>
                <c:pt idx="42">
                  <c:v>20102.227200000001</c:v>
                </c:pt>
                <c:pt idx="43">
                  <c:v>21955.149600000001</c:v>
                </c:pt>
                <c:pt idx="44">
                  <c:v>22092.425999999999</c:v>
                </c:pt>
                <c:pt idx="45">
                  <c:v>20729.308799999999</c:v>
                </c:pt>
                <c:pt idx="46">
                  <c:v>23889.408000000003</c:v>
                </c:pt>
                <c:pt idx="47">
                  <c:v>24400.418399999999</c:v>
                </c:pt>
                <c:pt idx="48">
                  <c:v>25646.475599999998</c:v>
                </c:pt>
                <c:pt idx="49">
                  <c:v>24171.065999999999</c:v>
                </c:pt>
                <c:pt idx="50">
                  <c:v>26594.311199999996</c:v>
                </c:pt>
                <c:pt idx="51">
                  <c:v>25528.088400000001</c:v>
                </c:pt>
                <c:pt idx="52">
                  <c:v>28836.910799999998</c:v>
                </c:pt>
                <c:pt idx="53">
                  <c:v>26730.513600000002</c:v>
                </c:pt>
                <c:pt idx="54">
                  <c:v>26585.964</c:v>
                </c:pt>
                <c:pt idx="55">
                  <c:v>27564.574800000002</c:v>
                </c:pt>
                <c:pt idx="56">
                  <c:v>27566.272800000002</c:v>
                </c:pt>
                <c:pt idx="57">
                  <c:v>28838.987999999998</c:v>
                </c:pt>
              </c:numCache>
            </c:numRef>
          </c:val>
          <c:smooth val="0"/>
          <c:extLst>
            <c:ext xmlns:c16="http://schemas.microsoft.com/office/drawing/2014/chart" uri="{C3380CC4-5D6E-409C-BE32-E72D297353CC}">
              <c16:uniqueId val="{00000002-E8D5-41FE-890D-57AC0D5FAD3B}"/>
            </c:ext>
          </c:extLst>
        </c:ser>
        <c:ser>
          <c:idx val="0"/>
          <c:order val="1"/>
          <c:tx>
            <c:v>pre-trend</c:v>
          </c:tx>
          <c:spPr>
            <a:ln w="12700" cap="rnd">
              <a:solidFill>
                <a:schemeClr val="accent3"/>
              </a:solidFill>
              <a:prstDash val="sysDash"/>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2.4'!$S$2:$S$59</c:f>
              <c:numCache>
                <c:formatCode>General</c:formatCode>
                <c:ptCount val="58"/>
                <c:pt idx="0">
                  <c:v>19755.27</c:v>
                </c:pt>
                <c:pt idx="1">
                  <c:v>19853.560799999999</c:v>
                </c:pt>
                <c:pt idx="2">
                  <c:v>19951.851599999998</c:v>
                </c:pt>
                <c:pt idx="3">
                  <c:v>20050.142400000001</c:v>
                </c:pt>
                <c:pt idx="4">
                  <c:v>20148.433199999999</c:v>
                </c:pt>
                <c:pt idx="5">
                  <c:v>20246.723999999998</c:v>
                </c:pt>
                <c:pt idx="6">
                  <c:v>20345.014799999997</c:v>
                </c:pt>
                <c:pt idx="7">
                  <c:v>20443.3056</c:v>
                </c:pt>
                <c:pt idx="8">
                  <c:v>20541.596400000002</c:v>
                </c:pt>
                <c:pt idx="9">
                  <c:v>20639.887200000001</c:v>
                </c:pt>
                <c:pt idx="10">
                  <c:v>20738.178</c:v>
                </c:pt>
                <c:pt idx="11">
                  <c:v>20836.468799999999</c:v>
                </c:pt>
                <c:pt idx="12">
                  <c:v>20934.759600000001</c:v>
                </c:pt>
                <c:pt idx="13">
                  <c:v>21033.0504</c:v>
                </c:pt>
                <c:pt idx="14">
                  <c:v>21131.341199999999</c:v>
                </c:pt>
                <c:pt idx="15">
                  <c:v>21229.631999999998</c:v>
                </c:pt>
                <c:pt idx="16">
                  <c:v>21327.9228</c:v>
                </c:pt>
                <c:pt idx="17">
                  <c:v>21426.213600000003</c:v>
                </c:pt>
                <c:pt idx="18">
                  <c:v>21524.504399999998</c:v>
                </c:pt>
                <c:pt idx="19">
                  <c:v>21622.7952</c:v>
                </c:pt>
                <c:pt idx="20">
                  <c:v>21721.085999999999</c:v>
                </c:pt>
                <c:pt idx="21">
                  <c:v>21819.376799999998</c:v>
                </c:pt>
                <c:pt idx="22">
                  <c:v>21917.667600000001</c:v>
                </c:pt>
                <c:pt idx="23">
                  <c:v>22015.9584</c:v>
                </c:pt>
                <c:pt idx="24">
                  <c:v>22114.249199999998</c:v>
                </c:pt>
                <c:pt idx="25">
                  <c:v>22212.54</c:v>
                </c:pt>
                <c:pt idx="26">
                  <c:v>22310.8308</c:v>
                </c:pt>
                <c:pt idx="27">
                  <c:v>22409.121599999999</c:v>
                </c:pt>
                <c:pt idx="28">
                  <c:v>22507.412400000001</c:v>
                </c:pt>
                <c:pt idx="29">
                  <c:v>22605.703199999996</c:v>
                </c:pt>
                <c:pt idx="30">
                  <c:v>22703.993999999999</c:v>
                </c:pt>
                <c:pt idx="31">
                  <c:v>22802.284800000001</c:v>
                </c:pt>
                <c:pt idx="32">
                  <c:v>22900.5756</c:v>
                </c:pt>
                <c:pt idx="33">
                  <c:v>22998.866399999999</c:v>
                </c:pt>
                <c:pt idx="34">
                  <c:v>23097.157199999998</c:v>
                </c:pt>
                <c:pt idx="35">
                  <c:v>23195.448</c:v>
                </c:pt>
                <c:pt idx="36">
                  <c:v>23293.738799999999</c:v>
                </c:pt>
                <c:pt idx="37">
                  <c:v>23392.029599999998</c:v>
                </c:pt>
                <c:pt idx="38">
                  <c:v>23490.320399999997</c:v>
                </c:pt>
                <c:pt idx="39">
                  <c:v>23588.611199999999</c:v>
                </c:pt>
                <c:pt idx="40">
                  <c:v>23686.902000000002</c:v>
                </c:pt>
                <c:pt idx="41">
                  <c:v>23785.192800000001</c:v>
                </c:pt>
                <c:pt idx="42">
                  <c:v>23883.4836</c:v>
                </c:pt>
                <c:pt idx="43">
                  <c:v>23981.774399999998</c:v>
                </c:pt>
                <c:pt idx="44">
                  <c:v>24080.065200000001</c:v>
                </c:pt>
                <c:pt idx="45">
                  <c:v>24178.356</c:v>
                </c:pt>
                <c:pt idx="46">
                  <c:v>24276.646799999999</c:v>
                </c:pt>
                <c:pt idx="47">
                  <c:v>24374.937599999997</c:v>
                </c:pt>
                <c:pt idx="48">
                  <c:v>24473.2284</c:v>
                </c:pt>
                <c:pt idx="49">
                  <c:v>24571.519200000002</c:v>
                </c:pt>
                <c:pt idx="50">
                  <c:v>24669.81</c:v>
                </c:pt>
                <c:pt idx="51">
                  <c:v>24768.100799999997</c:v>
                </c:pt>
                <c:pt idx="52">
                  <c:v>24866.391600000003</c:v>
                </c:pt>
                <c:pt idx="53">
                  <c:v>24964.682399999998</c:v>
                </c:pt>
                <c:pt idx="54">
                  <c:v>25062.9732</c:v>
                </c:pt>
                <c:pt idx="55">
                  <c:v>25161.263999999999</c:v>
                </c:pt>
                <c:pt idx="56">
                  <c:v>25259.554799999998</c:v>
                </c:pt>
                <c:pt idx="57">
                  <c:v>25357.845600000001</c:v>
                </c:pt>
              </c:numCache>
            </c:numRef>
          </c:val>
          <c:smooth val="0"/>
          <c:extLst>
            <c:ext xmlns:c16="http://schemas.microsoft.com/office/drawing/2014/chart" uri="{C3380CC4-5D6E-409C-BE32-E72D297353CC}">
              <c16:uniqueId val="{00000003-E8D5-41FE-890D-57AC0D5FAD3B}"/>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val>
            <c:numRef>
              <c:f>'Figure 2.4'!$Y$2:$Y$58</c:f>
              <c:numCache>
                <c:formatCode>General</c:formatCode>
                <c:ptCount val="57"/>
                <c:pt idx="36">
                  <c:v>15440.047199999999</c:v>
                </c:pt>
                <c:pt idx="37">
                  <c:v>14608.9884</c:v>
                </c:pt>
                <c:pt idx="38">
                  <c:v>6310.7077199999994</c:v>
                </c:pt>
                <c:pt idx="39">
                  <c:v>9721.7516400000004</c:v>
                </c:pt>
                <c:pt idx="40">
                  <c:v>10131.359399999999</c:v>
                </c:pt>
                <c:pt idx="41">
                  <c:v>10994.984399999999</c:v>
                </c:pt>
                <c:pt idx="42">
                  <c:v>11475.64068</c:v>
                </c:pt>
                <c:pt idx="43">
                  <c:v>12858.6384</c:v>
                </c:pt>
                <c:pt idx="44">
                  <c:v>13971.037199999999</c:v>
                </c:pt>
                <c:pt idx="45">
                  <c:v>13846.7736</c:v>
                </c:pt>
                <c:pt idx="46">
                  <c:v>14276.270400000001</c:v>
                </c:pt>
                <c:pt idx="47">
                  <c:v>14020.0548</c:v>
                </c:pt>
                <c:pt idx="48">
                  <c:v>13338.481199999998</c:v>
                </c:pt>
                <c:pt idx="49">
                  <c:v>13565.757600000001</c:v>
                </c:pt>
                <c:pt idx="50">
                  <c:v>13736.014799999999</c:v>
                </c:pt>
                <c:pt idx="51">
                  <c:v>14474.0808</c:v>
                </c:pt>
                <c:pt idx="52">
                  <c:v>15326.448</c:v>
                </c:pt>
                <c:pt idx="53">
                  <c:v>16175.223600000001</c:v>
                </c:pt>
                <c:pt idx="54">
                  <c:v>16618.2408</c:v>
                </c:pt>
                <c:pt idx="55">
                  <c:v>16229.0376</c:v>
                </c:pt>
                <c:pt idx="56">
                  <c:v>16398.160800000001</c:v>
                </c:pt>
              </c:numCache>
            </c:numRef>
          </c:val>
          <c:extLst>
            <c:ext xmlns:c16="http://schemas.microsoft.com/office/drawing/2014/chart" uri="{C3380CC4-5D6E-409C-BE32-E72D297353CC}">
              <c16:uniqueId val="{00000000-38E8-4E1F-81C8-DC6112D0BABB}"/>
            </c:ext>
          </c:extLst>
        </c:ser>
        <c:ser>
          <c:idx val="2"/>
          <c:order val="3"/>
          <c:spPr>
            <a:solidFill>
              <a:schemeClr val="accent3">
                <a:lumMod val="20000"/>
                <a:lumOff val="80000"/>
              </a:schemeClr>
            </a:solidFill>
            <a:ln>
              <a:noFill/>
            </a:ln>
            <a:effectLst/>
          </c:spPr>
          <c:val>
            <c:numRef>
              <c:f>'Figure 2.4'!$X$2:$X$59</c:f>
              <c:numCache>
                <c:formatCode>General</c:formatCode>
                <c:ptCount val="58"/>
                <c:pt idx="36">
                  <c:v>0</c:v>
                </c:pt>
                <c:pt idx="37">
                  <c:v>896.51399999999921</c:v>
                </c:pt>
                <c:pt idx="38">
                  <c:v>9260.2498799999994</c:v>
                </c:pt>
                <c:pt idx="39">
                  <c:v>5914.6611599999997</c:v>
                </c:pt>
                <c:pt idx="40">
                  <c:v>5570.508600000001</c:v>
                </c:pt>
                <c:pt idx="41">
                  <c:v>4772.3388000000014</c:v>
                </c:pt>
                <c:pt idx="42">
                  <c:v>4357.1377200000006</c:v>
                </c:pt>
                <c:pt idx="43">
                  <c:v>3039.5952000000016</c:v>
                </c:pt>
                <c:pt idx="44">
                  <c:v>1992.6516000000029</c:v>
                </c:pt>
                <c:pt idx="45">
                  <c:v>2182.3704000000016</c:v>
                </c:pt>
                <c:pt idx="46">
                  <c:v>1818.3288000000011</c:v>
                </c:pt>
                <c:pt idx="47">
                  <c:v>2139.999600000001</c:v>
                </c:pt>
                <c:pt idx="48">
                  <c:v>2887.0284000000029</c:v>
                </c:pt>
                <c:pt idx="49">
                  <c:v>2725.2072000000007</c:v>
                </c:pt>
                <c:pt idx="50">
                  <c:v>2620.4052000000029</c:v>
                </c:pt>
                <c:pt idx="51">
                  <c:v>1947.7944000000025</c:v>
                </c:pt>
                <c:pt idx="52">
                  <c:v>1160.8824000000022</c:v>
                </c:pt>
                <c:pt idx="53">
                  <c:v>377.56199999999808</c:v>
                </c:pt>
                <c:pt idx="54">
                  <c:v>0</c:v>
                </c:pt>
                <c:pt idx="55">
                  <c:v>454.65840000000026</c:v>
                </c:pt>
                <c:pt idx="56">
                  <c:v>350.99039999999877</c:v>
                </c:pt>
                <c:pt idx="57">
                  <c:v>485.19839999999931</c:v>
                </c:pt>
              </c:numCache>
            </c:numRef>
          </c:val>
          <c:extLst>
            <c:ext xmlns:c16="http://schemas.microsoft.com/office/drawing/2014/chart" uri="{C3380CC4-5D6E-409C-BE32-E72D297353CC}">
              <c16:uniqueId val="{00000001-38E8-4E1F-81C8-DC6112D0BABB}"/>
            </c:ext>
          </c:extLst>
        </c:ser>
        <c:dLbls>
          <c:showLegendKey val="0"/>
          <c:showVal val="0"/>
          <c:showCatName val="0"/>
          <c:showSerName val="0"/>
          <c:showPercent val="0"/>
          <c:showBubbleSize val="0"/>
        </c:dLbls>
        <c:axId val="939376432"/>
        <c:axId val="825837744"/>
      </c:areaChart>
      <c:lineChart>
        <c:grouping val="standard"/>
        <c:varyColors val="0"/>
        <c:ser>
          <c:idx val="1"/>
          <c:order val="0"/>
          <c:spPr>
            <a:ln w="12700" cap="rnd">
              <a:solidFill>
                <a:schemeClr val="accent4">
                  <a:lumMod val="50000"/>
                </a:schemeClr>
              </a:solidFill>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2.4'!$V$2:$V$59</c:f>
              <c:numCache>
                <c:formatCode>General</c:formatCode>
                <c:ptCount val="58"/>
                <c:pt idx="0">
                  <c:v>13565.926799999999</c:v>
                </c:pt>
                <c:pt idx="1">
                  <c:v>14781.357599999999</c:v>
                </c:pt>
                <c:pt idx="2">
                  <c:v>13982.618399999999</c:v>
                </c:pt>
                <c:pt idx="3">
                  <c:v>13505.883599999999</c:v>
                </c:pt>
                <c:pt idx="4">
                  <c:v>13595.653200000001</c:v>
                </c:pt>
                <c:pt idx="5">
                  <c:v>12535.844400000002</c:v>
                </c:pt>
                <c:pt idx="6">
                  <c:v>12726.464400000001</c:v>
                </c:pt>
                <c:pt idx="7">
                  <c:v>13368.7608</c:v>
                </c:pt>
                <c:pt idx="8">
                  <c:v>12914.925599999999</c:v>
                </c:pt>
                <c:pt idx="9">
                  <c:v>12964.6656</c:v>
                </c:pt>
                <c:pt idx="10">
                  <c:v>13169.137200000001</c:v>
                </c:pt>
                <c:pt idx="11">
                  <c:v>13163.616000000002</c:v>
                </c:pt>
                <c:pt idx="12">
                  <c:v>13652.0412</c:v>
                </c:pt>
                <c:pt idx="13">
                  <c:v>14345.119200000001</c:v>
                </c:pt>
                <c:pt idx="14">
                  <c:v>14414.0844</c:v>
                </c:pt>
                <c:pt idx="15">
                  <c:v>13834.7268</c:v>
                </c:pt>
                <c:pt idx="16">
                  <c:v>13663.803599999999</c:v>
                </c:pt>
                <c:pt idx="17">
                  <c:v>14016.0996</c:v>
                </c:pt>
                <c:pt idx="18">
                  <c:v>14259.352799999999</c:v>
                </c:pt>
                <c:pt idx="19">
                  <c:v>14165.964</c:v>
                </c:pt>
                <c:pt idx="20">
                  <c:v>14046.462000000001</c:v>
                </c:pt>
                <c:pt idx="21">
                  <c:v>14615.4144</c:v>
                </c:pt>
                <c:pt idx="22">
                  <c:v>15128.5656</c:v>
                </c:pt>
                <c:pt idx="23">
                  <c:v>15434.4804</c:v>
                </c:pt>
                <c:pt idx="24">
                  <c:v>15226.897200000001</c:v>
                </c:pt>
                <c:pt idx="25">
                  <c:v>14683.224000000002</c:v>
                </c:pt>
                <c:pt idx="26">
                  <c:v>14402.4696</c:v>
                </c:pt>
                <c:pt idx="27">
                  <c:v>14028.4128</c:v>
                </c:pt>
                <c:pt idx="28">
                  <c:v>14574.599999999999</c:v>
                </c:pt>
                <c:pt idx="29">
                  <c:v>15197.115600000001</c:v>
                </c:pt>
                <c:pt idx="30">
                  <c:v>15268.2624</c:v>
                </c:pt>
                <c:pt idx="31">
                  <c:v>15201.249599999999</c:v>
                </c:pt>
                <c:pt idx="32">
                  <c:v>15402.8496</c:v>
                </c:pt>
                <c:pt idx="33">
                  <c:v>15276.726000000001</c:v>
                </c:pt>
                <c:pt idx="34">
                  <c:v>15490.6008</c:v>
                </c:pt>
                <c:pt idx="35">
                  <c:v>16190.991599999999</c:v>
                </c:pt>
                <c:pt idx="36">
                  <c:v>16126.986000000001</c:v>
                </c:pt>
                <c:pt idx="37">
                  <c:v>14608.9884</c:v>
                </c:pt>
                <c:pt idx="38">
                  <c:v>6310.7077199999994</c:v>
                </c:pt>
                <c:pt idx="39">
                  <c:v>9721.7516400000004</c:v>
                </c:pt>
                <c:pt idx="40">
                  <c:v>10131.359399999999</c:v>
                </c:pt>
                <c:pt idx="41">
                  <c:v>10994.984399999999</c:v>
                </c:pt>
                <c:pt idx="42">
                  <c:v>11475.64068</c:v>
                </c:pt>
                <c:pt idx="43">
                  <c:v>12858.6384</c:v>
                </c:pt>
                <c:pt idx="44">
                  <c:v>13971.037199999999</c:v>
                </c:pt>
                <c:pt idx="45">
                  <c:v>13846.7736</c:v>
                </c:pt>
                <c:pt idx="46">
                  <c:v>14276.270400000001</c:v>
                </c:pt>
                <c:pt idx="47">
                  <c:v>14020.0548</c:v>
                </c:pt>
                <c:pt idx="48">
                  <c:v>13338.481199999998</c:v>
                </c:pt>
                <c:pt idx="49">
                  <c:v>13565.757600000001</c:v>
                </c:pt>
                <c:pt idx="50">
                  <c:v>13736.014799999999</c:v>
                </c:pt>
                <c:pt idx="51">
                  <c:v>14474.0808</c:v>
                </c:pt>
                <c:pt idx="52">
                  <c:v>15326.448</c:v>
                </c:pt>
                <c:pt idx="53">
                  <c:v>16175.223600000001</c:v>
                </c:pt>
                <c:pt idx="54">
                  <c:v>16631.0412</c:v>
                </c:pt>
                <c:pt idx="55">
                  <c:v>16229.0376</c:v>
                </c:pt>
                <c:pt idx="56">
                  <c:v>16398.160800000001</c:v>
                </c:pt>
                <c:pt idx="57">
                  <c:v>16329.408000000001</c:v>
                </c:pt>
              </c:numCache>
            </c:numRef>
          </c:val>
          <c:smooth val="0"/>
          <c:extLst>
            <c:ext xmlns:c16="http://schemas.microsoft.com/office/drawing/2014/chart" uri="{C3380CC4-5D6E-409C-BE32-E72D297353CC}">
              <c16:uniqueId val="{00000002-38E8-4E1F-81C8-DC6112D0BABB}"/>
            </c:ext>
          </c:extLst>
        </c:ser>
        <c:ser>
          <c:idx val="0"/>
          <c:order val="1"/>
          <c:spPr>
            <a:ln w="12700" cap="rnd">
              <a:solidFill>
                <a:schemeClr val="accent3"/>
              </a:solidFill>
              <a:prstDash val="sysDash"/>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2.4'!$W$2:$W$59</c:f>
              <c:numCache>
                <c:formatCode>General</c:formatCode>
                <c:ptCount val="58"/>
                <c:pt idx="0">
                  <c:v>13083.66</c:v>
                </c:pt>
                <c:pt idx="1">
                  <c:v>13149.1152</c:v>
                </c:pt>
                <c:pt idx="2">
                  <c:v>13214.570400000001</c:v>
                </c:pt>
                <c:pt idx="3">
                  <c:v>13280.025600000001</c:v>
                </c:pt>
                <c:pt idx="4">
                  <c:v>13345.480799999999</c:v>
                </c:pt>
                <c:pt idx="5">
                  <c:v>13410.936</c:v>
                </c:pt>
                <c:pt idx="6">
                  <c:v>13476.3912</c:v>
                </c:pt>
                <c:pt idx="7">
                  <c:v>13541.8464</c:v>
                </c:pt>
                <c:pt idx="8">
                  <c:v>13607.301600000001</c:v>
                </c:pt>
                <c:pt idx="9">
                  <c:v>13672.756800000001</c:v>
                </c:pt>
                <c:pt idx="10">
                  <c:v>13738.212000000001</c:v>
                </c:pt>
                <c:pt idx="11">
                  <c:v>13803.667200000002</c:v>
                </c:pt>
                <c:pt idx="12">
                  <c:v>13869.122400000002</c:v>
                </c:pt>
                <c:pt idx="13">
                  <c:v>13934.577600000001</c:v>
                </c:pt>
                <c:pt idx="14">
                  <c:v>14000.032800000001</c:v>
                </c:pt>
                <c:pt idx="15">
                  <c:v>14065.488000000001</c:v>
                </c:pt>
                <c:pt idx="16">
                  <c:v>14130.943200000002</c:v>
                </c:pt>
                <c:pt idx="17">
                  <c:v>14196.398400000002</c:v>
                </c:pt>
                <c:pt idx="18">
                  <c:v>14261.853600000002</c:v>
                </c:pt>
                <c:pt idx="19">
                  <c:v>14327.308800000003</c:v>
                </c:pt>
                <c:pt idx="20">
                  <c:v>14392.763999999999</c:v>
                </c:pt>
                <c:pt idx="21">
                  <c:v>14458.2192</c:v>
                </c:pt>
                <c:pt idx="22">
                  <c:v>14523.6744</c:v>
                </c:pt>
                <c:pt idx="23">
                  <c:v>14589.1296</c:v>
                </c:pt>
                <c:pt idx="24">
                  <c:v>14654.584800000001</c:v>
                </c:pt>
                <c:pt idx="25">
                  <c:v>14720.04</c:v>
                </c:pt>
                <c:pt idx="26">
                  <c:v>14785.495200000001</c:v>
                </c:pt>
                <c:pt idx="27">
                  <c:v>14850.950400000002</c:v>
                </c:pt>
                <c:pt idx="28">
                  <c:v>14916.405600000002</c:v>
                </c:pt>
                <c:pt idx="29">
                  <c:v>14981.860800000002</c:v>
                </c:pt>
                <c:pt idx="30">
                  <c:v>15047.315999999999</c:v>
                </c:pt>
                <c:pt idx="31">
                  <c:v>15112.771199999999</c:v>
                </c:pt>
                <c:pt idx="32">
                  <c:v>15178.2264</c:v>
                </c:pt>
                <c:pt idx="33">
                  <c:v>15243.6816</c:v>
                </c:pt>
                <c:pt idx="34">
                  <c:v>15309.1368</c:v>
                </c:pt>
                <c:pt idx="35">
                  <c:v>15374.592000000001</c:v>
                </c:pt>
                <c:pt idx="36">
                  <c:v>15440.047199999999</c:v>
                </c:pt>
                <c:pt idx="37">
                  <c:v>15505.502399999999</c:v>
                </c:pt>
                <c:pt idx="38">
                  <c:v>15570.9576</c:v>
                </c:pt>
                <c:pt idx="39">
                  <c:v>15636.4128</c:v>
                </c:pt>
                <c:pt idx="40">
                  <c:v>15701.868</c:v>
                </c:pt>
                <c:pt idx="41">
                  <c:v>15767.323200000001</c:v>
                </c:pt>
                <c:pt idx="42">
                  <c:v>15832.778400000001</c:v>
                </c:pt>
                <c:pt idx="43">
                  <c:v>15898.233600000001</c:v>
                </c:pt>
                <c:pt idx="44">
                  <c:v>15963.688800000002</c:v>
                </c:pt>
                <c:pt idx="45">
                  <c:v>16029.144000000002</c:v>
                </c:pt>
                <c:pt idx="46">
                  <c:v>16094.599200000002</c:v>
                </c:pt>
                <c:pt idx="47">
                  <c:v>16160.054400000001</c:v>
                </c:pt>
                <c:pt idx="48">
                  <c:v>16225.509600000001</c:v>
                </c:pt>
                <c:pt idx="49">
                  <c:v>16290.964800000002</c:v>
                </c:pt>
                <c:pt idx="50">
                  <c:v>16356.420000000002</c:v>
                </c:pt>
                <c:pt idx="51">
                  <c:v>16421.875200000002</c:v>
                </c:pt>
                <c:pt idx="52">
                  <c:v>16487.330400000003</c:v>
                </c:pt>
                <c:pt idx="53">
                  <c:v>16552.785599999999</c:v>
                </c:pt>
                <c:pt idx="54">
                  <c:v>16618.2408</c:v>
                </c:pt>
                <c:pt idx="55">
                  <c:v>16683.696</c:v>
                </c:pt>
                <c:pt idx="56">
                  <c:v>16749.1512</c:v>
                </c:pt>
                <c:pt idx="57">
                  <c:v>16814.606400000001</c:v>
                </c:pt>
              </c:numCache>
            </c:numRef>
          </c:val>
          <c:smooth val="0"/>
          <c:extLst>
            <c:ext xmlns:c16="http://schemas.microsoft.com/office/drawing/2014/chart" uri="{C3380CC4-5D6E-409C-BE32-E72D297353CC}">
              <c16:uniqueId val="{00000003-38E8-4E1F-81C8-DC6112D0BABB}"/>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val>
            <c:numRef>
              <c:f>'Figure 2.4'!$P$2:$P$59</c:f>
              <c:numCache>
                <c:formatCode>General</c:formatCode>
                <c:ptCount val="58"/>
                <c:pt idx="36">
                  <c:v>11620.2024</c:v>
                </c:pt>
                <c:pt idx="37">
                  <c:v>11593.406639999999</c:v>
                </c:pt>
                <c:pt idx="38">
                  <c:v>11214.089040000001</c:v>
                </c:pt>
                <c:pt idx="39">
                  <c:v>9751.9065599999994</c:v>
                </c:pt>
                <c:pt idx="40">
                  <c:v>9688.3088399999997</c:v>
                </c:pt>
                <c:pt idx="41">
                  <c:v>9441.3776400000006</c:v>
                </c:pt>
                <c:pt idx="42">
                  <c:v>9539.5790400000005</c:v>
                </c:pt>
                <c:pt idx="43">
                  <c:v>10404.9732</c:v>
                </c:pt>
                <c:pt idx="44">
                  <c:v>10235.89812</c:v>
                </c:pt>
                <c:pt idx="45">
                  <c:v>10438.29636</c:v>
                </c:pt>
                <c:pt idx="46">
                  <c:v>10283.10684</c:v>
                </c:pt>
                <c:pt idx="47">
                  <c:v>11477.890800000001</c:v>
                </c:pt>
                <c:pt idx="48">
                  <c:v>11182.088879999999</c:v>
                </c:pt>
                <c:pt idx="49">
                  <c:v>10718.154479999999</c:v>
                </c:pt>
                <c:pt idx="50">
                  <c:v>11264.17332</c:v>
                </c:pt>
                <c:pt idx="51">
                  <c:v>11104.29348</c:v>
                </c:pt>
                <c:pt idx="52">
                  <c:v>11482.28184</c:v>
                </c:pt>
                <c:pt idx="53">
                  <c:v>11819.581679999999</c:v>
                </c:pt>
                <c:pt idx="54">
                  <c:v>11973.705959999999</c:v>
                </c:pt>
                <c:pt idx="55">
                  <c:v>12344.344800000001</c:v>
                </c:pt>
                <c:pt idx="56">
                  <c:v>11945.308079999999</c:v>
                </c:pt>
                <c:pt idx="57">
                  <c:v>12489.9156</c:v>
                </c:pt>
              </c:numCache>
            </c:numRef>
          </c:val>
          <c:extLst>
            <c:ext xmlns:c16="http://schemas.microsoft.com/office/drawing/2014/chart" uri="{C3380CC4-5D6E-409C-BE32-E72D297353CC}">
              <c16:uniqueId val="{00000000-E608-4577-BCC6-7E6DAE2B654B}"/>
            </c:ext>
          </c:extLst>
        </c:ser>
        <c:ser>
          <c:idx val="2"/>
          <c:order val="3"/>
          <c:spPr>
            <a:solidFill>
              <a:schemeClr val="accent3">
                <a:lumMod val="20000"/>
                <a:lumOff val="80000"/>
              </a:schemeClr>
            </a:solidFill>
            <a:ln>
              <a:noFill/>
            </a:ln>
            <a:effectLst/>
          </c:spPr>
          <c:val>
            <c:numRef>
              <c:f>'Figure 2.4'!$O$2:$O$59</c:f>
              <c:numCache>
                <c:formatCode>General</c:formatCode>
                <c:ptCount val="58"/>
                <c:pt idx="36">
                  <c:v>68.523599999998623</c:v>
                </c:pt>
                <c:pt idx="37">
                  <c:v>158.56535999999869</c:v>
                </c:pt>
                <c:pt idx="38">
                  <c:v>601.12896000000001</c:v>
                </c:pt>
                <c:pt idx="39">
                  <c:v>2126.5574400000005</c:v>
                </c:pt>
                <c:pt idx="40">
                  <c:v>2253.4011599999994</c:v>
                </c:pt>
                <c:pt idx="41">
                  <c:v>2563.5783599999995</c:v>
                </c:pt>
                <c:pt idx="42">
                  <c:v>2528.6229599999988</c:v>
                </c:pt>
                <c:pt idx="43">
                  <c:v>1726.4748</c:v>
                </c:pt>
                <c:pt idx="44">
                  <c:v>1958.7958799999997</c:v>
                </c:pt>
                <c:pt idx="45">
                  <c:v>1819.6436399999984</c:v>
                </c:pt>
                <c:pt idx="46">
                  <c:v>2038.0791599999993</c:v>
                </c:pt>
                <c:pt idx="47">
                  <c:v>906.54119999999966</c:v>
                </c:pt>
                <c:pt idx="48">
                  <c:v>1265.5891200000005</c:v>
                </c:pt>
                <c:pt idx="49">
                  <c:v>1792.7695199999998</c:v>
                </c:pt>
                <c:pt idx="50">
                  <c:v>1309.9966799999984</c:v>
                </c:pt>
                <c:pt idx="51">
                  <c:v>1533.122519999999</c:v>
                </c:pt>
                <c:pt idx="52">
                  <c:v>1218.3801600000006</c:v>
                </c:pt>
                <c:pt idx="53">
                  <c:v>944.32632000000012</c:v>
                </c:pt>
                <c:pt idx="54">
                  <c:v>853.44803999999931</c:v>
                </c:pt>
                <c:pt idx="55">
                  <c:v>546.05519999999706</c:v>
                </c:pt>
                <c:pt idx="56">
                  <c:v>1008.3379199999999</c:v>
                </c:pt>
                <c:pt idx="57">
                  <c:v>526.97639999999956</c:v>
                </c:pt>
              </c:numCache>
            </c:numRef>
          </c:val>
          <c:extLst>
            <c:ext xmlns:c16="http://schemas.microsoft.com/office/drawing/2014/chart" uri="{C3380CC4-5D6E-409C-BE32-E72D297353CC}">
              <c16:uniqueId val="{00000001-E608-4577-BCC6-7E6DAE2B654B}"/>
            </c:ext>
          </c:extLst>
        </c:ser>
        <c:dLbls>
          <c:showLegendKey val="0"/>
          <c:showVal val="0"/>
          <c:showCatName val="0"/>
          <c:showSerName val="0"/>
          <c:showPercent val="0"/>
          <c:showBubbleSize val="0"/>
        </c:dLbls>
        <c:axId val="939376432"/>
        <c:axId val="825837744"/>
      </c:areaChart>
      <c:lineChart>
        <c:grouping val="standard"/>
        <c:varyColors val="0"/>
        <c:ser>
          <c:idx val="1"/>
          <c:order val="0"/>
          <c:spPr>
            <a:ln w="12700" cap="rnd">
              <a:solidFill>
                <a:schemeClr val="accent4">
                  <a:lumMod val="50000"/>
                </a:schemeClr>
              </a:solidFill>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2.4'!$M$2:$M$59</c:f>
              <c:numCache>
                <c:formatCode>General</c:formatCode>
                <c:ptCount val="58"/>
                <c:pt idx="0">
                  <c:v>9201.0327600000001</c:v>
                </c:pt>
                <c:pt idx="1">
                  <c:v>9086.1758399999999</c:v>
                </c:pt>
                <c:pt idx="2">
                  <c:v>9973.2091199999995</c:v>
                </c:pt>
                <c:pt idx="3">
                  <c:v>9392.1632399999999</c:v>
                </c:pt>
                <c:pt idx="4">
                  <c:v>9463.6566000000003</c:v>
                </c:pt>
                <c:pt idx="5">
                  <c:v>9468.2425199999998</c:v>
                </c:pt>
                <c:pt idx="6">
                  <c:v>10016.498759999999</c:v>
                </c:pt>
                <c:pt idx="7">
                  <c:v>9371.5815600000005</c:v>
                </c:pt>
                <c:pt idx="8">
                  <c:v>10067.73912</c:v>
                </c:pt>
                <c:pt idx="9">
                  <c:v>9770.3210399999989</c:v>
                </c:pt>
                <c:pt idx="10">
                  <c:v>9741.4803599999996</c:v>
                </c:pt>
                <c:pt idx="11">
                  <c:v>9658.8226799999993</c:v>
                </c:pt>
                <c:pt idx="12">
                  <c:v>10255.38528</c:v>
                </c:pt>
                <c:pt idx="13">
                  <c:v>9966.3096000000005</c:v>
                </c:pt>
                <c:pt idx="14">
                  <c:v>10173.981600000001</c:v>
                </c:pt>
                <c:pt idx="15">
                  <c:v>10394.91372</c:v>
                </c:pt>
                <c:pt idx="16">
                  <c:v>10214.15544</c:v>
                </c:pt>
                <c:pt idx="17">
                  <c:v>10664.857080000002</c:v>
                </c:pt>
                <c:pt idx="18">
                  <c:v>10523.630999999999</c:v>
                </c:pt>
                <c:pt idx="19">
                  <c:v>10599.05184</c:v>
                </c:pt>
                <c:pt idx="20">
                  <c:v>10547.64408</c:v>
                </c:pt>
                <c:pt idx="21">
                  <c:v>10807.449720000001</c:v>
                </c:pt>
                <c:pt idx="22">
                  <c:v>10693.121640000001</c:v>
                </c:pt>
                <c:pt idx="23">
                  <c:v>10544.48676</c:v>
                </c:pt>
                <c:pt idx="24">
                  <c:v>10656.335279999999</c:v>
                </c:pt>
                <c:pt idx="25">
                  <c:v>11383.211159999999</c:v>
                </c:pt>
                <c:pt idx="26">
                  <c:v>11101.067520000001</c:v>
                </c:pt>
                <c:pt idx="27">
                  <c:v>11244.364320000001</c:v>
                </c:pt>
                <c:pt idx="28">
                  <c:v>11428.920959999999</c:v>
                </c:pt>
                <c:pt idx="29">
                  <c:v>11478.133320000001</c:v>
                </c:pt>
                <c:pt idx="30">
                  <c:v>13359.5268</c:v>
                </c:pt>
                <c:pt idx="31">
                  <c:v>10460.656439999999</c:v>
                </c:pt>
                <c:pt idx="32">
                  <c:v>11692.073640000001</c:v>
                </c:pt>
                <c:pt idx="33">
                  <c:v>11095.0476</c:v>
                </c:pt>
                <c:pt idx="34">
                  <c:v>12063.6612</c:v>
                </c:pt>
                <c:pt idx="35">
                  <c:v>11078.88492</c:v>
                </c:pt>
                <c:pt idx="36">
                  <c:v>11620.2024</c:v>
                </c:pt>
                <c:pt idx="37">
                  <c:v>11593.406639999999</c:v>
                </c:pt>
                <c:pt idx="38">
                  <c:v>11214.089040000001</c:v>
                </c:pt>
                <c:pt idx="39">
                  <c:v>9751.9065599999994</c:v>
                </c:pt>
                <c:pt idx="40">
                  <c:v>9688.3088399999997</c:v>
                </c:pt>
                <c:pt idx="41">
                  <c:v>9441.3776400000006</c:v>
                </c:pt>
                <c:pt idx="42">
                  <c:v>9539.5790400000005</c:v>
                </c:pt>
                <c:pt idx="43">
                  <c:v>10404.9732</c:v>
                </c:pt>
                <c:pt idx="44">
                  <c:v>10235.89812</c:v>
                </c:pt>
                <c:pt idx="45">
                  <c:v>10438.29636</c:v>
                </c:pt>
                <c:pt idx="46">
                  <c:v>10283.10684</c:v>
                </c:pt>
                <c:pt idx="47">
                  <c:v>11477.890800000001</c:v>
                </c:pt>
                <c:pt idx="48">
                  <c:v>11182.088879999999</c:v>
                </c:pt>
                <c:pt idx="49">
                  <c:v>10718.154479999999</c:v>
                </c:pt>
                <c:pt idx="50">
                  <c:v>11264.17332</c:v>
                </c:pt>
                <c:pt idx="51">
                  <c:v>11104.29348</c:v>
                </c:pt>
                <c:pt idx="52">
                  <c:v>11482.28184</c:v>
                </c:pt>
                <c:pt idx="53">
                  <c:v>11819.581679999999</c:v>
                </c:pt>
                <c:pt idx="54">
                  <c:v>11973.705959999999</c:v>
                </c:pt>
                <c:pt idx="55">
                  <c:v>12344.344800000001</c:v>
                </c:pt>
                <c:pt idx="56">
                  <c:v>11945.308079999999</c:v>
                </c:pt>
                <c:pt idx="57">
                  <c:v>12489.9156</c:v>
                </c:pt>
              </c:numCache>
            </c:numRef>
          </c:val>
          <c:smooth val="0"/>
          <c:extLst>
            <c:ext xmlns:c16="http://schemas.microsoft.com/office/drawing/2014/chart" uri="{C3380CC4-5D6E-409C-BE32-E72D297353CC}">
              <c16:uniqueId val="{00000002-E608-4577-BCC6-7E6DAE2B654B}"/>
            </c:ext>
          </c:extLst>
        </c:ser>
        <c:ser>
          <c:idx val="0"/>
          <c:order val="1"/>
          <c:spPr>
            <a:ln w="12700" cap="rnd">
              <a:solidFill>
                <a:schemeClr val="accent3"/>
              </a:solidFill>
              <a:prstDash val="sysDash"/>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2.4'!$N$2:$N$59</c:f>
              <c:numCache>
                <c:formatCode>General</c:formatCode>
                <c:ptCount val="58"/>
                <c:pt idx="0">
                  <c:v>9411.869999999999</c:v>
                </c:pt>
                <c:pt idx="1">
                  <c:v>9475.116</c:v>
                </c:pt>
                <c:pt idx="2">
                  <c:v>9538.3619999999992</c:v>
                </c:pt>
                <c:pt idx="3">
                  <c:v>9601.6080000000002</c:v>
                </c:pt>
                <c:pt idx="4">
                  <c:v>9664.8539999999994</c:v>
                </c:pt>
                <c:pt idx="5">
                  <c:v>9728.0999999999985</c:v>
                </c:pt>
                <c:pt idx="6">
                  <c:v>9791.3459999999995</c:v>
                </c:pt>
                <c:pt idx="7">
                  <c:v>9854.5919999999987</c:v>
                </c:pt>
                <c:pt idx="8">
                  <c:v>9917.8379999999997</c:v>
                </c:pt>
                <c:pt idx="9">
                  <c:v>9981.0839999999989</c:v>
                </c:pt>
                <c:pt idx="10">
                  <c:v>10044.329999999998</c:v>
                </c:pt>
                <c:pt idx="11">
                  <c:v>10107.576000000001</c:v>
                </c:pt>
                <c:pt idx="12">
                  <c:v>10170.822</c:v>
                </c:pt>
                <c:pt idx="13">
                  <c:v>10234.067999999999</c:v>
                </c:pt>
                <c:pt idx="14">
                  <c:v>10297.313999999998</c:v>
                </c:pt>
                <c:pt idx="15">
                  <c:v>10360.559999999998</c:v>
                </c:pt>
                <c:pt idx="16">
                  <c:v>10423.806</c:v>
                </c:pt>
                <c:pt idx="17">
                  <c:v>10487.052</c:v>
                </c:pt>
                <c:pt idx="18">
                  <c:v>10550.297999999999</c:v>
                </c:pt>
                <c:pt idx="19">
                  <c:v>10613.544</c:v>
                </c:pt>
                <c:pt idx="20">
                  <c:v>10676.789999999999</c:v>
                </c:pt>
                <c:pt idx="21">
                  <c:v>10740.036</c:v>
                </c:pt>
                <c:pt idx="22">
                  <c:v>10803.281999999999</c:v>
                </c:pt>
                <c:pt idx="23">
                  <c:v>10866.528</c:v>
                </c:pt>
                <c:pt idx="24">
                  <c:v>10929.773999999999</c:v>
                </c:pt>
                <c:pt idx="25">
                  <c:v>10993.02</c:v>
                </c:pt>
                <c:pt idx="26">
                  <c:v>11056.266</c:v>
                </c:pt>
                <c:pt idx="27">
                  <c:v>11119.511999999999</c:v>
                </c:pt>
                <c:pt idx="28">
                  <c:v>11182.758</c:v>
                </c:pt>
                <c:pt idx="29">
                  <c:v>11246.003999999999</c:v>
                </c:pt>
                <c:pt idx="30">
                  <c:v>11309.25</c:v>
                </c:pt>
                <c:pt idx="31">
                  <c:v>11372.495999999999</c:v>
                </c:pt>
                <c:pt idx="32">
                  <c:v>11435.741999999998</c:v>
                </c:pt>
                <c:pt idx="33">
                  <c:v>11498.988000000001</c:v>
                </c:pt>
                <c:pt idx="34">
                  <c:v>11562.233999999999</c:v>
                </c:pt>
                <c:pt idx="35">
                  <c:v>11625.48</c:v>
                </c:pt>
                <c:pt idx="36">
                  <c:v>11688.725999999999</c:v>
                </c:pt>
                <c:pt idx="37">
                  <c:v>11751.971999999998</c:v>
                </c:pt>
                <c:pt idx="38">
                  <c:v>11815.218000000001</c:v>
                </c:pt>
                <c:pt idx="39">
                  <c:v>11878.464</c:v>
                </c:pt>
                <c:pt idx="40">
                  <c:v>11941.71</c:v>
                </c:pt>
                <c:pt idx="41">
                  <c:v>12004.956</c:v>
                </c:pt>
                <c:pt idx="42">
                  <c:v>12068.201999999999</c:v>
                </c:pt>
                <c:pt idx="43">
                  <c:v>12131.448</c:v>
                </c:pt>
                <c:pt idx="44">
                  <c:v>12194.694</c:v>
                </c:pt>
                <c:pt idx="45">
                  <c:v>12257.939999999999</c:v>
                </c:pt>
                <c:pt idx="46">
                  <c:v>12321.186</c:v>
                </c:pt>
                <c:pt idx="47">
                  <c:v>12384.432000000001</c:v>
                </c:pt>
                <c:pt idx="48">
                  <c:v>12447.678</c:v>
                </c:pt>
                <c:pt idx="49">
                  <c:v>12510.923999999999</c:v>
                </c:pt>
                <c:pt idx="50">
                  <c:v>12574.169999999998</c:v>
                </c:pt>
                <c:pt idx="51">
                  <c:v>12637.415999999999</c:v>
                </c:pt>
                <c:pt idx="52">
                  <c:v>12700.662</c:v>
                </c:pt>
                <c:pt idx="53">
                  <c:v>12763.907999999999</c:v>
                </c:pt>
                <c:pt idx="54">
                  <c:v>12827.153999999999</c:v>
                </c:pt>
                <c:pt idx="55">
                  <c:v>12890.399999999998</c:v>
                </c:pt>
                <c:pt idx="56">
                  <c:v>12953.645999999999</c:v>
                </c:pt>
                <c:pt idx="57">
                  <c:v>13016.892</c:v>
                </c:pt>
              </c:numCache>
            </c:numRef>
          </c:val>
          <c:smooth val="0"/>
          <c:extLst>
            <c:ext xmlns:c16="http://schemas.microsoft.com/office/drawing/2014/chart" uri="{C3380CC4-5D6E-409C-BE32-E72D297353CC}">
              <c16:uniqueId val="{00000003-E608-4577-BCC6-7E6DAE2B654B}"/>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val>
            <c:numRef>
              <c:f>'Figure 2.4'!$AE$2:$AE$59</c:f>
              <c:numCache>
                <c:formatCode>General</c:formatCode>
                <c:ptCount val="58"/>
                <c:pt idx="36">
                  <c:v>6081.4462800000001</c:v>
                </c:pt>
                <c:pt idx="37">
                  <c:v>5333.99172</c:v>
                </c:pt>
                <c:pt idx="38">
                  <c:v>5327.3385600000001</c:v>
                </c:pt>
                <c:pt idx="39">
                  <c:v>4018.5560399999995</c:v>
                </c:pt>
                <c:pt idx="40">
                  <c:v>4207.1822400000001</c:v>
                </c:pt>
                <c:pt idx="41">
                  <c:v>4347.5229600000002</c:v>
                </c:pt>
                <c:pt idx="42">
                  <c:v>6262.2551999999996</c:v>
                </c:pt>
                <c:pt idx="43">
                  <c:v>5792.5759199999993</c:v>
                </c:pt>
                <c:pt idx="44">
                  <c:v>5788.1194800000003</c:v>
                </c:pt>
                <c:pt idx="45">
                  <c:v>5149.8356399999993</c:v>
                </c:pt>
                <c:pt idx="46">
                  <c:v>5488.69524</c:v>
                </c:pt>
                <c:pt idx="47">
                  <c:v>6329.0831999999991</c:v>
                </c:pt>
                <c:pt idx="48">
                  <c:v>4928.0501999999997</c:v>
                </c:pt>
                <c:pt idx="49">
                  <c:v>4991.6214</c:v>
                </c:pt>
                <c:pt idx="50">
                  <c:v>6004.6192799999999</c:v>
                </c:pt>
                <c:pt idx="51">
                  <c:v>6266.3114400000004</c:v>
                </c:pt>
                <c:pt idx="52">
                  <c:v>5680.7499600000001</c:v>
                </c:pt>
                <c:pt idx="53">
                  <c:v>5783.80224</c:v>
                </c:pt>
                <c:pt idx="54">
                  <c:v>5586.1299600000002</c:v>
                </c:pt>
                <c:pt idx="55">
                  <c:v>6119.0213999999996</c:v>
                </c:pt>
                <c:pt idx="56">
                  <c:v>5822.7687599999999</c:v>
                </c:pt>
                <c:pt idx="57">
                  <c:v>5578.8104400000002</c:v>
                </c:pt>
              </c:numCache>
            </c:numRef>
          </c:val>
          <c:extLst>
            <c:ext xmlns:c16="http://schemas.microsoft.com/office/drawing/2014/chart" uri="{C3380CC4-5D6E-409C-BE32-E72D297353CC}">
              <c16:uniqueId val="{00000000-5364-4672-98F1-B21AF602146B}"/>
            </c:ext>
          </c:extLst>
        </c:ser>
        <c:ser>
          <c:idx val="2"/>
          <c:order val="3"/>
          <c:spPr>
            <a:solidFill>
              <a:schemeClr val="accent3">
                <a:lumMod val="20000"/>
                <a:lumOff val="80000"/>
              </a:schemeClr>
            </a:solidFill>
            <a:ln>
              <a:noFill/>
            </a:ln>
            <a:effectLst/>
          </c:spPr>
          <c:val>
            <c:numRef>
              <c:f>'Figure 2.4'!$AD$2:$AD$59</c:f>
              <c:numCache>
                <c:formatCode>General</c:formatCode>
                <c:ptCount val="58"/>
                <c:pt idx="36">
                  <c:v>100.61532000000079</c:v>
                </c:pt>
                <c:pt idx="37">
                  <c:v>861.4354800000001</c:v>
                </c:pt>
                <c:pt idx="38">
                  <c:v>881.45424000000003</c:v>
                </c:pt>
                <c:pt idx="39">
                  <c:v>2203.6023600000008</c:v>
                </c:pt>
                <c:pt idx="40">
                  <c:v>2028.3417599999993</c:v>
                </c:pt>
                <c:pt idx="41">
                  <c:v>1901.3666400000002</c:v>
                </c:pt>
                <c:pt idx="42">
                  <c:v>0</c:v>
                </c:pt>
                <c:pt idx="43">
                  <c:v>483.04488000000038</c:v>
                </c:pt>
                <c:pt idx="44">
                  <c:v>500.86692000000039</c:v>
                </c:pt>
                <c:pt idx="45">
                  <c:v>1152.5163600000014</c:v>
                </c:pt>
                <c:pt idx="46">
                  <c:v>827.02235999999994</c:v>
                </c:pt>
                <c:pt idx="47">
                  <c:v>0</c:v>
                </c:pt>
                <c:pt idx="48">
                  <c:v>1414.3986000000004</c:v>
                </c:pt>
                <c:pt idx="49">
                  <c:v>1364.1930000000002</c:v>
                </c:pt>
                <c:pt idx="50">
                  <c:v>364.5607200000004</c:v>
                </c:pt>
                <c:pt idx="51">
                  <c:v>116.23415999999906</c:v>
                </c:pt>
                <c:pt idx="52">
                  <c:v>715.16124000000036</c:v>
                </c:pt>
                <c:pt idx="53">
                  <c:v>625.47455999999966</c:v>
                </c:pt>
                <c:pt idx="54">
                  <c:v>836.51243999999951</c:v>
                </c:pt>
                <c:pt idx="55">
                  <c:v>316.98660000000109</c:v>
                </c:pt>
                <c:pt idx="56">
                  <c:v>626.60484000000088</c:v>
                </c:pt>
                <c:pt idx="57">
                  <c:v>883.92875999999978</c:v>
                </c:pt>
              </c:numCache>
            </c:numRef>
          </c:val>
          <c:extLst>
            <c:ext xmlns:c16="http://schemas.microsoft.com/office/drawing/2014/chart" uri="{C3380CC4-5D6E-409C-BE32-E72D297353CC}">
              <c16:uniqueId val="{00000001-5364-4672-98F1-B21AF602146B}"/>
            </c:ext>
          </c:extLst>
        </c:ser>
        <c:dLbls>
          <c:showLegendKey val="0"/>
          <c:showVal val="0"/>
          <c:showCatName val="0"/>
          <c:showSerName val="0"/>
          <c:showPercent val="0"/>
          <c:showBubbleSize val="0"/>
        </c:dLbls>
        <c:axId val="939376432"/>
        <c:axId val="825837744"/>
      </c:areaChart>
      <c:lineChart>
        <c:grouping val="standard"/>
        <c:varyColors val="0"/>
        <c:ser>
          <c:idx val="1"/>
          <c:order val="0"/>
          <c:spPr>
            <a:ln w="12700" cap="rnd">
              <a:solidFill>
                <a:schemeClr val="accent4">
                  <a:lumMod val="50000"/>
                </a:schemeClr>
              </a:solidFill>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2.4'!$AB$2:$AB$59</c:f>
              <c:numCache>
                <c:formatCode>General</c:formatCode>
                <c:ptCount val="58"/>
                <c:pt idx="0">
                  <c:v>5727.2159999999994</c:v>
                </c:pt>
                <c:pt idx="1">
                  <c:v>4962.4732800000002</c:v>
                </c:pt>
                <c:pt idx="2">
                  <c:v>5927.7017999999998</c:v>
                </c:pt>
                <c:pt idx="3">
                  <c:v>5659.2752399999999</c:v>
                </c:pt>
                <c:pt idx="4">
                  <c:v>6303.7572</c:v>
                </c:pt>
                <c:pt idx="5">
                  <c:v>6562.2841199999993</c:v>
                </c:pt>
                <c:pt idx="6">
                  <c:v>5967.8456399999995</c:v>
                </c:pt>
                <c:pt idx="7">
                  <c:v>5309.7484800000002</c:v>
                </c:pt>
                <c:pt idx="8">
                  <c:v>6015.6081599999998</c:v>
                </c:pt>
                <c:pt idx="9">
                  <c:v>7212.5959199999998</c:v>
                </c:pt>
                <c:pt idx="10">
                  <c:v>6780.5884800000003</c:v>
                </c:pt>
                <c:pt idx="11">
                  <c:v>4061.1963599999999</c:v>
                </c:pt>
                <c:pt idx="12">
                  <c:v>5776.0456799999993</c:v>
                </c:pt>
                <c:pt idx="13">
                  <c:v>5451.6316800000004</c:v>
                </c:pt>
                <c:pt idx="14">
                  <c:v>4930.4222399999999</c:v>
                </c:pt>
                <c:pt idx="15">
                  <c:v>5360.83392</c:v>
                </c:pt>
                <c:pt idx="16">
                  <c:v>5325.5012399999996</c:v>
                </c:pt>
                <c:pt idx="17">
                  <c:v>5029.0144799999998</c:v>
                </c:pt>
                <c:pt idx="18">
                  <c:v>5714.1319199999998</c:v>
                </c:pt>
                <c:pt idx="19">
                  <c:v>5610.4068000000007</c:v>
                </c:pt>
                <c:pt idx="20">
                  <c:v>5276.0951999999997</c:v>
                </c:pt>
                <c:pt idx="21">
                  <c:v>5347.6658399999997</c:v>
                </c:pt>
                <c:pt idx="22">
                  <c:v>6218.8396799999991</c:v>
                </c:pt>
                <c:pt idx="23">
                  <c:v>4697.6870400000007</c:v>
                </c:pt>
                <c:pt idx="24">
                  <c:v>5530.5574800000004</c:v>
                </c:pt>
                <c:pt idx="25">
                  <c:v>12243.034799999999</c:v>
                </c:pt>
                <c:pt idx="26">
                  <c:v>6931.2967200000003</c:v>
                </c:pt>
                <c:pt idx="27">
                  <c:v>7575.0072</c:v>
                </c:pt>
                <c:pt idx="28">
                  <c:v>6412.6514399999996</c:v>
                </c:pt>
                <c:pt idx="29">
                  <c:v>6177.3597600000003</c:v>
                </c:pt>
                <c:pt idx="30">
                  <c:v>5409.3429599999999</c:v>
                </c:pt>
                <c:pt idx="31">
                  <c:v>5626.3798799999995</c:v>
                </c:pt>
                <c:pt idx="32">
                  <c:v>5753.6881200000007</c:v>
                </c:pt>
                <c:pt idx="33">
                  <c:v>5326.4607599999999</c:v>
                </c:pt>
                <c:pt idx="34">
                  <c:v>4928.2734</c:v>
                </c:pt>
                <c:pt idx="35">
                  <c:v>6286.4065200000005</c:v>
                </c:pt>
                <c:pt idx="36">
                  <c:v>6081.4462800000001</c:v>
                </c:pt>
                <c:pt idx="37">
                  <c:v>5333.99172</c:v>
                </c:pt>
                <c:pt idx="38">
                  <c:v>5327.3385600000001</c:v>
                </c:pt>
                <c:pt idx="39">
                  <c:v>4018.5560399999995</c:v>
                </c:pt>
                <c:pt idx="40">
                  <c:v>4207.1822400000001</c:v>
                </c:pt>
                <c:pt idx="41">
                  <c:v>4347.5229600000002</c:v>
                </c:pt>
                <c:pt idx="42">
                  <c:v>6312.0217199999997</c:v>
                </c:pt>
                <c:pt idx="43">
                  <c:v>5792.5759199999993</c:v>
                </c:pt>
                <c:pt idx="44">
                  <c:v>5788.1194800000003</c:v>
                </c:pt>
                <c:pt idx="45">
                  <c:v>5149.8356399999993</c:v>
                </c:pt>
                <c:pt idx="46">
                  <c:v>5488.69524</c:v>
                </c:pt>
                <c:pt idx="47">
                  <c:v>6674.7212399999999</c:v>
                </c:pt>
                <c:pt idx="48">
                  <c:v>4928.0501999999997</c:v>
                </c:pt>
                <c:pt idx="49">
                  <c:v>4991.6214</c:v>
                </c:pt>
                <c:pt idx="50">
                  <c:v>6004.6192799999999</c:v>
                </c:pt>
                <c:pt idx="51">
                  <c:v>6266.3114400000004</c:v>
                </c:pt>
                <c:pt idx="52">
                  <c:v>5680.7499600000001</c:v>
                </c:pt>
                <c:pt idx="53">
                  <c:v>5783.80224</c:v>
                </c:pt>
                <c:pt idx="54">
                  <c:v>5586.1299600000002</c:v>
                </c:pt>
                <c:pt idx="55">
                  <c:v>6119.0213999999996</c:v>
                </c:pt>
                <c:pt idx="56">
                  <c:v>5822.7687599999999</c:v>
                </c:pt>
                <c:pt idx="57">
                  <c:v>5578.8104400000002</c:v>
                </c:pt>
              </c:numCache>
            </c:numRef>
          </c:val>
          <c:smooth val="0"/>
          <c:extLst>
            <c:ext xmlns:c16="http://schemas.microsoft.com/office/drawing/2014/chart" uri="{C3380CC4-5D6E-409C-BE32-E72D297353CC}">
              <c16:uniqueId val="{00000002-5364-4672-98F1-B21AF602146B}"/>
            </c:ext>
          </c:extLst>
        </c:ser>
        <c:ser>
          <c:idx val="0"/>
          <c:order val="1"/>
          <c:spPr>
            <a:ln w="12700" cap="rnd">
              <a:solidFill>
                <a:schemeClr val="accent3"/>
              </a:solidFill>
              <a:prstDash val="sysDash"/>
              <a:round/>
            </a:ln>
            <a:effectLst/>
          </c:spPr>
          <c:marker>
            <c:symbol val="none"/>
          </c:marker>
          <c:cat>
            <c:numRef>
              <c:f>'Figure 2.4'!$L$2:$L$59</c:f>
              <c:numCache>
                <c:formatCode>mmm\-yy</c:formatCode>
                <c:ptCount val="5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numCache>
            </c:numRef>
          </c:cat>
          <c:val>
            <c:numRef>
              <c:f>'Figure 2.4'!$AC$2:$AC$59</c:f>
              <c:numCache>
                <c:formatCode>General</c:formatCode>
                <c:ptCount val="58"/>
                <c:pt idx="0">
                  <c:v>5700.9000000000005</c:v>
                </c:pt>
                <c:pt idx="1">
                  <c:v>5714.2656000000006</c:v>
                </c:pt>
                <c:pt idx="2">
                  <c:v>5727.6312000000007</c:v>
                </c:pt>
                <c:pt idx="3">
                  <c:v>5740.9967999999999</c:v>
                </c:pt>
                <c:pt idx="4">
                  <c:v>5754.3624</c:v>
                </c:pt>
                <c:pt idx="5">
                  <c:v>5767.7280000000001</c:v>
                </c:pt>
                <c:pt idx="6">
                  <c:v>5781.0936000000002</c:v>
                </c:pt>
                <c:pt idx="7">
                  <c:v>5794.4592000000002</c:v>
                </c:pt>
                <c:pt idx="8">
                  <c:v>5807.8248000000003</c:v>
                </c:pt>
                <c:pt idx="9">
                  <c:v>5821.1903999999995</c:v>
                </c:pt>
                <c:pt idx="10">
                  <c:v>5834.5560000000005</c:v>
                </c:pt>
                <c:pt idx="11">
                  <c:v>5847.9215999999997</c:v>
                </c:pt>
                <c:pt idx="12">
                  <c:v>5861.2872000000007</c:v>
                </c:pt>
                <c:pt idx="13">
                  <c:v>5874.6527999999998</c:v>
                </c:pt>
                <c:pt idx="14">
                  <c:v>5888.0183999999999</c:v>
                </c:pt>
                <c:pt idx="15">
                  <c:v>5901.384</c:v>
                </c:pt>
                <c:pt idx="16">
                  <c:v>5914.7496000000001</c:v>
                </c:pt>
                <c:pt idx="17">
                  <c:v>5928.1152000000002</c:v>
                </c:pt>
                <c:pt idx="18">
                  <c:v>5941.4808000000003</c:v>
                </c:pt>
                <c:pt idx="19">
                  <c:v>5954.8464000000004</c:v>
                </c:pt>
                <c:pt idx="20">
                  <c:v>5968.2119999999995</c:v>
                </c:pt>
                <c:pt idx="21">
                  <c:v>5981.5776000000005</c:v>
                </c:pt>
                <c:pt idx="22">
                  <c:v>5994.9431999999997</c:v>
                </c:pt>
                <c:pt idx="23">
                  <c:v>6008.3088000000007</c:v>
                </c:pt>
                <c:pt idx="24">
                  <c:v>6021.6743999999999</c:v>
                </c:pt>
                <c:pt idx="25">
                  <c:v>6035.04</c:v>
                </c:pt>
                <c:pt idx="26">
                  <c:v>6048.4056</c:v>
                </c:pt>
                <c:pt idx="27">
                  <c:v>6061.7712000000001</c:v>
                </c:pt>
                <c:pt idx="28">
                  <c:v>6075.1368000000002</c:v>
                </c:pt>
                <c:pt idx="29">
                  <c:v>6088.5024000000003</c:v>
                </c:pt>
                <c:pt idx="30">
                  <c:v>6101.8680000000004</c:v>
                </c:pt>
                <c:pt idx="31">
                  <c:v>6115.2335999999996</c:v>
                </c:pt>
                <c:pt idx="32">
                  <c:v>6128.5992000000006</c:v>
                </c:pt>
                <c:pt idx="33">
                  <c:v>6141.9647999999997</c:v>
                </c:pt>
                <c:pt idx="34">
                  <c:v>6155.3304000000007</c:v>
                </c:pt>
                <c:pt idx="35">
                  <c:v>6168.6959999999999</c:v>
                </c:pt>
                <c:pt idx="36">
                  <c:v>6182.0616000000009</c:v>
                </c:pt>
                <c:pt idx="37">
                  <c:v>6195.4272000000001</c:v>
                </c:pt>
                <c:pt idx="38">
                  <c:v>6208.7928000000002</c:v>
                </c:pt>
                <c:pt idx="39">
                  <c:v>6222.1584000000003</c:v>
                </c:pt>
                <c:pt idx="40">
                  <c:v>6235.5239999999994</c:v>
                </c:pt>
                <c:pt idx="41">
                  <c:v>6248.8896000000004</c:v>
                </c:pt>
                <c:pt idx="42">
                  <c:v>6262.2551999999996</c:v>
                </c:pt>
                <c:pt idx="43">
                  <c:v>6275.6207999999997</c:v>
                </c:pt>
                <c:pt idx="44">
                  <c:v>6288.9864000000007</c:v>
                </c:pt>
                <c:pt idx="45">
                  <c:v>6302.3520000000008</c:v>
                </c:pt>
                <c:pt idx="46">
                  <c:v>6315.7175999999999</c:v>
                </c:pt>
                <c:pt idx="47">
                  <c:v>6329.0831999999991</c:v>
                </c:pt>
                <c:pt idx="48">
                  <c:v>6342.4488000000001</c:v>
                </c:pt>
                <c:pt idx="49">
                  <c:v>6355.8144000000002</c:v>
                </c:pt>
                <c:pt idx="50">
                  <c:v>6369.18</c:v>
                </c:pt>
                <c:pt idx="51">
                  <c:v>6382.5455999999995</c:v>
                </c:pt>
                <c:pt idx="52">
                  <c:v>6395.9112000000005</c:v>
                </c:pt>
                <c:pt idx="53">
                  <c:v>6409.2767999999996</c:v>
                </c:pt>
                <c:pt idx="54">
                  <c:v>6422.6423999999997</c:v>
                </c:pt>
                <c:pt idx="55">
                  <c:v>6436.0080000000007</c:v>
                </c:pt>
                <c:pt idx="56">
                  <c:v>6449.3736000000008</c:v>
                </c:pt>
                <c:pt idx="57">
                  <c:v>6462.7392</c:v>
                </c:pt>
              </c:numCache>
            </c:numRef>
          </c:val>
          <c:smooth val="0"/>
          <c:extLst>
            <c:ext xmlns:c16="http://schemas.microsoft.com/office/drawing/2014/chart" uri="{C3380CC4-5D6E-409C-BE32-E72D297353CC}">
              <c16:uniqueId val="{00000003-5364-4672-98F1-B21AF602146B}"/>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CT</c:v>
          </c:tx>
          <c:spPr>
            <a:solidFill>
              <a:schemeClr val="accent3">
                <a:lumMod val="60000"/>
                <a:lumOff val="40000"/>
              </a:schemeClr>
            </a:solidFill>
          </c:spPr>
          <c:invertIfNegative val="0"/>
          <c:cat>
            <c:strRef>
              <c:f>[89]Infographics!$B$4:$B$15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2.5'!$C$29:$C$40</c:f>
              <c:numCache>
                <c:formatCode>0.0</c:formatCode>
                <c:ptCount val="12"/>
                <c:pt idx="0">
                  <c:v>0</c:v>
                </c:pt>
                <c:pt idx="1">
                  <c:v>0</c:v>
                </c:pt>
                <c:pt idx="2">
                  <c:v>0</c:v>
                </c:pt>
                <c:pt idx="3">
                  <c:v>0</c:v>
                </c:pt>
                <c:pt idx="4">
                  <c:v>0</c:v>
                </c:pt>
                <c:pt idx="5">
                  <c:v>0</c:v>
                </c:pt>
                <c:pt idx="6">
                  <c:v>6.2E-2</c:v>
                </c:pt>
                <c:pt idx="7">
                  <c:v>0.85899999999999999</c:v>
                </c:pt>
                <c:pt idx="8">
                  <c:v>1.04</c:v>
                </c:pt>
                <c:pt idx="9">
                  <c:v>2.004</c:v>
                </c:pt>
              </c:numCache>
            </c:numRef>
          </c:val>
          <c:extLst>
            <c:ext xmlns:c16="http://schemas.microsoft.com/office/drawing/2014/chart" uri="{C3380CC4-5D6E-409C-BE32-E72D297353CC}">
              <c16:uniqueId val="{00000000-07E0-4BE7-85D5-B1373FEBB761}"/>
            </c:ext>
          </c:extLst>
        </c:ser>
        <c:ser>
          <c:idx val="0"/>
          <c:order val="1"/>
          <c:tx>
            <c:v>VAT</c:v>
          </c:tx>
          <c:spPr>
            <a:solidFill>
              <a:schemeClr val="accent5"/>
            </a:solidFill>
          </c:spPr>
          <c:invertIfNegative val="0"/>
          <c:cat>
            <c:strRef>
              <c:f>[89]Infographics!$B$4:$B$15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2.5'!$B$29:$B$40</c:f>
              <c:numCache>
                <c:formatCode>0.0</c:formatCode>
                <c:ptCount val="12"/>
                <c:pt idx="0">
                  <c:v>0</c:v>
                </c:pt>
                <c:pt idx="1">
                  <c:v>0</c:v>
                </c:pt>
                <c:pt idx="2">
                  <c:v>0</c:v>
                </c:pt>
                <c:pt idx="3">
                  <c:v>6.7000000000000004E-2</c:v>
                </c:pt>
                <c:pt idx="4">
                  <c:v>0.32300000000000001</c:v>
                </c:pt>
                <c:pt idx="5">
                  <c:v>0.33500000000000002</c:v>
                </c:pt>
                <c:pt idx="6">
                  <c:v>0.68899999999999995</c:v>
                </c:pt>
                <c:pt idx="7">
                  <c:v>0.57699999999999996</c:v>
                </c:pt>
                <c:pt idx="8">
                  <c:v>0.89300000000000002</c:v>
                </c:pt>
                <c:pt idx="9">
                  <c:v>0.78500000000000003</c:v>
                </c:pt>
              </c:numCache>
            </c:numRef>
          </c:val>
          <c:extLst>
            <c:ext xmlns:c16="http://schemas.microsoft.com/office/drawing/2014/chart" uri="{C3380CC4-5D6E-409C-BE32-E72D297353CC}">
              <c16:uniqueId val="{00000001-07E0-4BE7-85D5-B1373FEBB761}"/>
            </c:ext>
          </c:extLst>
        </c:ser>
        <c:ser>
          <c:idx val="2"/>
          <c:order val="2"/>
          <c:tx>
            <c:v>Excise</c:v>
          </c:tx>
          <c:spPr>
            <a:solidFill>
              <a:schemeClr val="bg1">
                <a:lumMod val="75000"/>
              </a:schemeClr>
            </a:solidFill>
          </c:spPr>
          <c:invertIfNegative val="0"/>
          <c:cat>
            <c:strRef>
              <c:f>[89]Infographics!$B$4:$B$15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2.5'!$D$29:$D$40</c:f>
              <c:numCache>
                <c:formatCode>0.0</c:formatCode>
                <c:ptCount val="12"/>
                <c:pt idx="0">
                  <c:v>0</c:v>
                </c:pt>
                <c:pt idx="1">
                  <c:v>0</c:v>
                </c:pt>
                <c:pt idx="2">
                  <c:v>0</c:v>
                </c:pt>
                <c:pt idx="3">
                  <c:v>4.4999999999999998E-2</c:v>
                </c:pt>
                <c:pt idx="4">
                  <c:v>0.01</c:v>
                </c:pt>
                <c:pt idx="5">
                  <c:v>-1.6E-2</c:v>
                </c:pt>
                <c:pt idx="6">
                  <c:v>0</c:v>
                </c:pt>
                <c:pt idx="7">
                  <c:v>-2E-3</c:v>
                </c:pt>
                <c:pt idx="8">
                  <c:v>-6.6000000000000003E-2</c:v>
                </c:pt>
                <c:pt idx="9">
                  <c:v>-6.5000000000000002E-2</c:v>
                </c:pt>
              </c:numCache>
            </c:numRef>
          </c:val>
          <c:extLst>
            <c:ext xmlns:c16="http://schemas.microsoft.com/office/drawing/2014/chart" uri="{C3380CC4-5D6E-409C-BE32-E72D297353CC}">
              <c16:uniqueId val="{00000002-07E0-4BE7-85D5-B1373FEBB761}"/>
            </c:ext>
          </c:extLst>
        </c:ser>
        <c:ser>
          <c:idx val="3"/>
          <c:order val="3"/>
          <c:tx>
            <c:v>IT</c:v>
          </c:tx>
          <c:spPr>
            <a:solidFill>
              <a:schemeClr val="accent1">
                <a:lumMod val="60000"/>
                <a:lumOff val="40000"/>
              </a:schemeClr>
            </a:solidFill>
          </c:spPr>
          <c:invertIfNegative val="0"/>
          <c:cat>
            <c:strRef>
              <c:f>[89]Infographics!$B$4:$B$15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2.5'!$E$29:$E$40</c:f>
              <c:numCache>
                <c:formatCode>0.0</c:formatCode>
                <c:ptCount val="12"/>
                <c:pt idx="0">
                  <c:v>0</c:v>
                </c:pt>
                <c:pt idx="1">
                  <c:v>0</c:v>
                </c:pt>
                <c:pt idx="2">
                  <c:v>0</c:v>
                </c:pt>
                <c:pt idx="3">
                  <c:v>-3.1E-2</c:v>
                </c:pt>
                <c:pt idx="4">
                  <c:v>-0.03</c:v>
                </c:pt>
                <c:pt idx="5">
                  <c:v>-0.03</c:v>
                </c:pt>
                <c:pt idx="6">
                  <c:v>7.6999999999999999E-2</c:v>
                </c:pt>
                <c:pt idx="7">
                  <c:v>0.217</c:v>
                </c:pt>
                <c:pt idx="8">
                  <c:v>0.155</c:v>
                </c:pt>
                <c:pt idx="9">
                  <c:v>0.48499999999999999</c:v>
                </c:pt>
              </c:numCache>
            </c:numRef>
          </c:val>
          <c:extLst>
            <c:ext xmlns:c16="http://schemas.microsoft.com/office/drawing/2014/chart" uri="{C3380CC4-5D6E-409C-BE32-E72D297353CC}">
              <c16:uniqueId val="{00000003-07E0-4BE7-85D5-B1373FEBB761}"/>
            </c:ext>
          </c:extLst>
        </c:ser>
        <c:ser>
          <c:idx val="4"/>
          <c:order val="5"/>
          <c:tx>
            <c:v>Other</c:v>
          </c:tx>
          <c:spPr>
            <a:solidFill>
              <a:schemeClr val="bg1">
                <a:lumMod val="85000"/>
              </a:schemeClr>
            </a:solidFill>
          </c:spPr>
          <c:invertIfNegative val="0"/>
          <c:val>
            <c:numRef>
              <c:f>'Figure 2.5'!$F$29:$F$40</c:f>
              <c:numCache>
                <c:formatCode>0.0</c:formatCode>
                <c:ptCount val="12"/>
                <c:pt idx="0">
                  <c:v>0</c:v>
                </c:pt>
                <c:pt idx="1">
                  <c:v>0</c:v>
                </c:pt>
                <c:pt idx="2">
                  <c:v>0</c:v>
                </c:pt>
                <c:pt idx="3">
                  <c:v>0.04</c:v>
                </c:pt>
                <c:pt idx="4">
                  <c:v>7.5999999999999998E-2</c:v>
                </c:pt>
                <c:pt idx="5">
                  <c:v>0.18</c:v>
                </c:pt>
                <c:pt idx="6">
                  <c:v>0.224</c:v>
                </c:pt>
                <c:pt idx="7">
                  <c:v>0.31</c:v>
                </c:pt>
                <c:pt idx="8">
                  <c:v>0.42399999999999999</c:v>
                </c:pt>
                <c:pt idx="9">
                  <c:v>0.495</c:v>
                </c:pt>
              </c:numCache>
            </c:numRef>
          </c:val>
          <c:extLst>
            <c:ext xmlns:c16="http://schemas.microsoft.com/office/drawing/2014/chart" uri="{C3380CC4-5D6E-409C-BE32-E72D297353CC}">
              <c16:uniqueId val="{00000004-07E0-4BE7-85D5-B1373FEBB761}"/>
            </c:ext>
          </c:extLst>
        </c:ser>
        <c:ser>
          <c:idx val="5"/>
          <c:order val="6"/>
          <c:tx>
            <c:v>Budget 2022 Tax Revenue</c:v>
          </c:tx>
          <c:spPr>
            <a:solidFill>
              <a:schemeClr val="accent4"/>
            </a:solidFill>
          </c:spPr>
          <c:invertIfNegative val="0"/>
          <c:cat>
            <c:strRef>
              <c:f>[89]Infographics!$U$56:$U$67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2.5'!$G$29:$G$40</c:f>
              <c:numCache>
                <c:formatCode>0.0</c:formatCode>
                <c:ptCount val="12"/>
                <c:pt idx="7">
                  <c:v>0</c:v>
                </c:pt>
                <c:pt idx="8">
                  <c:v>0</c:v>
                </c:pt>
                <c:pt idx="10" formatCode="General">
                  <c:v>0</c:v>
                </c:pt>
                <c:pt idx="11" formatCode="General">
                  <c:v>4.2</c:v>
                </c:pt>
              </c:numCache>
            </c:numRef>
          </c:val>
          <c:extLst>
            <c:ext xmlns:c16="http://schemas.microsoft.com/office/drawing/2014/chart" uri="{C3380CC4-5D6E-409C-BE32-E72D297353CC}">
              <c16:uniqueId val="{00000005-07E0-4BE7-85D5-B1373FEBB761}"/>
            </c:ext>
          </c:extLst>
        </c:ser>
        <c:dLbls>
          <c:showLegendKey val="0"/>
          <c:showVal val="0"/>
          <c:showCatName val="0"/>
          <c:showSerName val="0"/>
          <c:showPercent val="0"/>
          <c:showBubbleSize val="0"/>
        </c:dLbls>
        <c:gapWidth val="150"/>
        <c:overlap val="100"/>
        <c:axId val="178108288"/>
        <c:axId val="178109824"/>
      </c:barChart>
      <c:lineChart>
        <c:grouping val="standard"/>
        <c:varyColors val="0"/>
        <c:ser>
          <c:idx val="6"/>
          <c:order val="4"/>
          <c:tx>
            <c:v>Total</c:v>
          </c:tx>
          <c:spPr>
            <a:ln>
              <a:solidFill>
                <a:schemeClr val="tx1"/>
              </a:solidFill>
            </a:ln>
          </c:spPr>
          <c:marker>
            <c:symbol val="circle"/>
            <c:size val="5"/>
            <c:spPr>
              <a:solidFill>
                <a:schemeClr val="bg1"/>
              </a:solidFill>
              <a:ln w="22225">
                <a:solidFill>
                  <a:schemeClr val="tx1"/>
                </a:solidFill>
              </a:ln>
            </c:spPr>
          </c:marker>
          <c:dPt>
            <c:idx val="4"/>
            <c:bubble3D val="0"/>
            <c:extLst>
              <c:ext xmlns:c16="http://schemas.microsoft.com/office/drawing/2014/chart" uri="{C3380CC4-5D6E-409C-BE32-E72D297353CC}">
                <c16:uniqueId val="{00000006-07E0-4BE7-85D5-B1373FEBB761}"/>
              </c:ext>
            </c:extLst>
          </c:dPt>
          <c:dPt>
            <c:idx val="5"/>
            <c:bubble3D val="0"/>
            <c:extLst>
              <c:ext xmlns:c16="http://schemas.microsoft.com/office/drawing/2014/chart" uri="{C3380CC4-5D6E-409C-BE32-E72D297353CC}">
                <c16:uniqueId val="{00000007-07E0-4BE7-85D5-B1373FEBB761}"/>
              </c:ext>
            </c:extLst>
          </c:dPt>
          <c:dPt>
            <c:idx val="6"/>
            <c:bubble3D val="0"/>
            <c:extLst>
              <c:ext xmlns:c16="http://schemas.microsoft.com/office/drawing/2014/chart" uri="{C3380CC4-5D6E-409C-BE32-E72D297353CC}">
                <c16:uniqueId val="{00000008-07E0-4BE7-85D5-B1373FEBB761}"/>
              </c:ext>
            </c:extLst>
          </c:dPt>
          <c:dPt>
            <c:idx val="7"/>
            <c:bubble3D val="0"/>
            <c:extLst>
              <c:ext xmlns:c16="http://schemas.microsoft.com/office/drawing/2014/chart" uri="{C3380CC4-5D6E-409C-BE32-E72D297353CC}">
                <c16:uniqueId val="{00000009-07E0-4BE7-85D5-B1373FEBB761}"/>
              </c:ext>
            </c:extLst>
          </c:dPt>
          <c:dPt>
            <c:idx val="8"/>
            <c:bubble3D val="0"/>
            <c:extLst>
              <c:ext xmlns:c16="http://schemas.microsoft.com/office/drawing/2014/chart" uri="{C3380CC4-5D6E-409C-BE32-E72D297353CC}">
                <c16:uniqueId val="{0000000A-07E0-4BE7-85D5-B1373FEBB761}"/>
              </c:ext>
            </c:extLst>
          </c:dPt>
          <c:dPt>
            <c:idx val="9"/>
            <c:bubble3D val="0"/>
            <c:extLst>
              <c:ext xmlns:c16="http://schemas.microsoft.com/office/drawing/2014/chart" uri="{C3380CC4-5D6E-409C-BE32-E72D297353CC}">
                <c16:uniqueId val="{0000000B-07E0-4BE7-85D5-B1373FEBB761}"/>
              </c:ext>
            </c:extLst>
          </c:dPt>
          <c:dPt>
            <c:idx val="10"/>
            <c:bubble3D val="0"/>
            <c:extLst>
              <c:ext xmlns:c16="http://schemas.microsoft.com/office/drawing/2014/chart" uri="{C3380CC4-5D6E-409C-BE32-E72D297353CC}">
                <c16:uniqueId val="{0000000C-07E0-4BE7-85D5-B1373FEBB761}"/>
              </c:ext>
            </c:extLst>
          </c:dPt>
          <c:dPt>
            <c:idx val="11"/>
            <c:bubble3D val="0"/>
            <c:extLst>
              <c:ext xmlns:c16="http://schemas.microsoft.com/office/drawing/2014/chart" uri="{C3380CC4-5D6E-409C-BE32-E72D297353CC}">
                <c16:uniqueId val="{0000000D-07E0-4BE7-85D5-B1373FEBB761}"/>
              </c:ext>
            </c:extLst>
          </c:dPt>
          <c:cat>
            <c:strRef>
              <c:f>[89]Infographics!$U$56:$U$67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2.5'!$H$29:$H$40</c:f>
              <c:numCache>
                <c:formatCode>0.0</c:formatCode>
                <c:ptCount val="12"/>
                <c:pt idx="0">
                  <c:v>0</c:v>
                </c:pt>
                <c:pt idx="1">
                  <c:v>0</c:v>
                </c:pt>
                <c:pt idx="2">
                  <c:v>0</c:v>
                </c:pt>
                <c:pt idx="3">
                  <c:v>0.121</c:v>
                </c:pt>
                <c:pt idx="4">
                  <c:v>0.37900000000000006</c:v>
                </c:pt>
                <c:pt idx="5">
                  <c:v>0.46900000000000003</c:v>
                </c:pt>
                <c:pt idx="6">
                  <c:v>1.0519999999999998</c:v>
                </c:pt>
                <c:pt idx="7">
                  <c:v>1.9610000000000001</c:v>
                </c:pt>
                <c:pt idx="8">
                  <c:v>2.4459999999999997</c:v>
                </c:pt>
                <c:pt idx="9">
                  <c:v>3.7040000000000002</c:v>
                </c:pt>
              </c:numCache>
            </c:numRef>
          </c:val>
          <c:smooth val="0"/>
          <c:extLst>
            <c:ext xmlns:c16="http://schemas.microsoft.com/office/drawing/2014/chart" uri="{C3380CC4-5D6E-409C-BE32-E72D297353CC}">
              <c16:uniqueId val="{0000000E-07E0-4BE7-85D5-B1373FEBB761}"/>
            </c:ext>
          </c:extLst>
        </c:ser>
        <c:dLbls>
          <c:showLegendKey val="0"/>
          <c:showVal val="0"/>
          <c:showCatName val="0"/>
          <c:showSerName val="0"/>
          <c:showPercent val="0"/>
          <c:showBubbleSize val="0"/>
        </c:dLbls>
        <c:marker val="1"/>
        <c:smooth val="0"/>
        <c:axId val="178108288"/>
        <c:axId val="178109824"/>
      </c:lineChart>
      <c:catAx>
        <c:axId val="178108288"/>
        <c:scaling>
          <c:orientation val="minMax"/>
        </c:scaling>
        <c:delete val="0"/>
        <c:axPos val="b"/>
        <c:numFmt formatCode="General" sourceLinked="0"/>
        <c:majorTickMark val="out"/>
        <c:minorTickMark val="none"/>
        <c:tickLblPos val="low"/>
        <c:txPr>
          <a:bodyPr rot="-2700000"/>
          <a:lstStyle/>
          <a:p>
            <a:pPr>
              <a:defRPr sz="1000">
                <a:solidFill>
                  <a:schemeClr val="bg1">
                    <a:lumMod val="50000"/>
                  </a:schemeClr>
                </a:solidFill>
                <a:latin typeface="Nunito Sans" pitchFamily="2" charset="0"/>
                <a:ea typeface="Malgun Gothic Semilight" panose="020B0502040204020203" pitchFamily="34" charset="-128"/>
                <a:cs typeface="Malgun Gothic Semilight" panose="020B0502040204020203" pitchFamily="34" charset="-128"/>
              </a:defRPr>
            </a:pPr>
            <a:endParaRPr lang="en-US"/>
          </a:p>
        </c:txPr>
        <c:crossAx val="178109824"/>
        <c:crosses val="autoZero"/>
        <c:auto val="1"/>
        <c:lblAlgn val="ctr"/>
        <c:lblOffset val="100"/>
        <c:noMultiLvlLbl val="0"/>
      </c:catAx>
      <c:valAx>
        <c:axId val="178109824"/>
        <c:scaling>
          <c:orientation val="minMax"/>
          <c:min val="-1"/>
        </c:scaling>
        <c:delete val="0"/>
        <c:axPos val="l"/>
        <c:numFmt formatCode="0" sourceLinked="0"/>
        <c:majorTickMark val="out"/>
        <c:minorTickMark val="none"/>
        <c:tickLblPos val="nextTo"/>
        <c:txPr>
          <a:bodyPr/>
          <a:lstStyle/>
          <a:p>
            <a:pPr>
              <a:defRPr>
                <a:latin typeface="Nunito Sans" pitchFamily="2" charset="0"/>
                <a:ea typeface="Malgun Gothic Semilight" panose="020B0502040204020203" pitchFamily="34" charset="-128"/>
                <a:cs typeface="Malgun Gothic Semilight" panose="020B0502040204020203" pitchFamily="34" charset="-128"/>
              </a:defRPr>
            </a:pPr>
            <a:endParaRPr lang="en-US"/>
          </a:p>
        </c:txPr>
        <c:crossAx val="178108288"/>
        <c:crosses val="autoZero"/>
        <c:crossBetween val="between"/>
      </c:valAx>
    </c:plotArea>
    <c:legend>
      <c:legendPos val="r"/>
      <c:overlay val="0"/>
      <c:txPr>
        <a:bodyPr/>
        <a:lstStyle/>
        <a:p>
          <a:pPr>
            <a:defRPr sz="1200">
              <a:latin typeface="Nunito Sans" pitchFamily="2" charset="0"/>
              <a:ea typeface="Malgun Gothic Semilight" panose="020B0502040204020203" pitchFamily="34" charset="-128"/>
              <a:cs typeface="Malgun Gothic Semilight" panose="020B0502040204020203" pitchFamily="34" charset="-128"/>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Health</c:v>
          </c:tx>
          <c:spPr>
            <a:solidFill>
              <a:schemeClr val="accent3">
                <a:lumMod val="60000"/>
                <a:lumOff val="40000"/>
              </a:schemeClr>
            </a:solidFill>
          </c:spPr>
          <c:invertIfNegative val="0"/>
          <c:cat>
            <c:strRef>
              <c:f>'Figure 2.6'!$A$28:$A$39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2.6'!$C$28:$C$39</c:f>
              <c:numCache>
                <c:formatCode>0.0</c:formatCode>
                <c:ptCount val="12"/>
                <c:pt idx="0">
                  <c:v>0</c:v>
                </c:pt>
                <c:pt idx="1">
                  <c:v>0</c:v>
                </c:pt>
                <c:pt idx="2">
                  <c:v>0</c:v>
                </c:pt>
                <c:pt idx="3">
                  <c:v>-0.23066200000000026</c:v>
                </c:pt>
                <c:pt idx="4">
                  <c:v>-0.36577000000000043</c:v>
                </c:pt>
                <c:pt idx="5">
                  <c:v>-0.4976209999999992</c:v>
                </c:pt>
                <c:pt idx="6">
                  <c:v>-0.63900400000000079</c:v>
                </c:pt>
                <c:pt idx="7">
                  <c:v>-0.65567200000000048</c:v>
                </c:pt>
                <c:pt idx="8">
                  <c:v>-0.75625699999999962</c:v>
                </c:pt>
                <c:pt idx="9">
                  <c:v>-0.79195599999999833</c:v>
                </c:pt>
              </c:numCache>
            </c:numRef>
          </c:val>
          <c:extLst>
            <c:ext xmlns:c16="http://schemas.microsoft.com/office/drawing/2014/chart" uri="{C3380CC4-5D6E-409C-BE32-E72D297353CC}">
              <c16:uniqueId val="{00000000-0A16-4E83-A9CC-960ED1BF668A}"/>
            </c:ext>
          </c:extLst>
        </c:ser>
        <c:ser>
          <c:idx val="0"/>
          <c:order val="1"/>
          <c:tx>
            <c:v>Social Protection</c:v>
          </c:tx>
          <c:spPr>
            <a:solidFill>
              <a:schemeClr val="accent5"/>
            </a:solidFill>
          </c:spPr>
          <c:invertIfNegative val="0"/>
          <c:cat>
            <c:strRef>
              <c:f>'Figure 2.6'!$A$28:$A$39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2.6'!$B$28:$B$39</c:f>
              <c:numCache>
                <c:formatCode>0.0</c:formatCode>
                <c:ptCount val="12"/>
                <c:pt idx="0">
                  <c:v>0</c:v>
                </c:pt>
                <c:pt idx="1">
                  <c:v>0</c:v>
                </c:pt>
                <c:pt idx="2">
                  <c:v>0</c:v>
                </c:pt>
                <c:pt idx="3">
                  <c:v>-9.7097999999999962E-2</c:v>
                </c:pt>
                <c:pt idx="4">
                  <c:v>-0.19557400000000053</c:v>
                </c:pt>
                <c:pt idx="5">
                  <c:v>-0.31494900000000053</c:v>
                </c:pt>
                <c:pt idx="6">
                  <c:v>0.12133299999999872</c:v>
                </c:pt>
                <c:pt idx="7">
                  <c:v>0.26618899999999851</c:v>
                </c:pt>
                <c:pt idx="8">
                  <c:v>0.37279899999999905</c:v>
                </c:pt>
                <c:pt idx="9">
                  <c:v>0.55878399999999961</c:v>
                </c:pt>
              </c:numCache>
            </c:numRef>
          </c:val>
          <c:extLst>
            <c:ext xmlns:c16="http://schemas.microsoft.com/office/drawing/2014/chart" uri="{C3380CC4-5D6E-409C-BE32-E72D297353CC}">
              <c16:uniqueId val="{00000001-0A16-4E83-A9CC-960ED1BF668A}"/>
            </c:ext>
          </c:extLst>
        </c:ser>
        <c:ser>
          <c:idx val="3"/>
          <c:order val="2"/>
          <c:tx>
            <c:v>Other</c:v>
          </c:tx>
          <c:spPr>
            <a:solidFill>
              <a:schemeClr val="bg1">
                <a:lumMod val="85000"/>
              </a:schemeClr>
            </a:solidFill>
          </c:spPr>
          <c:invertIfNegative val="0"/>
          <c:cat>
            <c:strRef>
              <c:f>'Figure 2.6'!$A$28:$A$39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2.6'!$E$28:$E$39</c:f>
              <c:numCache>
                <c:formatCode>0.0</c:formatCode>
                <c:ptCount val="12"/>
                <c:pt idx="0">
                  <c:v>0</c:v>
                </c:pt>
                <c:pt idx="1">
                  <c:v>0</c:v>
                </c:pt>
                <c:pt idx="2">
                  <c:v>0</c:v>
                </c:pt>
                <c:pt idx="3">
                  <c:v>-0.24422299999999997</c:v>
                </c:pt>
                <c:pt idx="4">
                  <c:v>-0.33860300000000004</c:v>
                </c:pt>
                <c:pt idx="5">
                  <c:v>-0.36650500000000014</c:v>
                </c:pt>
                <c:pt idx="6">
                  <c:v>-0.49378999999999995</c:v>
                </c:pt>
                <c:pt idx="7">
                  <c:v>-0.51660699999999993</c:v>
                </c:pt>
                <c:pt idx="8">
                  <c:v>-0.51110699999999998</c:v>
                </c:pt>
                <c:pt idx="9">
                  <c:v>-0.65855099999999944</c:v>
                </c:pt>
              </c:numCache>
            </c:numRef>
          </c:val>
          <c:extLst>
            <c:ext xmlns:c16="http://schemas.microsoft.com/office/drawing/2014/chart" uri="{C3380CC4-5D6E-409C-BE32-E72D297353CC}">
              <c16:uniqueId val="{00000002-0A16-4E83-A9CC-960ED1BF668A}"/>
            </c:ext>
          </c:extLst>
        </c:ser>
        <c:ser>
          <c:idx val="2"/>
          <c:order val="4"/>
          <c:tx>
            <c:v>Education</c:v>
          </c:tx>
          <c:spPr>
            <a:solidFill>
              <a:schemeClr val="accent1">
                <a:lumMod val="60000"/>
                <a:lumOff val="40000"/>
              </a:schemeClr>
            </a:solidFill>
          </c:spPr>
          <c:invertIfNegative val="0"/>
          <c:cat>
            <c:strRef>
              <c:f>'Figure 2.6'!$A$28:$A$39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2.6'!$D$28:$D$39</c:f>
              <c:numCache>
                <c:formatCode>0.0</c:formatCode>
                <c:ptCount val="12"/>
                <c:pt idx="0">
                  <c:v>0</c:v>
                </c:pt>
                <c:pt idx="1">
                  <c:v>0</c:v>
                </c:pt>
                <c:pt idx="2">
                  <c:v>0</c:v>
                </c:pt>
                <c:pt idx="3">
                  <c:v>-0.15032999999999994</c:v>
                </c:pt>
                <c:pt idx="4">
                  <c:v>-7.5576000000000018E-2</c:v>
                </c:pt>
                <c:pt idx="5">
                  <c:v>-7.6970999999999554E-2</c:v>
                </c:pt>
                <c:pt idx="6">
                  <c:v>-0.10138299999999981</c:v>
                </c:pt>
                <c:pt idx="7">
                  <c:v>-0.11826699999999983</c:v>
                </c:pt>
                <c:pt idx="8">
                  <c:v>-6.2074000000000525E-2</c:v>
                </c:pt>
                <c:pt idx="9">
                  <c:v>-4.9847999999999955E-2</c:v>
                </c:pt>
              </c:numCache>
            </c:numRef>
          </c:val>
          <c:extLst>
            <c:ext xmlns:c16="http://schemas.microsoft.com/office/drawing/2014/chart" uri="{C3380CC4-5D6E-409C-BE32-E72D297353CC}">
              <c16:uniqueId val="{00000003-0A16-4E83-A9CC-960ED1BF668A}"/>
            </c:ext>
          </c:extLst>
        </c:ser>
        <c:dLbls>
          <c:showLegendKey val="0"/>
          <c:showVal val="0"/>
          <c:showCatName val="0"/>
          <c:showSerName val="0"/>
          <c:showPercent val="0"/>
          <c:showBubbleSize val="0"/>
        </c:dLbls>
        <c:gapWidth val="150"/>
        <c:overlap val="100"/>
        <c:axId val="178108288"/>
        <c:axId val="178109824"/>
      </c:barChart>
      <c:lineChart>
        <c:grouping val="standard"/>
        <c:varyColors val="0"/>
        <c:ser>
          <c:idx val="6"/>
          <c:order val="3"/>
          <c:tx>
            <c:v>total</c:v>
          </c:tx>
          <c:spPr>
            <a:ln>
              <a:solidFill>
                <a:schemeClr val="bg2">
                  <a:lumMod val="50000"/>
                  <a:lumOff val="50000"/>
                </a:schemeClr>
              </a:solidFill>
            </a:ln>
          </c:spPr>
          <c:marker>
            <c:symbol val="circle"/>
            <c:size val="5"/>
            <c:spPr>
              <a:solidFill>
                <a:schemeClr val="accent1">
                  <a:lumMod val="60000"/>
                  <a:lumOff val="40000"/>
                </a:schemeClr>
              </a:solidFill>
              <a:ln w="22225">
                <a:solidFill>
                  <a:srgbClr val="548235"/>
                </a:solidFill>
              </a:ln>
            </c:spPr>
          </c:marker>
          <c:dPt>
            <c:idx val="4"/>
            <c:bubble3D val="0"/>
            <c:extLst>
              <c:ext xmlns:c16="http://schemas.microsoft.com/office/drawing/2014/chart" uri="{C3380CC4-5D6E-409C-BE32-E72D297353CC}">
                <c16:uniqueId val="{00000004-0A16-4E83-A9CC-960ED1BF668A}"/>
              </c:ext>
            </c:extLst>
          </c:dPt>
          <c:dPt>
            <c:idx val="5"/>
            <c:bubble3D val="0"/>
            <c:extLst>
              <c:ext xmlns:c16="http://schemas.microsoft.com/office/drawing/2014/chart" uri="{C3380CC4-5D6E-409C-BE32-E72D297353CC}">
                <c16:uniqueId val="{00000005-0A16-4E83-A9CC-960ED1BF668A}"/>
              </c:ext>
            </c:extLst>
          </c:dPt>
          <c:dPt>
            <c:idx val="6"/>
            <c:bubble3D val="0"/>
            <c:extLst>
              <c:ext xmlns:c16="http://schemas.microsoft.com/office/drawing/2014/chart" uri="{C3380CC4-5D6E-409C-BE32-E72D297353CC}">
                <c16:uniqueId val="{00000006-0A16-4E83-A9CC-960ED1BF668A}"/>
              </c:ext>
            </c:extLst>
          </c:dPt>
          <c:dPt>
            <c:idx val="7"/>
            <c:bubble3D val="0"/>
            <c:extLst>
              <c:ext xmlns:c16="http://schemas.microsoft.com/office/drawing/2014/chart" uri="{C3380CC4-5D6E-409C-BE32-E72D297353CC}">
                <c16:uniqueId val="{00000007-0A16-4E83-A9CC-960ED1BF668A}"/>
              </c:ext>
            </c:extLst>
          </c:dPt>
          <c:dPt>
            <c:idx val="8"/>
            <c:bubble3D val="0"/>
            <c:extLst>
              <c:ext xmlns:c16="http://schemas.microsoft.com/office/drawing/2014/chart" uri="{C3380CC4-5D6E-409C-BE32-E72D297353CC}">
                <c16:uniqueId val="{00000008-0A16-4E83-A9CC-960ED1BF668A}"/>
              </c:ext>
            </c:extLst>
          </c:dPt>
          <c:dPt>
            <c:idx val="9"/>
            <c:marker>
              <c:spPr>
                <a:solidFill>
                  <a:schemeClr val="accent1">
                    <a:lumMod val="40000"/>
                    <a:lumOff val="60000"/>
                  </a:schemeClr>
                </a:solidFill>
                <a:ln w="22225">
                  <a:solidFill>
                    <a:srgbClr val="548235"/>
                  </a:solidFill>
                </a:ln>
              </c:spPr>
            </c:marker>
            <c:bubble3D val="0"/>
            <c:extLst>
              <c:ext xmlns:c16="http://schemas.microsoft.com/office/drawing/2014/chart" uri="{C3380CC4-5D6E-409C-BE32-E72D297353CC}">
                <c16:uniqueId val="{00000009-0A16-4E83-A9CC-960ED1BF668A}"/>
              </c:ext>
            </c:extLst>
          </c:dPt>
          <c:dPt>
            <c:idx val="10"/>
            <c:marker>
              <c:spPr>
                <a:solidFill>
                  <a:schemeClr val="accent1">
                    <a:lumMod val="60000"/>
                    <a:lumOff val="40000"/>
                  </a:schemeClr>
                </a:solidFill>
                <a:ln w="22225">
                  <a:solidFill>
                    <a:schemeClr val="accent4">
                      <a:lumMod val="75000"/>
                    </a:schemeClr>
                  </a:solidFill>
                </a:ln>
              </c:spPr>
            </c:marker>
            <c:bubble3D val="0"/>
            <c:extLst>
              <c:ext xmlns:c16="http://schemas.microsoft.com/office/drawing/2014/chart" uri="{C3380CC4-5D6E-409C-BE32-E72D297353CC}">
                <c16:uniqueId val="{0000000A-0A16-4E83-A9CC-960ED1BF668A}"/>
              </c:ext>
            </c:extLst>
          </c:dPt>
          <c:dPt>
            <c:idx val="11"/>
            <c:bubble3D val="0"/>
            <c:extLst>
              <c:ext xmlns:c16="http://schemas.microsoft.com/office/drawing/2014/chart" uri="{C3380CC4-5D6E-409C-BE32-E72D297353CC}">
                <c16:uniqueId val="{0000000B-0A16-4E83-A9CC-960ED1BF668A}"/>
              </c:ext>
            </c:extLst>
          </c:dPt>
          <c:cat>
            <c:strRef>
              <c:f>[89]Infographics!$B$4:$B$15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 </c:v>
                </c:pt>
              </c:strCache>
            </c:strRef>
          </c:cat>
          <c:val>
            <c:numRef>
              <c:f>'Figure 2.6'!$F$28:$F$39</c:f>
              <c:numCache>
                <c:formatCode>0.0</c:formatCode>
                <c:ptCount val="12"/>
                <c:pt idx="0">
                  <c:v>0</c:v>
                </c:pt>
                <c:pt idx="1">
                  <c:v>0</c:v>
                </c:pt>
                <c:pt idx="2">
                  <c:v>0</c:v>
                </c:pt>
                <c:pt idx="3">
                  <c:v>-0.72231300000000009</c:v>
                </c:pt>
                <c:pt idx="4">
                  <c:v>-0.97552300000000103</c:v>
                </c:pt>
                <c:pt idx="5">
                  <c:v>-1.2560459999999996</c:v>
                </c:pt>
                <c:pt idx="6">
                  <c:v>-1.1128440000000017</c:v>
                </c:pt>
                <c:pt idx="7">
                  <c:v>-1.0243570000000017</c:v>
                </c:pt>
                <c:pt idx="8">
                  <c:v>-0.95663900000000113</c:v>
                </c:pt>
                <c:pt idx="9">
                  <c:v>-0.94157099999999816</c:v>
                </c:pt>
              </c:numCache>
            </c:numRef>
          </c:val>
          <c:smooth val="0"/>
          <c:extLst>
            <c:ext xmlns:c16="http://schemas.microsoft.com/office/drawing/2014/chart" uri="{C3380CC4-5D6E-409C-BE32-E72D297353CC}">
              <c16:uniqueId val="{0000000C-0A16-4E83-A9CC-960ED1BF668A}"/>
            </c:ext>
          </c:extLst>
        </c:ser>
        <c:dLbls>
          <c:showLegendKey val="0"/>
          <c:showVal val="0"/>
          <c:showCatName val="0"/>
          <c:showSerName val="0"/>
          <c:showPercent val="0"/>
          <c:showBubbleSize val="0"/>
        </c:dLbls>
        <c:marker val="1"/>
        <c:smooth val="0"/>
        <c:axId val="178108288"/>
        <c:axId val="178109824"/>
      </c:lineChart>
      <c:catAx>
        <c:axId val="178108288"/>
        <c:scaling>
          <c:orientation val="minMax"/>
        </c:scaling>
        <c:delete val="0"/>
        <c:axPos val="b"/>
        <c:numFmt formatCode="General" sourceLinked="0"/>
        <c:majorTickMark val="out"/>
        <c:minorTickMark val="none"/>
        <c:tickLblPos val="low"/>
        <c:txPr>
          <a:bodyPr/>
          <a:lstStyle/>
          <a:p>
            <a:pPr>
              <a:defRPr sz="1200">
                <a:latin typeface="Nunito Sans" pitchFamily="2" charset="0"/>
                <a:ea typeface="Malgun Gothic Semilight" panose="020B0502040204020203" pitchFamily="34" charset="-128"/>
                <a:cs typeface="Malgun Gothic Semilight" panose="020B0502040204020203" pitchFamily="34" charset="-128"/>
              </a:defRPr>
            </a:pPr>
            <a:endParaRPr lang="en-US"/>
          </a:p>
        </c:txPr>
        <c:crossAx val="178109824"/>
        <c:crosses val="autoZero"/>
        <c:auto val="1"/>
        <c:lblAlgn val="ctr"/>
        <c:lblOffset val="100"/>
        <c:noMultiLvlLbl val="0"/>
      </c:catAx>
      <c:valAx>
        <c:axId val="178109824"/>
        <c:scaling>
          <c:orientation val="minMax"/>
          <c:min val="-1.5"/>
        </c:scaling>
        <c:delete val="0"/>
        <c:axPos val="l"/>
        <c:numFmt formatCode="0.0" sourceLinked="1"/>
        <c:majorTickMark val="out"/>
        <c:minorTickMark val="none"/>
        <c:tickLblPos val="nextTo"/>
        <c:txPr>
          <a:bodyPr/>
          <a:lstStyle/>
          <a:p>
            <a:pPr>
              <a:defRPr>
                <a:latin typeface="Nunito Sans" pitchFamily="2" charset="0"/>
                <a:ea typeface="Malgun Gothic Semilight" panose="020B0502040204020203" pitchFamily="34" charset="-128"/>
                <a:cs typeface="Malgun Gothic Semilight" panose="020B0502040204020203" pitchFamily="34" charset="-128"/>
              </a:defRPr>
            </a:pPr>
            <a:endParaRPr lang="en-US"/>
          </a:p>
        </c:txPr>
        <c:crossAx val="178108288"/>
        <c:crosses val="autoZero"/>
        <c:crossBetween val="between"/>
      </c:valAx>
    </c:plotArea>
    <c:legend>
      <c:legendPos val="b"/>
      <c:layout>
        <c:manualLayout>
          <c:xMode val="edge"/>
          <c:yMode val="edge"/>
          <c:x val="7.3469873218776809E-3"/>
          <c:y val="0.87884242822508651"/>
          <c:w val="0.99043817364024145"/>
          <c:h val="0.11600274220697328"/>
        </c:manualLayout>
      </c:layout>
      <c:overlay val="0"/>
      <c:txPr>
        <a:bodyPr/>
        <a:lstStyle/>
        <a:p>
          <a:pPr>
            <a:defRPr sz="1200">
              <a:latin typeface="Nunito Sans" pitchFamily="2" charset="0"/>
              <a:ea typeface="Malgun Gothic Semilight" panose="020B0502040204020203" pitchFamily="34" charset="-128"/>
              <a:cs typeface="Malgun Gothic Semilight" panose="020B0502040204020203" pitchFamily="34" charset="-128"/>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8111171638138E-2"/>
          <c:y val="4.8688438535347017E-2"/>
          <c:w val="0.90692990420222641"/>
          <c:h val="0.73643319786639561"/>
        </c:manualLayout>
      </c:layout>
      <c:barChart>
        <c:barDir val="col"/>
        <c:grouping val="clustered"/>
        <c:varyColors val="0"/>
        <c:ser>
          <c:idx val="0"/>
          <c:order val="0"/>
          <c:spPr>
            <a:solidFill>
              <a:schemeClr val="accent3"/>
            </a:solidFill>
            <a:ln>
              <a:noFill/>
            </a:ln>
            <a:effectLst/>
          </c:spPr>
          <c:invertIfNegative val="0"/>
          <c:dPt>
            <c:idx val="7"/>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1-39DE-466A-968B-C4C223ACA989}"/>
              </c:ext>
            </c:extLst>
          </c:dPt>
          <c:dPt>
            <c:idx val="8"/>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3-39DE-466A-968B-C4C223ACA989}"/>
              </c:ext>
            </c:extLst>
          </c:dPt>
          <c:dPt>
            <c:idx val="9"/>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5-39DE-466A-968B-C4C223ACA989}"/>
              </c:ext>
            </c:extLst>
          </c:dPt>
          <c:dPt>
            <c:idx val="10"/>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7-39DE-466A-968B-C4C223ACA989}"/>
              </c:ext>
            </c:extLst>
          </c:dPt>
          <c:dPt>
            <c:idx val="11"/>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9-39DE-466A-968B-C4C223ACA989}"/>
              </c:ext>
            </c:extLst>
          </c:dPt>
          <c:dPt>
            <c:idx val="12"/>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B-39DE-466A-968B-C4C223ACA989}"/>
              </c:ext>
            </c:extLst>
          </c:dPt>
          <c:cat>
            <c:strRef>
              <c:f>'Figure 1.2'!$D$19:$D$31</c:f>
              <c:strCache>
                <c:ptCount val="13"/>
                <c:pt idx="0">
                  <c:v>Q4 2019</c:v>
                </c:pt>
                <c:pt idx="1">
                  <c:v>Q1 2020</c:v>
                </c:pt>
                <c:pt idx="2">
                  <c:v>Q2 2020</c:v>
                </c:pt>
                <c:pt idx="3">
                  <c:v>Q3 2020</c:v>
                </c:pt>
                <c:pt idx="4">
                  <c:v>Q4 2020</c:v>
                </c:pt>
                <c:pt idx="5">
                  <c:v>Q1 2021</c:v>
                </c:pt>
                <c:pt idx="6">
                  <c:v>Q2 2021</c:v>
                </c:pt>
                <c:pt idx="7">
                  <c:v>Q3 2021</c:v>
                </c:pt>
                <c:pt idx="8">
                  <c:v>Q4 2021</c:v>
                </c:pt>
                <c:pt idx="9">
                  <c:v>Q1 2022</c:v>
                </c:pt>
                <c:pt idx="10">
                  <c:v>Q2 2022</c:v>
                </c:pt>
                <c:pt idx="11">
                  <c:v>Q3 2022</c:v>
                </c:pt>
                <c:pt idx="12">
                  <c:v>Q4 2022</c:v>
                </c:pt>
              </c:strCache>
            </c:strRef>
          </c:cat>
          <c:val>
            <c:numRef>
              <c:f>'Figure 1.2'!$E$19:$E$31</c:f>
              <c:numCache>
                <c:formatCode>General</c:formatCode>
                <c:ptCount val="13"/>
                <c:pt idx="0">
                  <c:v>4.7</c:v>
                </c:pt>
                <c:pt idx="1">
                  <c:v>10.25309046254605</c:v>
                </c:pt>
                <c:pt idx="2">
                  <c:v>29.037190203394992</c:v>
                </c:pt>
                <c:pt idx="3">
                  <c:v>17.368740025926027</c:v>
                </c:pt>
                <c:pt idx="4">
                  <c:v>20.804567091641424</c:v>
                </c:pt>
                <c:pt idx="5">
                  <c:v>26.594268650263608</c:v>
                </c:pt>
                <c:pt idx="6">
                  <c:v>19.599999999999998</c:v>
                </c:pt>
                <c:pt idx="7">
                  <c:v>12.287124797125033</c:v>
                </c:pt>
                <c:pt idx="8">
                  <c:v>9.3000000000000007</c:v>
                </c:pt>
                <c:pt idx="9">
                  <c:v>8.006669380576044</c:v>
                </c:pt>
                <c:pt idx="10">
                  <c:v>7.4429635300997763</c:v>
                </c:pt>
                <c:pt idx="11">
                  <c:v>7.1810545623844506</c:v>
                </c:pt>
                <c:pt idx="12">
                  <c:v>6.919455880390629</c:v>
                </c:pt>
              </c:numCache>
            </c:numRef>
          </c:val>
          <c:extLst>
            <c:ext xmlns:c16="http://schemas.microsoft.com/office/drawing/2014/chart" uri="{C3380CC4-5D6E-409C-BE32-E72D297353CC}">
              <c16:uniqueId val="{0000000C-39DE-466A-968B-C4C223ACA989}"/>
            </c:ext>
          </c:extLst>
        </c:ser>
        <c:dLbls>
          <c:showLegendKey val="0"/>
          <c:showVal val="0"/>
          <c:showCatName val="0"/>
          <c:showSerName val="0"/>
          <c:showPercent val="0"/>
          <c:showBubbleSize val="0"/>
        </c:dLbls>
        <c:gapWidth val="40"/>
        <c:axId val="1082593632"/>
        <c:axId val="1082592648"/>
      </c:barChart>
      <c:catAx>
        <c:axId val="1082593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82592648"/>
        <c:crosses val="autoZero"/>
        <c:auto val="1"/>
        <c:lblAlgn val="ctr"/>
        <c:lblOffset val="100"/>
        <c:noMultiLvlLbl val="0"/>
      </c:catAx>
      <c:valAx>
        <c:axId val="1082592648"/>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8259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45759593555628"/>
          <c:y val="5.5316811887542269E-2"/>
          <c:w val="0.81318547514355055"/>
          <c:h val="0.57753370957385697"/>
        </c:manualLayout>
      </c:layout>
      <c:barChart>
        <c:barDir val="col"/>
        <c:grouping val="stacked"/>
        <c:varyColors val="0"/>
        <c:ser>
          <c:idx val="1"/>
          <c:order val="1"/>
          <c:tx>
            <c:strRef>
              <c:f>'Figure 2.7'!$C$21</c:f>
              <c:strCache>
                <c:ptCount val="1"/>
                <c:pt idx="0">
                  <c:v>Macro</c:v>
                </c:pt>
              </c:strCache>
            </c:strRef>
          </c:tx>
          <c:spPr>
            <a:solidFill>
              <a:srgbClr val="254061"/>
            </a:solidFill>
          </c:spPr>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2.7'!$C$22:$C$27</c:f>
              <c:numCache>
                <c:formatCode>0</c:formatCode>
                <c:ptCount val="6"/>
                <c:pt idx="1">
                  <c:v>1309.1383812500001</c:v>
                </c:pt>
                <c:pt idx="2">
                  <c:v>2053.1166775000002</c:v>
                </c:pt>
                <c:pt idx="3">
                  <c:v>1054.5521100000001</c:v>
                </c:pt>
                <c:pt idx="4">
                  <c:v>1099.9556950000001</c:v>
                </c:pt>
                <c:pt idx="5">
                  <c:v>1135.11835</c:v>
                </c:pt>
              </c:numCache>
            </c:numRef>
          </c:val>
          <c:extLst>
            <c:ext xmlns:c16="http://schemas.microsoft.com/office/drawing/2014/chart" uri="{C3380CC4-5D6E-409C-BE32-E72D297353CC}">
              <c16:uniqueId val="{00000000-4CBD-4192-9C04-A4CE1508E9DE}"/>
            </c:ext>
          </c:extLst>
        </c:ser>
        <c:ser>
          <c:idx val="2"/>
          <c:order val="2"/>
          <c:tx>
            <c:strRef>
              <c:f>'Figure 2.7'!$D$21</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2.7'!$D$22:$D$27</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1-4CBD-4192-9C04-A4CE1508E9DE}"/>
            </c:ext>
          </c:extLst>
        </c:ser>
        <c:ser>
          <c:idx val="4"/>
          <c:order val="3"/>
          <c:tx>
            <c:strRef>
              <c:f>'Figure 2.7'!$E$21</c:f>
              <c:strCache>
                <c:ptCount val="1"/>
                <c:pt idx="0">
                  <c:v>Carryover</c:v>
                </c:pt>
              </c:strCache>
            </c:strRef>
          </c:tx>
          <c:spPr>
            <a:solidFill>
              <a:srgbClr val="D41212"/>
            </a:solidFill>
          </c:spPr>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2.7'!$E$22:$E$27</c:f>
              <c:numCache>
                <c:formatCode>General</c:formatCode>
                <c:ptCount val="6"/>
                <c:pt idx="1">
                  <c:v>0</c:v>
                </c:pt>
                <c:pt idx="2">
                  <c:v>91</c:v>
                </c:pt>
                <c:pt idx="3">
                  <c:v>255</c:v>
                </c:pt>
                <c:pt idx="4">
                  <c:v>0</c:v>
                </c:pt>
                <c:pt idx="5">
                  <c:v>0</c:v>
                </c:pt>
              </c:numCache>
            </c:numRef>
          </c:val>
          <c:extLst>
            <c:ext xmlns:c16="http://schemas.microsoft.com/office/drawing/2014/chart" uri="{C3380CC4-5D6E-409C-BE32-E72D297353CC}">
              <c16:uniqueId val="{00000002-4CBD-4192-9C04-A4CE1508E9DE}"/>
            </c:ext>
          </c:extLst>
        </c:ser>
        <c:ser>
          <c:idx val="3"/>
          <c:order val="4"/>
          <c:tx>
            <c:strRef>
              <c:f>'Figure 2.7'!$F$21</c:f>
              <c:strCache>
                <c:ptCount val="1"/>
                <c:pt idx="0">
                  <c:v>Policy</c:v>
                </c:pt>
              </c:strCache>
            </c:strRef>
          </c:tx>
          <c:spPr>
            <a:solidFill>
              <a:schemeClr val="accent2">
                <a:lumMod val="40000"/>
                <a:lumOff val="60000"/>
              </a:schemeClr>
            </a:solidFill>
          </c:spPr>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2.7'!$F$22:$F$27</c:f>
              <c:numCache>
                <c:formatCode>General</c:formatCode>
                <c:ptCount val="6"/>
                <c:pt idx="1">
                  <c:v>1</c:v>
                </c:pt>
                <c:pt idx="2">
                  <c:v>13</c:v>
                </c:pt>
                <c:pt idx="3">
                  <c:v>15</c:v>
                </c:pt>
                <c:pt idx="4">
                  <c:v>15</c:v>
                </c:pt>
                <c:pt idx="5">
                  <c:v>15</c:v>
                </c:pt>
              </c:numCache>
            </c:numRef>
          </c:val>
          <c:extLst>
            <c:ext xmlns:c16="http://schemas.microsoft.com/office/drawing/2014/chart" uri="{C3380CC4-5D6E-409C-BE32-E72D297353CC}">
              <c16:uniqueId val="{00000003-4CBD-4192-9C04-A4CE1508E9DE}"/>
            </c:ext>
          </c:extLst>
        </c:ser>
        <c:ser>
          <c:idx val="7"/>
          <c:order val="5"/>
          <c:tx>
            <c:strRef>
              <c:f>'Figure 2.7'!$G$21</c:f>
              <c:strCache>
                <c:ptCount val="1"/>
                <c:pt idx="0">
                  <c:v>Other/Judgement </c:v>
                </c:pt>
              </c:strCache>
            </c:strRef>
          </c:tx>
          <c:spPr>
            <a:solidFill>
              <a:schemeClr val="bg1">
                <a:lumMod val="75000"/>
              </a:schemeClr>
            </a:solidFill>
          </c:spPr>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2.7'!$G$22:$G$27</c:f>
              <c:numCache>
                <c:formatCode>0</c:formatCode>
                <c:ptCount val="6"/>
                <c:pt idx="1">
                  <c:v>873.86161874999993</c:v>
                </c:pt>
                <c:pt idx="2">
                  <c:v>-1166.8666774999979</c:v>
                </c:pt>
                <c:pt idx="3">
                  <c:v>384.19788999999503</c:v>
                </c:pt>
                <c:pt idx="4">
                  <c:v>145.04430499999901</c:v>
                </c:pt>
                <c:pt idx="5">
                  <c:v>103.63165000000301</c:v>
                </c:pt>
              </c:numCache>
            </c:numRef>
          </c:val>
          <c:extLst>
            <c:ext xmlns:c16="http://schemas.microsoft.com/office/drawing/2014/chart" uri="{C3380CC4-5D6E-409C-BE32-E72D297353CC}">
              <c16:uniqueId val="{00000004-4CBD-4192-9C04-A4CE1508E9DE}"/>
            </c:ext>
          </c:extLst>
        </c:ser>
        <c:ser>
          <c:idx val="5"/>
          <c:order val="6"/>
          <c:tx>
            <c:strRef>
              <c:f>'Figure 2.7'!$H$21</c:f>
              <c:strCache>
                <c:ptCount val="1"/>
                <c:pt idx="0">
                  <c:v>Warehousing</c:v>
                </c:pt>
              </c:strCache>
            </c:strRef>
          </c:tx>
          <c:invertIfNegative val="0"/>
          <c:cat>
            <c:numRef>
              <c:f>'Figure 2.7'!$A$22:$A$27</c:f>
              <c:numCache>
                <c:formatCode>General</c:formatCode>
                <c:ptCount val="6"/>
                <c:pt idx="0">
                  <c:v>2020</c:v>
                </c:pt>
                <c:pt idx="1">
                  <c:v>2021</c:v>
                </c:pt>
                <c:pt idx="2">
                  <c:v>2022</c:v>
                </c:pt>
                <c:pt idx="3">
                  <c:v>2023</c:v>
                </c:pt>
                <c:pt idx="4">
                  <c:v>2024</c:v>
                </c:pt>
                <c:pt idx="5">
                  <c:v>2025</c:v>
                </c:pt>
              </c:numCache>
            </c:numRef>
          </c:cat>
          <c:val>
            <c:numRef>
              <c:f>'Figure 2.7'!$H$22:$H$27</c:f>
              <c:numCache>
                <c:formatCode>General</c:formatCode>
                <c:ptCount val="6"/>
                <c:pt idx="1">
                  <c:v>801</c:v>
                </c:pt>
                <c:pt idx="2" formatCode="0">
                  <c:v>494.75</c:v>
                </c:pt>
                <c:pt idx="3" formatCode="0">
                  <c:v>-223.75</c:v>
                </c:pt>
                <c:pt idx="4" formatCode="0">
                  <c:v>0</c:v>
                </c:pt>
                <c:pt idx="5" formatCode="0">
                  <c:v>-223.75</c:v>
                </c:pt>
              </c:numCache>
            </c:numRef>
          </c:val>
          <c:extLst>
            <c:ext xmlns:c16="http://schemas.microsoft.com/office/drawing/2014/chart" uri="{C3380CC4-5D6E-409C-BE32-E72D297353CC}">
              <c16:uniqueId val="{00000005-4CBD-4192-9C04-A4CE1508E9DE}"/>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2.7'!$B$21</c:f>
              <c:strCache>
                <c:ptCount val="1"/>
                <c:pt idx="0">
                  <c:v>Total Revenue</c:v>
                </c:pt>
              </c:strCache>
            </c:strRef>
          </c:tx>
          <c:marker>
            <c:symbol val="circle"/>
            <c:size val="7"/>
            <c:spPr>
              <a:solidFill>
                <a:schemeClr val="accent4">
                  <a:lumMod val="60000"/>
                  <a:lumOff val="40000"/>
                </a:schemeClr>
              </a:solidFill>
              <a:ln w="19050">
                <a:solidFill>
                  <a:schemeClr val="accent4">
                    <a:lumMod val="50000"/>
                  </a:schemeClr>
                </a:solidFill>
              </a:ln>
            </c:spPr>
          </c:marker>
          <c:cat>
            <c:numRef>
              <c:f>'Figure 2.7'!$A$22:$A$27</c:f>
              <c:numCache>
                <c:formatCode>General</c:formatCode>
                <c:ptCount val="6"/>
                <c:pt idx="0">
                  <c:v>2020</c:v>
                </c:pt>
                <c:pt idx="1">
                  <c:v>2021</c:v>
                </c:pt>
                <c:pt idx="2">
                  <c:v>2022</c:v>
                </c:pt>
                <c:pt idx="3">
                  <c:v>2023</c:v>
                </c:pt>
                <c:pt idx="4">
                  <c:v>2024</c:v>
                </c:pt>
                <c:pt idx="5">
                  <c:v>2025</c:v>
                </c:pt>
              </c:numCache>
            </c:numRef>
          </c:cat>
          <c:val>
            <c:numRef>
              <c:f>'Figure 2.7'!$B$22:$B$27</c:f>
              <c:numCache>
                <c:formatCode>General</c:formatCode>
                <c:ptCount val="6"/>
                <c:pt idx="0">
                  <c:v>-2695</c:v>
                </c:pt>
                <c:pt idx="1">
                  <c:v>2985</c:v>
                </c:pt>
                <c:pt idx="2">
                  <c:v>1485</c:v>
                </c:pt>
                <c:pt idx="3">
                  <c:v>1485</c:v>
                </c:pt>
                <c:pt idx="4">
                  <c:v>1260</c:v>
                </c:pt>
                <c:pt idx="5">
                  <c:v>1030</c:v>
                </c:pt>
              </c:numCache>
            </c:numRef>
          </c:val>
          <c:smooth val="0"/>
          <c:extLst>
            <c:ext xmlns:c16="http://schemas.microsoft.com/office/drawing/2014/chart" uri="{C3380CC4-5D6E-409C-BE32-E72D297353CC}">
              <c16:uniqueId val="{00000006-4CBD-4192-9C04-A4CE1508E9DE}"/>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max val="3000"/>
          <c:min val="-3000"/>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legend>
      <c:legendPos val="b"/>
      <c:layout>
        <c:manualLayout>
          <c:xMode val="edge"/>
          <c:yMode val="edge"/>
          <c:x val="1.9638941071452361E-2"/>
          <c:y val="0.76031056740225067"/>
          <c:w val="0.91213626225576727"/>
          <c:h val="0.21932259808725629"/>
        </c:manualLayout>
      </c:layout>
      <c:overlay val="0"/>
      <c:txPr>
        <a:bodyPr/>
        <a:lstStyle/>
        <a:p>
          <a:pPr>
            <a:defRPr>
              <a:latin typeface="Source Sans Pro" panose="020B0503030403020204" pitchFamily="34" charset="0"/>
              <a:ea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77076000513903E-2"/>
          <c:y val="5.3136833563743463E-2"/>
          <c:w val="0.51041955783749859"/>
          <c:h val="0.82834382701208153"/>
        </c:manualLayout>
      </c:layout>
      <c:barChart>
        <c:barDir val="col"/>
        <c:grouping val="stacked"/>
        <c:varyColors val="0"/>
        <c:ser>
          <c:idx val="0"/>
          <c:order val="0"/>
          <c:tx>
            <c:v>Budget 2022 ELS</c:v>
          </c:tx>
          <c:spPr>
            <a:solidFill>
              <a:schemeClr val="accent4">
                <a:lumMod val="40000"/>
                <a:lumOff val="60000"/>
              </a:schemeClr>
            </a:solidFill>
            <a:ln>
              <a:noFill/>
            </a:ln>
            <a:effectLst/>
          </c:spPr>
          <c:invertIfNegative val="0"/>
          <c:cat>
            <c:numRef>
              <c:f>'Figure 2.8'!$B$25:$D$25</c:f>
              <c:numCache>
                <c:formatCode>General</c:formatCode>
                <c:ptCount val="3"/>
                <c:pt idx="0">
                  <c:v>2023</c:v>
                </c:pt>
                <c:pt idx="1">
                  <c:v>2024</c:v>
                </c:pt>
                <c:pt idx="2">
                  <c:v>2025</c:v>
                </c:pt>
              </c:numCache>
            </c:numRef>
          </c:cat>
          <c:val>
            <c:numRef>
              <c:f>'Figure 2.8'!$B$26:$D$26</c:f>
              <c:numCache>
                <c:formatCode>General</c:formatCode>
                <c:ptCount val="3"/>
                <c:pt idx="0">
                  <c:v>2200</c:v>
                </c:pt>
                <c:pt idx="1">
                  <c:v>2200</c:v>
                </c:pt>
                <c:pt idx="2">
                  <c:v>2500</c:v>
                </c:pt>
              </c:numCache>
            </c:numRef>
          </c:val>
          <c:extLst>
            <c:ext xmlns:c16="http://schemas.microsoft.com/office/drawing/2014/chart" uri="{C3380CC4-5D6E-409C-BE32-E72D297353CC}">
              <c16:uniqueId val="{00000000-83AD-4EBC-BF93-2C55BBC7C55C}"/>
            </c:ext>
          </c:extLst>
        </c:ser>
        <c:ser>
          <c:idx val="1"/>
          <c:order val="1"/>
          <c:tx>
            <c:v>Additional for full standstill</c:v>
          </c:tx>
          <c:spPr>
            <a:solidFill>
              <a:schemeClr val="accent4"/>
            </a:solidFill>
            <a:ln>
              <a:noFill/>
            </a:ln>
            <a:effectLst/>
          </c:spPr>
          <c:invertIfNegative val="0"/>
          <c:cat>
            <c:numRef>
              <c:f>'Figure 2.8'!$B$25:$D$25</c:f>
              <c:numCache>
                <c:formatCode>General</c:formatCode>
                <c:ptCount val="3"/>
                <c:pt idx="0">
                  <c:v>2023</c:v>
                </c:pt>
                <c:pt idx="1">
                  <c:v>2024</c:v>
                </c:pt>
                <c:pt idx="2">
                  <c:v>2025</c:v>
                </c:pt>
              </c:numCache>
            </c:numRef>
          </c:cat>
          <c:val>
            <c:numRef>
              <c:f>'Figure 2.8'!$B$27:$D$27</c:f>
              <c:numCache>
                <c:formatCode>0</c:formatCode>
                <c:ptCount val="3"/>
                <c:pt idx="0">
                  <c:v>533.03926253913323</c:v>
                </c:pt>
                <c:pt idx="1">
                  <c:v>650.56928333240194</c:v>
                </c:pt>
                <c:pt idx="2">
                  <c:v>774.51268505088819</c:v>
                </c:pt>
              </c:numCache>
            </c:numRef>
          </c:val>
          <c:extLst>
            <c:ext xmlns:c16="http://schemas.microsoft.com/office/drawing/2014/chart" uri="{C3380CC4-5D6E-409C-BE32-E72D297353CC}">
              <c16:uniqueId val="{00000001-83AD-4EBC-BF93-2C55BBC7C55C}"/>
            </c:ext>
          </c:extLst>
        </c:ser>
        <c:ser>
          <c:idx val="2"/>
          <c:order val="2"/>
          <c:tx>
            <c:v>Budget 2022 core current remaining space</c:v>
          </c:tx>
          <c:spPr>
            <a:solidFill>
              <a:schemeClr val="accent4">
                <a:lumMod val="50000"/>
              </a:schemeClr>
            </a:solidFill>
            <a:ln>
              <a:noFill/>
            </a:ln>
            <a:effectLst/>
          </c:spPr>
          <c:invertIfNegative val="0"/>
          <c:cat>
            <c:numRef>
              <c:f>'Figure 2.8'!$B$25:$D$25</c:f>
              <c:numCache>
                <c:formatCode>General</c:formatCode>
                <c:ptCount val="3"/>
                <c:pt idx="0">
                  <c:v>2023</c:v>
                </c:pt>
                <c:pt idx="1">
                  <c:v>2024</c:v>
                </c:pt>
                <c:pt idx="2">
                  <c:v>2025</c:v>
                </c:pt>
              </c:numCache>
            </c:numRef>
          </c:cat>
          <c:val>
            <c:numRef>
              <c:f>'Figure 2.8'!$B$28:$D$28</c:f>
              <c:numCache>
                <c:formatCode>0</c:formatCode>
                <c:ptCount val="3"/>
                <c:pt idx="0">
                  <c:v>466.96073746086677</c:v>
                </c:pt>
                <c:pt idx="1">
                  <c:v>449.43071666759806</c:v>
                </c:pt>
                <c:pt idx="2">
                  <c:v>425.48731494911181</c:v>
                </c:pt>
              </c:numCache>
            </c:numRef>
          </c:val>
          <c:extLst>
            <c:ext xmlns:c16="http://schemas.microsoft.com/office/drawing/2014/chart" uri="{C3380CC4-5D6E-409C-BE32-E72D297353CC}">
              <c16:uniqueId val="{00000002-83AD-4EBC-BF93-2C55BBC7C55C}"/>
            </c:ext>
          </c:extLst>
        </c:ser>
        <c:dLbls>
          <c:showLegendKey val="0"/>
          <c:showVal val="0"/>
          <c:showCatName val="0"/>
          <c:showSerName val="0"/>
          <c:showPercent val="0"/>
          <c:showBubbleSize val="0"/>
        </c:dLbls>
        <c:gapWidth val="44"/>
        <c:overlap val="100"/>
        <c:axId val="157901887"/>
        <c:axId val="157920191"/>
      </c:barChart>
      <c:catAx>
        <c:axId val="15790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7920191"/>
        <c:crosses val="autoZero"/>
        <c:auto val="1"/>
        <c:lblAlgn val="ctr"/>
        <c:lblOffset val="100"/>
        <c:noMultiLvlLbl val="0"/>
      </c:catAx>
      <c:valAx>
        <c:axId val="157920191"/>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7901887"/>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84325396825398E-2"/>
          <c:y val="5.814635157545605E-2"/>
          <c:w val="0.81957453703703709"/>
          <c:h val="0.77669651741293522"/>
        </c:manualLayout>
      </c:layout>
      <c:areaChart>
        <c:grouping val="stacked"/>
        <c:varyColors val="0"/>
        <c:ser>
          <c:idx val="1"/>
          <c:order val="1"/>
          <c:tx>
            <c:strRef>
              <c:f>'Figure 2.9'!$A$28</c:f>
              <c:strCache>
                <c:ptCount val="1"/>
                <c:pt idx="0">
                  <c:v>Min</c:v>
                </c:pt>
              </c:strCache>
            </c:strRef>
          </c:tx>
          <c:spPr>
            <a:noFill/>
            <a:ln>
              <a:noFill/>
            </a:ln>
            <a:effectLst/>
          </c:spPr>
          <c:cat>
            <c:numRef>
              <c:f>'[90]Public Investment'!$B$3:$Z$3</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'Figure 2.9'!$B$28:$Z$28</c:f>
              <c:numCache>
                <c:formatCode>0.0</c:formatCode>
                <c:ptCount val="25"/>
                <c:pt idx="0">
                  <c:v>0.6</c:v>
                </c:pt>
                <c:pt idx="1">
                  <c:v>0.5</c:v>
                </c:pt>
                <c:pt idx="2">
                  <c:v>1.3</c:v>
                </c:pt>
                <c:pt idx="3">
                  <c:v>1.6</c:v>
                </c:pt>
                <c:pt idx="4">
                  <c:v>1.6</c:v>
                </c:pt>
                <c:pt idx="5">
                  <c:v>1.7</c:v>
                </c:pt>
                <c:pt idx="6">
                  <c:v>1.5</c:v>
                </c:pt>
                <c:pt idx="7">
                  <c:v>1.6</c:v>
                </c:pt>
                <c:pt idx="8">
                  <c:v>2.1</c:v>
                </c:pt>
                <c:pt idx="9">
                  <c:v>1.9</c:v>
                </c:pt>
                <c:pt idx="10">
                  <c:v>1.9</c:v>
                </c:pt>
                <c:pt idx="11">
                  <c:v>1.9</c:v>
                </c:pt>
                <c:pt idx="12">
                  <c:v>2</c:v>
                </c:pt>
                <c:pt idx="13">
                  <c:v>2</c:v>
                </c:pt>
                <c:pt idx="14">
                  <c:v>2.2999999999999998</c:v>
                </c:pt>
                <c:pt idx="15">
                  <c:v>2.2000000000000002</c:v>
                </c:pt>
                <c:pt idx="16">
                  <c:v>2.2999999999999998</c:v>
                </c:pt>
                <c:pt idx="17">
                  <c:v>2.2000000000000002</c:v>
                </c:pt>
                <c:pt idx="18">
                  <c:v>2.2000000000000002</c:v>
                </c:pt>
                <c:pt idx="19">
                  <c:v>2</c:v>
                </c:pt>
                <c:pt idx="20">
                  <c:v>2.1</c:v>
                </c:pt>
                <c:pt idx="21">
                  <c:v>1.5</c:v>
                </c:pt>
                <c:pt idx="22">
                  <c:v>1.8</c:v>
                </c:pt>
                <c:pt idx="23">
                  <c:v>1.9</c:v>
                </c:pt>
                <c:pt idx="24">
                  <c:v>1.7</c:v>
                </c:pt>
              </c:numCache>
            </c:numRef>
          </c:val>
          <c:extLst>
            <c:ext xmlns:c16="http://schemas.microsoft.com/office/drawing/2014/chart" uri="{C3380CC4-5D6E-409C-BE32-E72D297353CC}">
              <c16:uniqueId val="{00000000-9797-41D8-940C-4AE28C1CB79C}"/>
            </c:ext>
          </c:extLst>
        </c:ser>
        <c:ser>
          <c:idx val="2"/>
          <c:order val="2"/>
          <c:tx>
            <c:strRef>
              <c:f>'Figure 2.9'!$A$29</c:f>
              <c:strCache>
                <c:ptCount val="1"/>
                <c:pt idx="0">
                  <c:v>R1</c:v>
                </c:pt>
              </c:strCache>
            </c:strRef>
          </c:tx>
          <c:spPr>
            <a:solidFill>
              <a:srgbClr val="63DFEB">
                <a:lumMod val="40000"/>
                <a:lumOff val="60000"/>
              </a:srgbClr>
            </a:solidFill>
            <a:ln>
              <a:noFill/>
            </a:ln>
            <a:effectLst/>
          </c:spPr>
          <c:cat>
            <c:numRef>
              <c:f>'[90]Public Investment'!$B$3:$Z$3</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'Figure 2.9'!$B$29:$Z$29</c:f>
              <c:numCache>
                <c:formatCode>0.0</c:formatCode>
                <c:ptCount val="25"/>
                <c:pt idx="0">
                  <c:v>2.0500000000000003</c:v>
                </c:pt>
                <c:pt idx="1">
                  <c:v>2.1</c:v>
                </c:pt>
                <c:pt idx="2">
                  <c:v>1.4000000000000001</c:v>
                </c:pt>
                <c:pt idx="3">
                  <c:v>1.1499999999999999</c:v>
                </c:pt>
                <c:pt idx="4">
                  <c:v>1.1499999999999999</c:v>
                </c:pt>
                <c:pt idx="5">
                  <c:v>1.05</c:v>
                </c:pt>
                <c:pt idx="6">
                  <c:v>1.25</c:v>
                </c:pt>
                <c:pt idx="7">
                  <c:v>1.1499999999999999</c:v>
                </c:pt>
                <c:pt idx="8">
                  <c:v>0.89999999999999991</c:v>
                </c:pt>
                <c:pt idx="9">
                  <c:v>1</c:v>
                </c:pt>
                <c:pt idx="10">
                  <c:v>1.35</c:v>
                </c:pt>
                <c:pt idx="11">
                  <c:v>1.4499999999999997</c:v>
                </c:pt>
                <c:pt idx="12">
                  <c:v>1.2000000000000002</c:v>
                </c:pt>
                <c:pt idx="13">
                  <c:v>1.2000000000000002</c:v>
                </c:pt>
                <c:pt idx="14">
                  <c:v>1.25</c:v>
                </c:pt>
                <c:pt idx="15">
                  <c:v>1.25</c:v>
                </c:pt>
                <c:pt idx="16">
                  <c:v>0.85000000000000009</c:v>
                </c:pt>
                <c:pt idx="17">
                  <c:v>0.59999999999999964</c:v>
                </c:pt>
                <c:pt idx="18">
                  <c:v>0.54999999999999982</c:v>
                </c:pt>
                <c:pt idx="19">
                  <c:v>0.85000000000000009</c:v>
                </c:pt>
                <c:pt idx="20">
                  <c:v>0.75</c:v>
                </c:pt>
                <c:pt idx="21">
                  <c:v>1.0499999999999998</c:v>
                </c:pt>
                <c:pt idx="22">
                  <c:v>0.74999999999999978</c:v>
                </c:pt>
                <c:pt idx="23">
                  <c:v>0.95000000000000018</c:v>
                </c:pt>
                <c:pt idx="24">
                  <c:v>1.0000000000000002</c:v>
                </c:pt>
              </c:numCache>
            </c:numRef>
          </c:val>
          <c:extLst>
            <c:ext xmlns:c16="http://schemas.microsoft.com/office/drawing/2014/chart" uri="{C3380CC4-5D6E-409C-BE32-E72D297353CC}">
              <c16:uniqueId val="{00000001-9797-41D8-940C-4AE28C1CB79C}"/>
            </c:ext>
          </c:extLst>
        </c:ser>
        <c:ser>
          <c:idx val="3"/>
          <c:order val="3"/>
          <c:tx>
            <c:strRef>
              <c:f>'Figure 2.9'!$A$30</c:f>
              <c:strCache>
                <c:ptCount val="1"/>
                <c:pt idx="0">
                  <c:v>R2</c:v>
                </c:pt>
              </c:strCache>
            </c:strRef>
          </c:tx>
          <c:spPr>
            <a:solidFill>
              <a:srgbClr val="63DFEB">
                <a:lumMod val="60000"/>
                <a:lumOff val="40000"/>
              </a:srgbClr>
            </a:solidFill>
            <a:ln>
              <a:noFill/>
            </a:ln>
            <a:effectLst/>
          </c:spPr>
          <c:cat>
            <c:numRef>
              <c:f>'[90]Public Investment'!$B$3:$Z$3</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'Figure 2.9'!$B$30:$Z$30</c:f>
              <c:numCache>
                <c:formatCode>0.0</c:formatCode>
                <c:ptCount val="25"/>
                <c:pt idx="0">
                  <c:v>1.6500000000000004</c:v>
                </c:pt>
                <c:pt idx="1">
                  <c:v>1.8000000000000003</c:v>
                </c:pt>
                <c:pt idx="2">
                  <c:v>1.6499999999999995</c:v>
                </c:pt>
                <c:pt idx="3">
                  <c:v>1.75</c:v>
                </c:pt>
                <c:pt idx="4">
                  <c:v>1.5</c:v>
                </c:pt>
                <c:pt idx="5">
                  <c:v>1.1499999999999999</c:v>
                </c:pt>
                <c:pt idx="6">
                  <c:v>1.25</c:v>
                </c:pt>
                <c:pt idx="7">
                  <c:v>1.5</c:v>
                </c:pt>
                <c:pt idx="8">
                  <c:v>1.3000000000000007</c:v>
                </c:pt>
                <c:pt idx="9">
                  <c:v>1.2500000000000004</c:v>
                </c:pt>
                <c:pt idx="10">
                  <c:v>0.95000000000000018</c:v>
                </c:pt>
                <c:pt idx="11">
                  <c:v>1.3000000000000007</c:v>
                </c:pt>
                <c:pt idx="12">
                  <c:v>1.6499999999999995</c:v>
                </c:pt>
                <c:pt idx="13">
                  <c:v>2.0999999999999996</c:v>
                </c:pt>
                <c:pt idx="14">
                  <c:v>1.5</c:v>
                </c:pt>
                <c:pt idx="15">
                  <c:v>1.3999999999999995</c:v>
                </c:pt>
                <c:pt idx="16">
                  <c:v>1.1999999999999997</c:v>
                </c:pt>
                <c:pt idx="17">
                  <c:v>1.25</c:v>
                </c:pt>
                <c:pt idx="18">
                  <c:v>1.4000000000000004</c:v>
                </c:pt>
                <c:pt idx="19">
                  <c:v>1.4999999999999996</c:v>
                </c:pt>
                <c:pt idx="20">
                  <c:v>1.9499999999999997</c:v>
                </c:pt>
                <c:pt idx="21">
                  <c:v>0.95000000000000018</c:v>
                </c:pt>
                <c:pt idx="22">
                  <c:v>1.4</c:v>
                </c:pt>
                <c:pt idx="23">
                  <c:v>1.35</c:v>
                </c:pt>
                <c:pt idx="24">
                  <c:v>1.5999999999999996</c:v>
                </c:pt>
              </c:numCache>
            </c:numRef>
          </c:val>
          <c:extLst>
            <c:ext xmlns:c16="http://schemas.microsoft.com/office/drawing/2014/chart" uri="{C3380CC4-5D6E-409C-BE32-E72D297353CC}">
              <c16:uniqueId val="{00000002-9797-41D8-940C-4AE28C1CB79C}"/>
            </c:ext>
          </c:extLst>
        </c:ser>
        <c:ser>
          <c:idx val="4"/>
          <c:order val="4"/>
          <c:tx>
            <c:strRef>
              <c:f>'Figure 2.9'!$A$31</c:f>
              <c:strCache>
                <c:ptCount val="1"/>
                <c:pt idx="0">
                  <c:v>R3</c:v>
                </c:pt>
              </c:strCache>
            </c:strRef>
          </c:tx>
          <c:spPr>
            <a:solidFill>
              <a:srgbClr val="63DFEB">
                <a:lumMod val="40000"/>
                <a:lumOff val="60000"/>
              </a:srgbClr>
            </a:solidFill>
            <a:ln>
              <a:noFill/>
            </a:ln>
            <a:effectLst/>
          </c:spPr>
          <c:cat>
            <c:numRef>
              <c:f>'[90]Public Investment'!$B$3:$Z$3</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'Figure 2.9'!$B$31:$Z$31</c:f>
              <c:numCache>
                <c:formatCode>0.0</c:formatCode>
                <c:ptCount val="25"/>
                <c:pt idx="0">
                  <c:v>2.0999999999999996</c:v>
                </c:pt>
                <c:pt idx="1">
                  <c:v>1.5999999999999996</c:v>
                </c:pt>
                <c:pt idx="2">
                  <c:v>1.8500000000000005</c:v>
                </c:pt>
                <c:pt idx="3">
                  <c:v>1.2000000000000002</c:v>
                </c:pt>
                <c:pt idx="4">
                  <c:v>1.5499999999999998</c:v>
                </c:pt>
                <c:pt idx="5">
                  <c:v>1.5000000000000004</c:v>
                </c:pt>
                <c:pt idx="6">
                  <c:v>1.9000000000000004</c:v>
                </c:pt>
                <c:pt idx="7">
                  <c:v>1.6500000000000004</c:v>
                </c:pt>
                <c:pt idx="8">
                  <c:v>3.3999999999999995</c:v>
                </c:pt>
                <c:pt idx="9">
                  <c:v>2.4499999999999993</c:v>
                </c:pt>
                <c:pt idx="10">
                  <c:v>1.5</c:v>
                </c:pt>
                <c:pt idx="11">
                  <c:v>1.0499999999999998</c:v>
                </c:pt>
                <c:pt idx="12">
                  <c:v>1.3500000000000005</c:v>
                </c:pt>
                <c:pt idx="13">
                  <c:v>1.2000000000000002</c:v>
                </c:pt>
                <c:pt idx="14">
                  <c:v>0.95000000000000018</c:v>
                </c:pt>
                <c:pt idx="15">
                  <c:v>0.85000000000000053</c:v>
                </c:pt>
                <c:pt idx="16">
                  <c:v>1.5500000000000007</c:v>
                </c:pt>
                <c:pt idx="17">
                  <c:v>2.25</c:v>
                </c:pt>
                <c:pt idx="18">
                  <c:v>1.3499999999999996</c:v>
                </c:pt>
                <c:pt idx="19">
                  <c:v>0.95000000000000018</c:v>
                </c:pt>
                <c:pt idx="20">
                  <c:v>1.7999999999999998</c:v>
                </c:pt>
                <c:pt idx="21">
                  <c:v>1.2000000000000002</c:v>
                </c:pt>
                <c:pt idx="22">
                  <c:v>1.7500000000000004</c:v>
                </c:pt>
                <c:pt idx="23">
                  <c:v>1.7000000000000002</c:v>
                </c:pt>
                <c:pt idx="24">
                  <c:v>1.7000000000000002</c:v>
                </c:pt>
              </c:numCache>
            </c:numRef>
          </c:val>
          <c:extLst>
            <c:ext xmlns:c16="http://schemas.microsoft.com/office/drawing/2014/chart" uri="{C3380CC4-5D6E-409C-BE32-E72D297353CC}">
              <c16:uniqueId val="{00000003-9797-41D8-940C-4AE28C1CB79C}"/>
            </c:ext>
          </c:extLst>
        </c:ser>
        <c:dLbls>
          <c:showLegendKey val="0"/>
          <c:showVal val="0"/>
          <c:showCatName val="0"/>
          <c:showSerName val="0"/>
          <c:showPercent val="0"/>
          <c:showBubbleSize val="0"/>
        </c:dLbls>
        <c:axId val="370014456"/>
        <c:axId val="370014784"/>
      </c:areaChart>
      <c:lineChart>
        <c:grouping val="standard"/>
        <c:varyColors val="0"/>
        <c:ser>
          <c:idx val="0"/>
          <c:order val="0"/>
          <c:tx>
            <c:strRef>
              <c:f>'Figure 2.9'!$A$27</c:f>
              <c:strCache>
                <c:ptCount val="1"/>
                <c:pt idx="0">
                  <c:v>Ireland (% GNI*)</c:v>
                </c:pt>
              </c:strCache>
            </c:strRef>
          </c:tx>
          <c:spPr>
            <a:ln w="19050" cap="rnd">
              <a:solidFill>
                <a:srgbClr val="48AC98"/>
              </a:solidFill>
              <a:round/>
            </a:ln>
            <a:effectLst/>
          </c:spPr>
          <c:marker>
            <c:symbol val="none"/>
          </c:marker>
          <c:cat>
            <c:numRef>
              <c:f>'Figure 2.9'!$B$26:$AF$26</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2.9'!$B$27:$AA$27,'Figure 2.9'!$AB$25:$AF$25)</c:f>
              <c:numCache>
                <c:formatCode>0.0</c:formatCode>
                <c:ptCount val="31"/>
                <c:pt idx="0">
                  <c:v>2.4782504589352703</c:v>
                </c:pt>
                <c:pt idx="1">
                  <c:v>2.6712093552876537</c:v>
                </c:pt>
                <c:pt idx="2">
                  <c:v>2.9872736250258827</c:v>
                </c:pt>
                <c:pt idx="3">
                  <c:v>3.0390976403017094</c:v>
                </c:pt>
                <c:pt idx="4">
                  <c:v>3.5821450252115419</c:v>
                </c:pt>
                <c:pt idx="5">
                  <c:v>4.0329855767700034</c:v>
                </c:pt>
                <c:pt idx="6">
                  <c:v>4.9716772655775037</c:v>
                </c:pt>
                <c:pt idx="7">
                  <c:v>5.0884112563704855</c:v>
                </c:pt>
                <c:pt idx="8">
                  <c:v>4.3253727724572677</c:v>
                </c:pt>
                <c:pt idx="9">
                  <c:v>4.1535281604079604</c:v>
                </c:pt>
                <c:pt idx="10">
                  <c:v>4.1793861353166459</c:v>
                </c:pt>
                <c:pt idx="11">
                  <c:v>4.4532309369020009</c:v>
                </c:pt>
                <c:pt idx="12">
                  <c:v>5.5649587736054356</c:v>
                </c:pt>
                <c:pt idx="13">
                  <c:v>6.3144099220048586</c:v>
                </c:pt>
                <c:pt idx="14">
                  <c:v>4.7728288395650225</c:v>
                </c:pt>
                <c:pt idx="15">
                  <c:v>4.4264717318609534</c:v>
                </c:pt>
                <c:pt idx="16">
                  <c:v>3.3325471698113209</c:v>
                </c:pt>
                <c:pt idx="17">
                  <c:v>2.8119729520987344</c:v>
                </c:pt>
                <c:pt idx="18">
                  <c:v>2.6429945647800674</c:v>
                </c:pt>
                <c:pt idx="19">
                  <c:v>2.8513074090994595</c:v>
                </c:pt>
                <c:pt idx="20">
                  <c:v>2.8221764398388736</c:v>
                </c:pt>
                <c:pt idx="21">
                  <c:v>3.055911566805511</c:v>
                </c:pt>
                <c:pt idx="22">
                  <c:v>2.9968939905469276</c:v>
                </c:pt>
                <c:pt idx="23">
                  <c:v>3.5132949145687999</c:v>
                </c:pt>
                <c:pt idx="24">
                  <c:v>3.9242884646609917</c:v>
                </c:pt>
                <c:pt idx="25">
                  <c:v>4.2199463920298976</c:v>
                </c:pt>
              </c:numCache>
            </c:numRef>
          </c:val>
          <c:smooth val="0"/>
          <c:extLst>
            <c:ext xmlns:c16="http://schemas.microsoft.com/office/drawing/2014/chart" uri="{C3380CC4-5D6E-409C-BE32-E72D297353CC}">
              <c16:uniqueId val="{00000004-9797-41D8-940C-4AE28C1CB79C}"/>
            </c:ext>
          </c:extLst>
        </c:ser>
        <c:ser>
          <c:idx val="5"/>
          <c:order val="5"/>
          <c:tx>
            <c:v>forecast</c:v>
          </c:tx>
          <c:spPr>
            <a:ln w="28575" cap="rnd">
              <a:solidFill>
                <a:srgbClr val="48AC98"/>
              </a:solidFill>
              <a:prstDash val="sysDash"/>
              <a:round/>
            </a:ln>
            <a:effectLst/>
          </c:spPr>
          <c:marker>
            <c:symbol val="none"/>
          </c:marker>
          <c:cat>
            <c:numRef>
              <c:f>'Figure 2.9'!$B$26:$AF$26</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2.9'!$B$25:$Z$25,'Figure 2.9'!$AA$27:$AF$27)</c:f>
              <c:numCache>
                <c:formatCode>General</c:formatCode>
                <c:ptCount val="31"/>
                <c:pt idx="25" formatCode="0.0">
                  <c:v>4.2199463920298976</c:v>
                </c:pt>
                <c:pt idx="26" formatCode="0.0">
                  <c:v>4.2303318547733735</c:v>
                </c:pt>
                <c:pt idx="27" formatCode="0.0">
                  <c:v>4.7235867008203387</c:v>
                </c:pt>
                <c:pt idx="28" formatCode="0.0">
                  <c:v>5.2297526097505429</c:v>
                </c:pt>
                <c:pt idx="29" formatCode="0.0">
                  <c:v>5.373324404474622</c:v>
                </c:pt>
                <c:pt idx="30" formatCode="0.0">
                  <c:v>5.4010678899975453</c:v>
                </c:pt>
              </c:numCache>
            </c:numRef>
          </c:val>
          <c:smooth val="0"/>
          <c:extLst>
            <c:ext xmlns:c16="http://schemas.microsoft.com/office/drawing/2014/chart" uri="{C3380CC4-5D6E-409C-BE32-E72D297353CC}">
              <c16:uniqueId val="{00000005-9797-41D8-940C-4AE28C1CB79C}"/>
            </c:ext>
          </c:extLst>
        </c:ser>
        <c:dLbls>
          <c:showLegendKey val="0"/>
          <c:showVal val="0"/>
          <c:showCatName val="0"/>
          <c:showSerName val="0"/>
          <c:showPercent val="0"/>
          <c:showBubbleSize val="0"/>
        </c:dLbls>
        <c:marker val="1"/>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Nunito sans" panose="0000050000000000000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Nunito sans" panose="0000050000000000000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solidFill>
            <a:schemeClr val="bg1">
              <a:lumMod val="50000"/>
            </a:schemeClr>
          </a:solidFill>
          <a:latin typeface="Nunito sans" panose="0000050000000000000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8471587926509199"/>
          <c:h val="0.77877879848352294"/>
        </c:manualLayout>
      </c:layout>
      <c:lineChart>
        <c:grouping val="standard"/>
        <c:varyColors val="0"/>
        <c:ser>
          <c:idx val="0"/>
          <c:order val="0"/>
          <c:tx>
            <c:strRef>
              <c:f>'Figure 2.9'!$A$35</c:f>
              <c:strCache>
                <c:ptCount val="1"/>
                <c:pt idx="0">
                  <c:v>Budget 2022</c:v>
                </c:pt>
              </c:strCache>
            </c:strRef>
          </c:tx>
          <c:spPr>
            <a:ln>
              <a:solidFill>
                <a:srgbClr val="F7587E"/>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2.9'!$B$35:$K$35</c:f>
              <c:numCache>
                <c:formatCode>0.0</c:formatCode>
                <c:ptCount val="10"/>
                <c:pt idx="0">
                  <c:v>3.055911566805511</c:v>
                </c:pt>
                <c:pt idx="1">
                  <c:v>2.9968939905469276</c:v>
                </c:pt>
                <c:pt idx="2">
                  <c:v>3.5132949145687999</c:v>
                </c:pt>
                <c:pt idx="3">
                  <c:v>3.9242884646609917</c:v>
                </c:pt>
                <c:pt idx="4">
                  <c:v>4.2199463920298976</c:v>
                </c:pt>
                <c:pt idx="5">
                  <c:v>4.2303318547733735</c:v>
                </c:pt>
                <c:pt idx="6">
                  <c:v>4.7235867008203387</c:v>
                </c:pt>
                <c:pt idx="7">
                  <c:v>5.2297526097505429</c:v>
                </c:pt>
                <c:pt idx="8">
                  <c:v>5.373324404474622</c:v>
                </c:pt>
                <c:pt idx="9">
                  <c:v>5.4010678899975453</c:v>
                </c:pt>
              </c:numCache>
            </c:numRef>
          </c:val>
          <c:smooth val="0"/>
          <c:extLst>
            <c:ext xmlns:c16="http://schemas.microsoft.com/office/drawing/2014/chart" uri="{C3380CC4-5D6E-409C-BE32-E72D297353CC}">
              <c16:uniqueId val="{00000000-16B3-46D9-A85A-F349ACE9730D}"/>
            </c:ext>
          </c:extLst>
        </c:ser>
        <c:ser>
          <c:idx val="1"/>
          <c:order val="1"/>
          <c:tx>
            <c:strRef>
              <c:f>'Figure 2.9'!$A$36</c:f>
              <c:strCache>
                <c:ptCount val="1"/>
                <c:pt idx="0">
                  <c:v>SPU 2021</c:v>
                </c:pt>
              </c:strCache>
            </c:strRef>
          </c:tx>
          <c:spPr>
            <a:ln>
              <a:solidFill>
                <a:srgbClr val="27819D">
                  <a:lumMod val="50000"/>
                </a:srgbClr>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2.9'!$B$36:$K$36</c:f>
              <c:numCache>
                <c:formatCode>0.0</c:formatCode>
                <c:ptCount val="10"/>
                <c:pt idx="0">
                  <c:v>3.056681088753062</c:v>
                </c:pt>
                <c:pt idx="1">
                  <c:v>2.9567654940204169</c:v>
                </c:pt>
                <c:pt idx="2">
                  <c:v>3.4755563607814719</c:v>
                </c:pt>
                <c:pt idx="3">
                  <c:v>3.9427630224418362</c:v>
                </c:pt>
                <c:pt idx="4">
                  <c:v>4.7396387682315471</c:v>
                </c:pt>
                <c:pt idx="5">
                  <c:v>5.1880401775286149</c:v>
                </c:pt>
                <c:pt idx="6">
                  <c:v>5.3398479913137891</c:v>
                </c:pt>
                <c:pt idx="7">
                  <c:v>5.5478242808183618</c:v>
                </c:pt>
                <c:pt idx="8">
                  <c:v>5.7046312860266344</c:v>
                </c:pt>
                <c:pt idx="9">
                  <c:v>5.6511805026656505</c:v>
                </c:pt>
              </c:numCache>
            </c:numRef>
          </c:val>
          <c:smooth val="0"/>
          <c:extLst>
            <c:ext xmlns:c16="http://schemas.microsoft.com/office/drawing/2014/chart" uri="{C3380CC4-5D6E-409C-BE32-E72D297353CC}">
              <c16:uniqueId val="{00000001-16B3-46D9-A85A-F349ACE9730D}"/>
            </c:ext>
          </c:extLst>
        </c:ser>
        <c:ser>
          <c:idx val="2"/>
          <c:order val="2"/>
          <c:tx>
            <c:strRef>
              <c:f>'Figure 2.9'!$A$37</c:f>
              <c:strCache>
                <c:ptCount val="1"/>
                <c:pt idx="0">
                  <c:v>Budget 2020</c:v>
                </c:pt>
              </c:strCache>
            </c:strRef>
          </c:tx>
          <c:spPr>
            <a:ln>
              <a:solidFill>
                <a:srgbClr val="27819D">
                  <a:lumMod val="75000"/>
                </a:srgbClr>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2.9'!$B$37:$K$37</c:f>
              <c:numCache>
                <c:formatCode>0.0</c:formatCode>
                <c:ptCount val="10"/>
                <c:pt idx="0">
                  <c:v>2.9505041820635309</c:v>
                </c:pt>
                <c:pt idx="1">
                  <c:v>2.854502459840722</c:v>
                </c:pt>
                <c:pt idx="2">
                  <c:v>3.2067254127418212</c:v>
                </c:pt>
                <c:pt idx="3">
                  <c:v>3.9035788955847988</c:v>
                </c:pt>
                <c:pt idx="4">
                  <c:v>4.3274423171330385</c:v>
                </c:pt>
                <c:pt idx="5">
                  <c:v>4.3028361219888458</c:v>
                </c:pt>
                <c:pt idx="6">
                  <c:v>4.3025787965616047</c:v>
                </c:pt>
                <c:pt idx="7">
                  <c:v>4.4446907559299493</c:v>
                </c:pt>
                <c:pt idx="8">
                  <c:v>4.5950590762620838</c:v>
                </c:pt>
              </c:numCache>
            </c:numRef>
          </c:val>
          <c:smooth val="0"/>
          <c:extLst>
            <c:ext xmlns:c16="http://schemas.microsoft.com/office/drawing/2014/chart" uri="{C3380CC4-5D6E-409C-BE32-E72D297353CC}">
              <c16:uniqueId val="{00000002-16B3-46D9-A85A-F349ACE9730D}"/>
            </c:ext>
          </c:extLst>
        </c:ser>
        <c:ser>
          <c:idx val="3"/>
          <c:order val="3"/>
          <c:tx>
            <c:strRef>
              <c:f>'Figure 2.9'!$A$38</c:f>
              <c:strCache>
                <c:ptCount val="1"/>
                <c:pt idx="0">
                  <c:v>SPU 2019</c:v>
                </c:pt>
              </c:strCache>
            </c:strRef>
          </c:tx>
          <c:spPr>
            <a:ln>
              <a:solidFill>
                <a:srgbClr val="27819D"/>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2.9'!$B$38:$K$38</c:f>
              <c:numCache>
                <c:formatCode>0.0</c:formatCode>
                <c:ptCount val="10"/>
                <c:pt idx="0">
                  <c:v>2.998970579035074</c:v>
                </c:pt>
                <c:pt idx="1">
                  <c:v>2.9583512710975706</c:v>
                </c:pt>
                <c:pt idx="2">
                  <c:v>3.3941689384637797</c:v>
                </c:pt>
                <c:pt idx="3">
                  <c:v>3.8378198803036536</c:v>
                </c:pt>
                <c:pt idx="4">
                  <c:v>3.8015981843113154</c:v>
                </c:pt>
                <c:pt idx="5">
                  <c:v>3.8262460906736107</c:v>
                </c:pt>
                <c:pt idx="6">
                  <c:v>3.8960356359144841</c:v>
                </c:pt>
                <c:pt idx="7">
                  <c:v>3.9937211465220122</c:v>
                </c:pt>
              </c:numCache>
            </c:numRef>
          </c:val>
          <c:smooth val="0"/>
          <c:extLst>
            <c:ext xmlns:c16="http://schemas.microsoft.com/office/drawing/2014/chart" uri="{C3380CC4-5D6E-409C-BE32-E72D297353CC}">
              <c16:uniqueId val="{00000003-16B3-46D9-A85A-F349ACE9730D}"/>
            </c:ext>
          </c:extLst>
        </c:ser>
        <c:ser>
          <c:idx val="4"/>
          <c:order val="4"/>
          <c:tx>
            <c:strRef>
              <c:f>'Figure 2.9'!$A$39</c:f>
              <c:strCache>
                <c:ptCount val="1"/>
                <c:pt idx="0">
                  <c:v>Budget 2019</c:v>
                </c:pt>
              </c:strCache>
            </c:strRef>
          </c:tx>
          <c:spPr>
            <a:ln>
              <a:solidFill>
                <a:srgbClr val="27819D">
                  <a:lumMod val="60000"/>
                  <a:lumOff val="40000"/>
                </a:srgbClr>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2.9'!$B$39:$K$39</c:f>
              <c:numCache>
                <c:formatCode>0.0</c:formatCode>
                <c:ptCount val="10"/>
                <c:pt idx="0">
                  <c:v>2.998970579035074</c:v>
                </c:pt>
                <c:pt idx="1">
                  <c:v>2.9583512710975706</c:v>
                </c:pt>
                <c:pt idx="2">
                  <c:v>3.4754851889683351</c:v>
                </c:pt>
                <c:pt idx="3">
                  <c:v>3.7307321772639694</c:v>
                </c:pt>
                <c:pt idx="4">
                  <c:v>3.6580061806111939</c:v>
                </c:pt>
                <c:pt idx="5">
                  <c:v>3.665714913244015</c:v>
                </c:pt>
                <c:pt idx="6">
                  <c:v>3.6689132266217355</c:v>
                </c:pt>
                <c:pt idx="7">
                  <c:v>3.755802219979818</c:v>
                </c:pt>
              </c:numCache>
            </c:numRef>
          </c:val>
          <c:smooth val="0"/>
          <c:extLst>
            <c:ext xmlns:c16="http://schemas.microsoft.com/office/drawing/2014/chart" uri="{C3380CC4-5D6E-409C-BE32-E72D297353CC}">
              <c16:uniqueId val="{00000004-16B3-46D9-A85A-F349ACE9730D}"/>
            </c:ext>
          </c:extLst>
        </c:ser>
        <c:ser>
          <c:idx val="5"/>
          <c:order val="5"/>
          <c:tx>
            <c:strRef>
              <c:f>'Figure 2.9'!$A$40</c:f>
              <c:strCache>
                <c:ptCount val="1"/>
                <c:pt idx="0">
                  <c:v>SPU 2018</c:v>
                </c:pt>
              </c:strCache>
            </c:strRef>
          </c:tx>
          <c:spPr>
            <a:ln>
              <a:solidFill>
                <a:srgbClr val="27819D">
                  <a:lumMod val="20000"/>
                  <a:lumOff val="80000"/>
                </a:srgbClr>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2.9'!$B$40:$K$40</c:f>
              <c:numCache>
                <c:formatCode>0.0</c:formatCode>
                <c:ptCount val="10"/>
                <c:pt idx="0">
                  <c:v>2.6913296997827274</c:v>
                </c:pt>
                <c:pt idx="1">
                  <c:v>2.7332836191896597</c:v>
                </c:pt>
                <c:pt idx="2">
                  <c:v>3.1881676253081346</c:v>
                </c:pt>
                <c:pt idx="3">
                  <c:v>3.4387926215762996</c:v>
                </c:pt>
                <c:pt idx="4">
                  <c:v>3.4310787671232879</c:v>
                </c:pt>
                <c:pt idx="5">
                  <c:v>3.4257547751078246</c:v>
                </c:pt>
              </c:numCache>
            </c:numRef>
          </c:val>
          <c:smooth val="0"/>
          <c:extLst>
            <c:ext xmlns:c16="http://schemas.microsoft.com/office/drawing/2014/chart" uri="{C3380CC4-5D6E-409C-BE32-E72D297353CC}">
              <c16:uniqueId val="{00000005-16B3-46D9-A85A-F349ACE9730D}"/>
            </c:ext>
          </c:extLst>
        </c:ser>
        <c:ser>
          <c:idx val="6"/>
          <c:order val="6"/>
          <c:tx>
            <c:strRef>
              <c:f>'Figure 2.9'!$A$41</c:f>
              <c:strCache>
                <c:ptCount val="1"/>
                <c:pt idx="0">
                  <c:v>Budget 2018</c:v>
                </c:pt>
              </c:strCache>
            </c:strRef>
          </c:tx>
          <c:spPr>
            <a:ln>
              <a:solidFill>
                <a:srgbClr val="27819D">
                  <a:lumMod val="40000"/>
                  <a:lumOff val="60000"/>
                </a:srgbClr>
              </a:solidFill>
            </a:ln>
          </c:spPr>
          <c:marker>
            <c:symbol val="none"/>
          </c:marker>
          <c:cat>
            <c:numRef>
              <c:f>'Figure 2.9'!$B$34:$K$34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2.9'!$B$41:$K$41</c:f>
              <c:numCache>
                <c:formatCode>0.0</c:formatCode>
                <c:ptCount val="10"/>
                <c:pt idx="0">
                  <c:v>2.591944513461935</c:v>
                </c:pt>
                <c:pt idx="1">
                  <c:v>2.7993165987646207</c:v>
                </c:pt>
                <c:pt idx="2">
                  <c:v>3.1128991702288156</c:v>
                </c:pt>
                <c:pt idx="3">
                  <c:v>3.5407389577566493</c:v>
                </c:pt>
                <c:pt idx="4">
                  <c:v>3.574074074074074</c:v>
                </c:pt>
                <c:pt idx="5">
                  <c:v>3.5226007570696951</c:v>
                </c:pt>
              </c:numCache>
            </c:numRef>
          </c:val>
          <c:smooth val="0"/>
          <c:extLst>
            <c:ext xmlns:c16="http://schemas.microsoft.com/office/drawing/2014/chart" uri="{C3380CC4-5D6E-409C-BE32-E72D297353CC}">
              <c16:uniqueId val="{00000006-16B3-46D9-A85A-F349ACE9730D}"/>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ysClr val="window" lastClr="FFFFFF">
                <a:lumMod val="85000"/>
              </a:sysClr>
            </a:solidFill>
          </a:ln>
        </c:sp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ysClr val="window" lastClr="FFFFFF">
                <a:lumMod val="85000"/>
              </a:sysClr>
            </a:solidFill>
          </a:ln>
        </c:spPr>
        <c:crossAx val="497710976"/>
        <c:crosses val="autoZero"/>
        <c:crossBetween val="between"/>
      </c:valAx>
    </c:plotArea>
    <c:legend>
      <c:legendPos val="r"/>
      <c:layout>
        <c:manualLayout>
          <c:xMode val="edge"/>
          <c:yMode val="edge"/>
          <c:x val="0.10575092592592593"/>
          <c:y val="0.44917634322946987"/>
          <c:w val="0.85656851851851867"/>
          <c:h val="0.39488015359947709"/>
        </c:manualLayout>
      </c:layout>
      <c:overlay val="1"/>
    </c:legend>
    <c:plotVisOnly val="1"/>
    <c:dispBlanksAs val="gap"/>
    <c:showDLblsOverMax val="0"/>
  </c:chart>
  <c:spPr>
    <a:ln>
      <a:noFill/>
    </a:ln>
  </c:spPr>
  <c:txPr>
    <a:bodyPr/>
    <a:lstStyle/>
    <a:p>
      <a:pPr>
        <a:defRPr sz="800">
          <a:solidFill>
            <a:schemeClr val="bg1">
              <a:lumMod val="50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40493483074282E-2"/>
          <c:y val="2.9505778214900417E-2"/>
          <c:w val="0.92579998865715807"/>
          <c:h val="0.74392237114938953"/>
        </c:manualLayout>
      </c:layout>
      <c:barChart>
        <c:barDir val="col"/>
        <c:grouping val="stacked"/>
        <c:varyColors val="0"/>
        <c:ser>
          <c:idx val="1"/>
          <c:order val="0"/>
          <c:tx>
            <c:v>Exchequer</c:v>
          </c:tx>
          <c:spPr>
            <a:solidFill>
              <a:schemeClr val="accent2"/>
            </a:solidFill>
            <a:ln>
              <a:noFill/>
            </a:ln>
            <a:effectLst/>
          </c:spPr>
          <c:invertIfNegative val="0"/>
          <c:cat>
            <c:numRef>
              <c:f>[91]Sheet1!$C$7:$L$7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'Figure 2.10'!$B$24:$K$24</c:f>
              <c:numCache>
                <c:formatCode>General</c:formatCode>
                <c:ptCount val="10"/>
                <c:pt idx="0">
                  <c:v>4.5</c:v>
                </c:pt>
                <c:pt idx="1">
                  <c:v>4.8</c:v>
                </c:pt>
                <c:pt idx="2">
                  <c:v>4.9000000000000004</c:v>
                </c:pt>
                <c:pt idx="3">
                  <c:v>5.0999999999999996</c:v>
                </c:pt>
                <c:pt idx="4">
                  <c:v>5.0999999999999996</c:v>
                </c:pt>
                <c:pt idx="5">
                  <c:v>5.0999999999999996</c:v>
                </c:pt>
                <c:pt idx="6">
                  <c:v>5.0999999999999996</c:v>
                </c:pt>
                <c:pt idx="7">
                  <c:v>5.0999999999999996</c:v>
                </c:pt>
                <c:pt idx="8">
                  <c:v>5</c:v>
                </c:pt>
                <c:pt idx="9">
                  <c:v>5</c:v>
                </c:pt>
              </c:numCache>
            </c:numRef>
          </c:val>
          <c:extLst>
            <c:ext xmlns:c16="http://schemas.microsoft.com/office/drawing/2014/chart" uri="{C3380CC4-5D6E-409C-BE32-E72D297353CC}">
              <c16:uniqueId val="{00000000-FFF8-43F0-8927-67EF30CAC7E4}"/>
            </c:ext>
          </c:extLst>
        </c:ser>
        <c:ser>
          <c:idx val="0"/>
          <c:order val="1"/>
          <c:tx>
            <c:v>Non-exchequer</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[91]Sheet1!$C$7:$L$7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'Figure 2.10'!$B$23:$K$23</c:f>
              <c:numCache>
                <c:formatCode>0.0</c:formatCode>
                <c:ptCount val="10"/>
                <c:pt idx="0">
                  <c:v>1.3316326530612246</c:v>
                </c:pt>
                <c:pt idx="1">
                  <c:v>1.2540540540540541</c:v>
                </c:pt>
                <c:pt idx="2">
                  <c:v>1.1941176470588237</c:v>
                </c:pt>
                <c:pt idx="3">
                  <c:v>1.1554687499999998</c:v>
                </c:pt>
                <c:pt idx="4">
                  <c:v>1.0874999999999999</c:v>
                </c:pt>
                <c:pt idx="5">
                  <c:v>1.0415492957746477</c:v>
                </c:pt>
                <c:pt idx="6">
                  <c:v>0.99261744966442944</c:v>
                </c:pt>
                <c:pt idx="7">
                  <c:v>0.96038961038961046</c:v>
                </c:pt>
                <c:pt idx="8">
                  <c:v>0.91194968553459121</c:v>
                </c:pt>
                <c:pt idx="9">
                  <c:v>0.88414634146341453</c:v>
                </c:pt>
              </c:numCache>
            </c:numRef>
          </c:val>
          <c:extLst>
            <c:ext xmlns:c16="http://schemas.microsoft.com/office/drawing/2014/chart" uri="{C3380CC4-5D6E-409C-BE32-E72D297353CC}">
              <c16:uniqueId val="{00000001-FFF8-43F0-8927-67EF30CAC7E4}"/>
            </c:ext>
          </c:extLst>
        </c:ser>
        <c:dLbls>
          <c:showLegendKey val="0"/>
          <c:showVal val="0"/>
          <c:showCatName val="0"/>
          <c:showSerName val="0"/>
          <c:showPercent val="0"/>
          <c:showBubbleSize val="0"/>
        </c:dLbls>
        <c:gapWidth val="20"/>
        <c:overlap val="100"/>
        <c:axId val="2082618624"/>
        <c:axId val="2082616544"/>
      </c:barChart>
      <c:catAx>
        <c:axId val="208261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16544"/>
        <c:crosses val="autoZero"/>
        <c:auto val="1"/>
        <c:lblAlgn val="ctr"/>
        <c:lblOffset val="100"/>
        <c:noMultiLvlLbl val="0"/>
      </c:catAx>
      <c:valAx>
        <c:axId val="2082616544"/>
        <c:scaling>
          <c:orientation val="minMax"/>
          <c:max val="6.5"/>
          <c:min val="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261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265366082970969E-2"/>
          <c:y val="3.7511604091222929E-2"/>
          <c:w val="0.93180354490966788"/>
          <c:h val="0.86184452736318407"/>
        </c:manualLayout>
      </c:layout>
      <c:lineChart>
        <c:grouping val="standard"/>
        <c:varyColors val="0"/>
        <c:ser>
          <c:idx val="1"/>
          <c:order val="0"/>
          <c:tx>
            <c:strRef>
              <c:f>'Figure 2.11'!$B$22</c:f>
              <c:strCache>
                <c:ptCount val="1"/>
                <c:pt idx="0">
                  <c:v>Budget 13</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2.11'!$B$23:$B$35</c:f>
              <c:numCache>
                <c:formatCode>0</c:formatCode>
                <c:ptCount val="13"/>
                <c:pt idx="0">
                  <c:v>7225</c:v>
                </c:pt>
                <c:pt idx="1">
                  <c:v>7740</c:v>
                </c:pt>
                <c:pt idx="2">
                  <c:v>8120</c:v>
                </c:pt>
              </c:numCache>
            </c:numRef>
          </c:val>
          <c:smooth val="0"/>
          <c:extLst>
            <c:ext xmlns:c16="http://schemas.microsoft.com/office/drawing/2014/chart" uri="{C3380CC4-5D6E-409C-BE32-E72D297353CC}">
              <c16:uniqueId val="{00000000-0B57-4BD6-AD50-0C4BE9E7A5DE}"/>
            </c:ext>
          </c:extLst>
        </c:ser>
        <c:ser>
          <c:idx val="2"/>
          <c:order val="1"/>
          <c:tx>
            <c:strRef>
              <c:f>'Figure 2.11'!$C$22</c:f>
              <c:strCache>
                <c:ptCount val="1"/>
                <c:pt idx="0">
                  <c:v>SPU 13</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2.11'!$C$23:$C$35</c:f>
              <c:numCache>
                <c:formatCode>0</c:formatCode>
                <c:ptCount val="13"/>
                <c:pt idx="0">
                  <c:v>7615</c:v>
                </c:pt>
                <c:pt idx="1">
                  <c:v>8420</c:v>
                </c:pt>
                <c:pt idx="2">
                  <c:v>8750</c:v>
                </c:pt>
                <c:pt idx="3">
                  <c:v>9075</c:v>
                </c:pt>
              </c:numCache>
            </c:numRef>
          </c:val>
          <c:smooth val="0"/>
          <c:extLst>
            <c:ext xmlns:c16="http://schemas.microsoft.com/office/drawing/2014/chart" uri="{C3380CC4-5D6E-409C-BE32-E72D297353CC}">
              <c16:uniqueId val="{00000001-0B57-4BD6-AD50-0C4BE9E7A5DE}"/>
            </c:ext>
          </c:extLst>
        </c:ser>
        <c:ser>
          <c:idx val="3"/>
          <c:order val="2"/>
          <c:tx>
            <c:strRef>
              <c:f>'Figure 2.11'!$D$22</c:f>
              <c:strCache>
                <c:ptCount val="1"/>
                <c:pt idx="0">
                  <c:v>Budget 14</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2.11'!$D$23:$D$35</c:f>
              <c:numCache>
                <c:formatCode>0</c:formatCode>
                <c:ptCount val="13"/>
                <c:pt idx="0">
                  <c:v>7160</c:v>
                </c:pt>
                <c:pt idx="1">
                  <c:v>8155</c:v>
                </c:pt>
                <c:pt idx="2">
                  <c:v>8750</c:v>
                </c:pt>
                <c:pt idx="3">
                  <c:v>9075</c:v>
                </c:pt>
              </c:numCache>
            </c:numRef>
          </c:val>
          <c:smooth val="0"/>
          <c:extLst>
            <c:ext xmlns:c16="http://schemas.microsoft.com/office/drawing/2014/chart" uri="{C3380CC4-5D6E-409C-BE32-E72D297353CC}">
              <c16:uniqueId val="{00000002-0B57-4BD6-AD50-0C4BE9E7A5DE}"/>
            </c:ext>
          </c:extLst>
        </c:ser>
        <c:ser>
          <c:idx val="4"/>
          <c:order val="3"/>
          <c:tx>
            <c:strRef>
              <c:f>'Figure 2.11'!$E$22</c:f>
              <c:strCache>
                <c:ptCount val="1"/>
                <c:pt idx="0">
                  <c:v>SPU 14</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2.11'!$E$23:$E$35</c:f>
              <c:numCache>
                <c:formatCode>0</c:formatCode>
                <c:ptCount val="13"/>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0B57-4BD6-AD50-0C4BE9E7A5DE}"/>
            </c:ext>
          </c:extLst>
        </c:ser>
        <c:ser>
          <c:idx val="5"/>
          <c:order val="4"/>
          <c:tx>
            <c:strRef>
              <c:f>'Figure 2.11'!$F$22</c:f>
              <c:strCache>
                <c:ptCount val="1"/>
                <c:pt idx="0">
                  <c:v>Budget 15</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2.11'!$F$23:$F$35</c:f>
              <c:numCache>
                <c:formatCode>0</c:formatCode>
                <c:ptCount val="13"/>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0B57-4BD6-AD50-0C4BE9E7A5DE}"/>
            </c:ext>
          </c:extLst>
        </c:ser>
        <c:ser>
          <c:idx val="6"/>
          <c:order val="5"/>
          <c:tx>
            <c:strRef>
              <c:f>'Figure 2.11'!$G$22</c:f>
              <c:strCache>
                <c:ptCount val="1"/>
                <c:pt idx="0">
                  <c:v>SPU 15</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2.11'!$G$23:$G$35</c:f>
              <c:numCache>
                <c:formatCode>0</c:formatCode>
                <c:ptCount val="13"/>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0B57-4BD6-AD50-0C4BE9E7A5DE}"/>
            </c:ext>
          </c:extLst>
        </c:ser>
        <c:ser>
          <c:idx val="7"/>
          <c:order val="6"/>
          <c:tx>
            <c:strRef>
              <c:f>'Figure 2.11'!$H$22</c:f>
              <c:strCache>
                <c:ptCount val="1"/>
                <c:pt idx="0">
                  <c:v>Budget 16</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2.11'!$H$23:$H$35</c:f>
              <c:numCache>
                <c:formatCode>0</c:formatCode>
                <c:ptCount val="13"/>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0B57-4BD6-AD50-0C4BE9E7A5DE}"/>
            </c:ext>
          </c:extLst>
        </c:ser>
        <c:ser>
          <c:idx val="8"/>
          <c:order val="7"/>
          <c:tx>
            <c:strRef>
              <c:f>'Figure 2.11'!$I$22</c:f>
              <c:strCache>
                <c:ptCount val="1"/>
                <c:pt idx="0">
                  <c:v>SPU 16</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2.11'!$I$23:$I$35</c:f>
              <c:numCache>
                <c:formatCode>0</c:formatCode>
                <c:ptCount val="13"/>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0B57-4BD6-AD50-0C4BE9E7A5DE}"/>
            </c:ext>
          </c:extLst>
        </c:ser>
        <c:ser>
          <c:idx val="9"/>
          <c:order val="8"/>
          <c:tx>
            <c:strRef>
              <c:f>'Figure 2.11'!$J$22</c:f>
              <c:strCache>
                <c:ptCount val="1"/>
                <c:pt idx="0">
                  <c:v>Budget 17</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2.11'!$J$23:$J$35</c:f>
              <c:numCache>
                <c:formatCode>0</c:formatCode>
                <c:ptCount val="13"/>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0B57-4BD6-AD50-0C4BE9E7A5DE}"/>
            </c:ext>
          </c:extLst>
        </c:ser>
        <c:ser>
          <c:idx val="10"/>
          <c:order val="9"/>
          <c:tx>
            <c:strRef>
              <c:f>'Figure 2.11'!$K$22</c:f>
              <c:strCache>
                <c:ptCount val="1"/>
                <c:pt idx="0">
                  <c:v>SPU 17</c:v>
                </c:pt>
              </c:strCache>
            </c:strRef>
          </c:tx>
          <c:spPr>
            <a:ln w="19050">
              <a:solidFill>
                <a:sysClr val="window" lastClr="FFFFFF">
                  <a:lumMod val="75000"/>
                </a:sysClr>
              </a:solidFill>
              <a:prstDash val="solid"/>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2.11'!$K$23:$K$35</c:f>
              <c:numCache>
                <c:formatCode>0</c:formatCode>
                <c:ptCount val="13"/>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0B57-4BD6-AD50-0C4BE9E7A5DE}"/>
            </c:ext>
          </c:extLst>
        </c:ser>
        <c:ser>
          <c:idx val="11"/>
          <c:order val="10"/>
          <c:tx>
            <c:strRef>
              <c:f>'Figure 2.11'!$L$22</c:f>
              <c:strCache>
                <c:ptCount val="1"/>
                <c:pt idx="0">
                  <c:v>Budget 18</c:v>
                </c:pt>
              </c:strCache>
            </c:strRef>
          </c:tx>
          <c:spPr>
            <a:ln w="19050">
              <a:solidFill>
                <a:sysClr val="window" lastClr="FFFFFF">
                  <a:lumMod val="75000"/>
                </a:sys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2.11'!$L$23:$L$35</c:f>
              <c:numCache>
                <c:formatCode>0</c:formatCode>
                <c:ptCount val="13"/>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0B57-4BD6-AD50-0C4BE9E7A5DE}"/>
            </c:ext>
          </c:extLst>
        </c:ser>
        <c:ser>
          <c:idx val="12"/>
          <c:order val="11"/>
          <c:tx>
            <c:strRef>
              <c:f>'Figure 2.11'!$M$22</c:f>
              <c:strCache>
                <c:ptCount val="1"/>
                <c:pt idx="0">
                  <c:v>SPU 18</c:v>
                </c:pt>
              </c:strCache>
            </c:strRef>
          </c:tx>
          <c:spPr>
            <a:ln w="19050">
              <a:solidFill>
                <a:sysClr val="window" lastClr="FFFFFF">
                  <a:lumMod val="75000"/>
                </a:sys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2.11'!$M$23:$M$35</c:f>
              <c:numCache>
                <c:formatCode>0</c:formatCode>
                <c:ptCount val="13"/>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0B57-4BD6-AD50-0C4BE9E7A5DE}"/>
            </c:ext>
          </c:extLst>
        </c:ser>
        <c:ser>
          <c:idx val="13"/>
          <c:order val="12"/>
          <c:tx>
            <c:strRef>
              <c:f>'Figure 2.11'!$N$22</c:f>
              <c:strCache>
                <c:ptCount val="1"/>
                <c:pt idx="0">
                  <c:v>Budget 19</c:v>
                </c:pt>
              </c:strCache>
            </c:strRef>
          </c:tx>
          <c:spPr>
            <a:ln w="19050">
              <a:solidFill>
                <a:sysClr val="window" lastClr="FFFFFF">
                  <a:lumMod val="75000"/>
                </a:sys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2.11'!$N$23:$N$35</c:f>
              <c:numCache>
                <c:formatCode>0</c:formatCode>
                <c:ptCount val="13"/>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extLst>
            <c:ext xmlns:c16="http://schemas.microsoft.com/office/drawing/2014/chart" uri="{C3380CC4-5D6E-409C-BE32-E72D297353CC}">
              <c16:uniqueId val="{0000000C-0B57-4BD6-AD50-0C4BE9E7A5DE}"/>
            </c:ext>
          </c:extLst>
        </c:ser>
        <c:ser>
          <c:idx val="14"/>
          <c:order val="13"/>
          <c:tx>
            <c:strRef>
              <c:f>'Figure 2.11'!$O$22</c:f>
              <c:strCache>
                <c:ptCount val="1"/>
                <c:pt idx="0">
                  <c:v>SPU 19</c:v>
                </c:pt>
              </c:strCache>
            </c:strRef>
          </c:tx>
          <c:spPr>
            <a:ln w="19050">
              <a:solidFill>
                <a:sysClr val="window" lastClr="FFFFFF">
                  <a:lumMod val="75000"/>
                </a:sys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2.11'!$O$23:$O$35</c:f>
              <c:numCache>
                <c:formatCode>0</c:formatCode>
                <c:ptCount val="13"/>
                <c:pt idx="0">
                  <c:v>7324</c:v>
                </c:pt>
                <c:pt idx="1">
                  <c:v>7470</c:v>
                </c:pt>
                <c:pt idx="2">
                  <c:v>6979</c:v>
                </c:pt>
                <c:pt idx="3">
                  <c:v>6738.9</c:v>
                </c:pt>
                <c:pt idx="4">
                  <c:v>6090</c:v>
                </c:pt>
                <c:pt idx="5">
                  <c:v>5740</c:v>
                </c:pt>
                <c:pt idx="6">
                  <c:v>5153</c:v>
                </c:pt>
                <c:pt idx="7">
                  <c:v>4826</c:v>
                </c:pt>
                <c:pt idx="8">
                  <c:v>4079</c:v>
                </c:pt>
                <c:pt idx="9">
                  <c:v>4290</c:v>
                </c:pt>
                <c:pt idx="10">
                  <c:v>4536</c:v>
                </c:pt>
              </c:numCache>
            </c:numRef>
          </c:val>
          <c:smooth val="0"/>
          <c:extLst>
            <c:ext xmlns:c16="http://schemas.microsoft.com/office/drawing/2014/chart" uri="{C3380CC4-5D6E-409C-BE32-E72D297353CC}">
              <c16:uniqueId val="{0000000D-0B57-4BD6-AD50-0C4BE9E7A5DE}"/>
            </c:ext>
          </c:extLst>
        </c:ser>
        <c:ser>
          <c:idx val="15"/>
          <c:order val="14"/>
          <c:tx>
            <c:strRef>
              <c:f>'Figure 2.11'!$P$22</c:f>
              <c:strCache>
                <c:ptCount val="1"/>
                <c:pt idx="0">
                  <c:v>Budget 20</c:v>
                </c:pt>
              </c:strCache>
            </c:strRef>
          </c:tx>
          <c:spPr>
            <a:ln w="19050">
              <a:solidFill>
                <a:srgbClr val="BFBFBF"/>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2.11'!$P$23:$P$35</c:f>
              <c:numCache>
                <c:formatCode>0</c:formatCode>
                <c:ptCount val="13"/>
                <c:pt idx="5">
                  <c:v>5798</c:v>
                </c:pt>
                <c:pt idx="6">
                  <c:v>5075</c:v>
                </c:pt>
                <c:pt idx="7">
                  <c:v>4665</c:v>
                </c:pt>
                <c:pt idx="8">
                  <c:v>3803</c:v>
                </c:pt>
                <c:pt idx="9">
                  <c:v>3939</c:v>
                </c:pt>
                <c:pt idx="10">
                  <c:v>4065</c:v>
                </c:pt>
                <c:pt idx="11">
                  <c:v>4074</c:v>
                </c:pt>
              </c:numCache>
            </c:numRef>
          </c:val>
          <c:smooth val="0"/>
          <c:extLst>
            <c:ext xmlns:c16="http://schemas.microsoft.com/office/drawing/2014/chart" uri="{C3380CC4-5D6E-409C-BE32-E72D297353CC}">
              <c16:uniqueId val="{0000000E-0B57-4BD6-AD50-0C4BE9E7A5DE}"/>
            </c:ext>
          </c:extLst>
        </c:ser>
        <c:ser>
          <c:idx val="16"/>
          <c:order val="15"/>
          <c:tx>
            <c:strRef>
              <c:f>'Figure 2.11'!$Q$22</c:f>
              <c:strCache>
                <c:ptCount val="1"/>
                <c:pt idx="0">
                  <c:v>SPU 20</c:v>
                </c:pt>
              </c:strCache>
            </c:strRef>
          </c:tx>
          <c:spPr>
            <a:ln w="19050">
              <a:solidFill>
                <a:sysClr val="window" lastClr="FFFFFF">
                  <a:lumMod val="65000"/>
                </a:sys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2.11'!$Q$23:$Q$35</c:f>
              <c:numCache>
                <c:formatCode>0</c:formatCode>
                <c:ptCount val="13"/>
                <c:pt idx="5">
                  <c:v>5798</c:v>
                </c:pt>
                <c:pt idx="6">
                  <c:v>5045</c:v>
                </c:pt>
                <c:pt idx="7">
                  <c:v>4570</c:v>
                </c:pt>
                <c:pt idx="8">
                  <c:v>3860</c:v>
                </c:pt>
              </c:numCache>
            </c:numRef>
          </c:val>
          <c:smooth val="0"/>
          <c:extLst>
            <c:ext xmlns:c16="http://schemas.microsoft.com/office/drawing/2014/chart" uri="{C3380CC4-5D6E-409C-BE32-E72D297353CC}">
              <c16:uniqueId val="{0000000F-0B57-4BD6-AD50-0C4BE9E7A5DE}"/>
            </c:ext>
          </c:extLst>
        </c:ser>
        <c:ser>
          <c:idx val="17"/>
          <c:order val="16"/>
          <c:tx>
            <c:strRef>
              <c:f>'Figure 2.11'!$R$22</c:f>
              <c:strCache>
                <c:ptCount val="1"/>
                <c:pt idx="0">
                  <c:v>Budget 21</c:v>
                </c:pt>
              </c:strCache>
            </c:strRef>
          </c:tx>
          <c:spPr>
            <a:ln w="31750">
              <a:solidFill>
                <a:srgbClr val="BFBFBF"/>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2.11'!$R$23:$R$35</c:f>
              <c:numCache>
                <c:formatCode>0</c:formatCode>
                <c:ptCount val="13"/>
                <c:pt idx="6">
                  <c:v>5045</c:v>
                </c:pt>
                <c:pt idx="7">
                  <c:v>4540</c:v>
                </c:pt>
                <c:pt idx="8">
                  <c:v>3800</c:v>
                </c:pt>
              </c:numCache>
            </c:numRef>
          </c:val>
          <c:smooth val="0"/>
          <c:extLst>
            <c:ext xmlns:c16="http://schemas.microsoft.com/office/drawing/2014/chart" uri="{C3380CC4-5D6E-409C-BE32-E72D297353CC}">
              <c16:uniqueId val="{00000010-0B57-4BD6-AD50-0C4BE9E7A5DE}"/>
            </c:ext>
          </c:extLst>
        </c:ser>
        <c:ser>
          <c:idx val="0"/>
          <c:order val="17"/>
          <c:tx>
            <c:strRef>
              <c:f>'Figure 2.11'!$S$22</c:f>
              <c:strCache>
                <c:ptCount val="1"/>
                <c:pt idx="0">
                  <c:v>SPU 21</c:v>
                </c:pt>
              </c:strCache>
            </c:strRef>
          </c:tx>
          <c:spPr>
            <a:ln>
              <a:solidFill>
                <a:srgbClr val="48AC98">
                  <a:lumMod val="60000"/>
                  <a:lumOff val="40000"/>
                </a:srgbClr>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2.11'!$S$23:$S$35</c:f>
              <c:numCache>
                <c:formatCode>0</c:formatCode>
                <c:ptCount val="13"/>
                <c:pt idx="7">
                  <c:v>4515</c:v>
                </c:pt>
                <c:pt idx="8">
                  <c:v>3725</c:v>
                </c:pt>
                <c:pt idx="9">
                  <c:v>3860</c:v>
                </c:pt>
                <c:pt idx="10">
                  <c:v>4045</c:v>
                </c:pt>
                <c:pt idx="11">
                  <c:v>4060</c:v>
                </c:pt>
                <c:pt idx="12">
                  <c:v>4055</c:v>
                </c:pt>
              </c:numCache>
            </c:numRef>
          </c:val>
          <c:smooth val="0"/>
          <c:extLst>
            <c:ext xmlns:c16="http://schemas.microsoft.com/office/drawing/2014/chart" uri="{C3380CC4-5D6E-409C-BE32-E72D297353CC}">
              <c16:uniqueId val="{00000011-0B57-4BD6-AD50-0C4BE9E7A5DE}"/>
            </c:ext>
          </c:extLst>
        </c:ser>
        <c:ser>
          <c:idx val="18"/>
          <c:order val="18"/>
          <c:tx>
            <c:strRef>
              <c:f>'Figure 2.11'!$T$22</c:f>
              <c:strCache>
                <c:ptCount val="1"/>
                <c:pt idx="0">
                  <c:v>Budget 22</c:v>
                </c:pt>
              </c:strCache>
            </c:strRef>
          </c:tx>
          <c:spPr>
            <a:ln>
              <a:solidFill>
                <a:srgbClr val="48AC98"/>
              </a:solidFill>
            </a:ln>
          </c:spPr>
          <c:marker>
            <c:symbol val="none"/>
          </c:marker>
          <c:cat>
            <c:numRef>
              <c:f>'Figure 2.11'!$A$23:$A$35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2.11'!$T$23:$T$35</c:f>
              <c:numCache>
                <c:formatCode>0</c:formatCode>
                <c:ptCount val="13"/>
                <c:pt idx="7">
                  <c:v>4515</c:v>
                </c:pt>
                <c:pt idx="8">
                  <c:v>3635</c:v>
                </c:pt>
                <c:pt idx="9">
                  <c:v>3730</c:v>
                </c:pt>
                <c:pt idx="10">
                  <c:v>3805</c:v>
                </c:pt>
                <c:pt idx="11">
                  <c:v>3755</c:v>
                </c:pt>
                <c:pt idx="12">
                  <c:v>3680</c:v>
                </c:pt>
              </c:numCache>
            </c:numRef>
          </c:val>
          <c:smooth val="0"/>
          <c:extLst>
            <c:ext xmlns:c16="http://schemas.microsoft.com/office/drawing/2014/chart" uri="{C3380CC4-5D6E-409C-BE32-E72D297353CC}">
              <c16:uniqueId val="{00000012-0B57-4BD6-AD50-0C4BE9E7A5DE}"/>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0298112"/>
        <c:crosses val="autoZero"/>
        <c:auto val="1"/>
        <c:lblAlgn val="ctr"/>
        <c:lblOffset val="100"/>
        <c:noMultiLvlLbl val="0"/>
      </c:catAx>
      <c:valAx>
        <c:axId val="14029811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9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2.12'!$B$21</c:f>
              <c:strCache>
                <c:ptCount val="1"/>
                <c:pt idx="0">
                  <c:v>Non-agri wage bill</c:v>
                </c:pt>
              </c:strCache>
            </c:strRef>
          </c:tx>
          <c:spPr>
            <a:ln w="31750">
              <a:solidFill>
                <a:srgbClr val="CCCCCC"/>
              </a:solidFill>
            </a:ln>
          </c:spPr>
          <c:marker>
            <c:symbol val="none"/>
          </c:marker>
          <c:cat>
            <c:numRef>
              <c:f>'Figure 2.12'!$A$22:$A$29</c:f>
              <c:numCache>
                <c:formatCode>General</c:formatCode>
                <c:ptCount val="8"/>
                <c:pt idx="0">
                  <c:v>2018</c:v>
                </c:pt>
                <c:pt idx="1">
                  <c:v>2019</c:v>
                </c:pt>
                <c:pt idx="2">
                  <c:v>2020</c:v>
                </c:pt>
                <c:pt idx="3">
                  <c:v>2021</c:v>
                </c:pt>
                <c:pt idx="4">
                  <c:v>2022</c:v>
                </c:pt>
                <c:pt idx="5">
                  <c:v>2023</c:v>
                </c:pt>
                <c:pt idx="6">
                  <c:v>2024</c:v>
                </c:pt>
                <c:pt idx="7">
                  <c:v>2025</c:v>
                </c:pt>
              </c:numCache>
            </c:numRef>
          </c:cat>
          <c:val>
            <c:numRef>
              <c:f>'Figure 2.12'!$B$22:$B$29</c:f>
              <c:numCache>
                <c:formatCode>0</c:formatCode>
                <c:ptCount val="8"/>
                <c:pt idx="0">
                  <c:v>100</c:v>
                </c:pt>
                <c:pt idx="1">
                  <c:v>107.06497386109037</c:v>
                </c:pt>
                <c:pt idx="2">
                  <c:v>107.6389629787688</c:v>
                </c:pt>
                <c:pt idx="3">
                  <c:v>115.10855762839884</c:v>
                </c:pt>
                <c:pt idx="4">
                  <c:v>121.98389656246897</c:v>
                </c:pt>
                <c:pt idx="5">
                  <c:v>128.86680757601349</c:v>
                </c:pt>
                <c:pt idx="6">
                  <c:v>136.32412951385541</c:v>
                </c:pt>
                <c:pt idx="7">
                  <c:v>144.34094515463048</c:v>
                </c:pt>
              </c:numCache>
            </c:numRef>
          </c:val>
          <c:smooth val="0"/>
          <c:extLst>
            <c:ext xmlns:c16="http://schemas.microsoft.com/office/drawing/2014/chart" uri="{C3380CC4-5D6E-409C-BE32-E72D297353CC}">
              <c16:uniqueId val="{00000000-0C9C-4B9F-B200-A26D4AABC923}"/>
            </c:ext>
          </c:extLst>
        </c:ser>
        <c:ser>
          <c:idx val="0"/>
          <c:order val="1"/>
          <c:tx>
            <c:strRef>
              <c:f>'Figure 2.12'!$C$21</c:f>
              <c:strCache>
                <c:ptCount val="1"/>
                <c:pt idx="0">
                  <c:v>Income Tax  </c:v>
                </c:pt>
              </c:strCache>
            </c:strRef>
          </c:tx>
          <c:spPr>
            <a:ln w="31750">
              <a:solidFill>
                <a:srgbClr val="27819D"/>
              </a:solidFill>
            </a:ln>
          </c:spPr>
          <c:marker>
            <c:symbol val="none"/>
          </c:marker>
          <c:cat>
            <c:numRef>
              <c:f>'Figure 2.12'!$A$22:$A$29</c:f>
              <c:numCache>
                <c:formatCode>General</c:formatCode>
                <c:ptCount val="8"/>
                <c:pt idx="0">
                  <c:v>2018</c:v>
                </c:pt>
                <c:pt idx="1">
                  <c:v>2019</c:v>
                </c:pt>
                <c:pt idx="2">
                  <c:v>2020</c:v>
                </c:pt>
                <c:pt idx="3">
                  <c:v>2021</c:v>
                </c:pt>
                <c:pt idx="4">
                  <c:v>2022</c:v>
                </c:pt>
                <c:pt idx="5">
                  <c:v>2023</c:v>
                </c:pt>
                <c:pt idx="6">
                  <c:v>2024</c:v>
                </c:pt>
                <c:pt idx="7">
                  <c:v>2025</c:v>
                </c:pt>
              </c:numCache>
            </c:numRef>
          </c:cat>
          <c:val>
            <c:numRef>
              <c:f>'Figure 2.12'!$C$22:$C$29</c:f>
              <c:numCache>
                <c:formatCode>0</c:formatCode>
                <c:ptCount val="8"/>
                <c:pt idx="0">
                  <c:v>100</c:v>
                </c:pt>
                <c:pt idx="1">
                  <c:v>107.96922825313405</c:v>
                </c:pt>
                <c:pt idx="2">
                  <c:v>108.47299224219087</c:v>
                </c:pt>
                <c:pt idx="3">
                  <c:v>124.08144680369875</c:v>
                </c:pt>
                <c:pt idx="4">
                  <c:v>127.9464871279328</c:v>
                </c:pt>
                <c:pt idx="5">
                  <c:v>136.76875943927823</c:v>
                </c:pt>
                <c:pt idx="6">
                  <c:v>145.33681472564356</c:v>
                </c:pt>
                <c:pt idx="7">
                  <c:v>154.38976544854501</c:v>
                </c:pt>
              </c:numCache>
            </c:numRef>
          </c:val>
          <c:smooth val="0"/>
          <c:extLst>
            <c:ext xmlns:c16="http://schemas.microsoft.com/office/drawing/2014/chart" uri="{C3380CC4-5D6E-409C-BE32-E72D297353CC}">
              <c16:uniqueId val="{00000001-0C9C-4B9F-B200-A26D4AABC923}"/>
            </c:ext>
          </c:extLst>
        </c:ser>
        <c:ser>
          <c:idx val="2"/>
          <c:order val="2"/>
          <c:tx>
            <c:strRef>
              <c:f>'Figure 2.12'!$D$21</c:f>
              <c:strCache>
                <c:ptCount val="1"/>
                <c:pt idx="0">
                  <c:v>Alternative Non agri wage bill</c:v>
                </c:pt>
              </c:strCache>
            </c:strRef>
          </c:tx>
          <c:marker>
            <c:symbol val="none"/>
          </c:marker>
          <c:cat>
            <c:numRef>
              <c:f>'Figure 2.12'!$A$22:$A$29</c:f>
              <c:numCache>
                <c:formatCode>General</c:formatCode>
                <c:ptCount val="8"/>
                <c:pt idx="0">
                  <c:v>2018</c:v>
                </c:pt>
                <c:pt idx="1">
                  <c:v>2019</c:v>
                </c:pt>
                <c:pt idx="2">
                  <c:v>2020</c:v>
                </c:pt>
                <c:pt idx="3">
                  <c:v>2021</c:v>
                </c:pt>
                <c:pt idx="4">
                  <c:v>2022</c:v>
                </c:pt>
                <c:pt idx="5">
                  <c:v>2023</c:v>
                </c:pt>
                <c:pt idx="6">
                  <c:v>2024</c:v>
                </c:pt>
                <c:pt idx="7">
                  <c:v>2025</c:v>
                </c:pt>
              </c:numCache>
            </c:numRef>
          </c:cat>
          <c:val>
            <c:numRef>
              <c:f>'Figure 2.12'!$D$22:$D$29</c:f>
              <c:numCache>
                <c:formatCode>0</c:formatCode>
                <c:ptCount val="8"/>
                <c:pt idx="0">
                  <c:v>100</c:v>
                </c:pt>
                <c:pt idx="1">
                  <c:v>107.06497386109037</c:v>
                </c:pt>
                <c:pt idx="2">
                  <c:v>107.6389629787688</c:v>
                </c:pt>
                <c:pt idx="3">
                  <c:v>118.15181636508224</c:v>
                </c:pt>
                <c:pt idx="4">
                  <c:v>124.98298487585399</c:v>
                </c:pt>
                <c:pt idx="5">
                  <c:v>134.17927426249202</c:v>
                </c:pt>
                <c:pt idx="6">
                  <c:v>143.20504316283123</c:v>
                </c:pt>
                <c:pt idx="7">
                  <c:v>152.12520700068188</c:v>
                </c:pt>
              </c:numCache>
            </c:numRef>
          </c:val>
          <c:smooth val="0"/>
          <c:extLst>
            <c:ext xmlns:c16="http://schemas.microsoft.com/office/drawing/2014/chart" uri="{C3380CC4-5D6E-409C-BE32-E72D297353CC}">
              <c16:uniqueId val="{00000001-F512-4ED1-98D8-E07771A7C342}"/>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9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ayout>
        <c:manualLayout>
          <c:xMode val="edge"/>
          <c:yMode val="edge"/>
          <c:x val="0.15540386080772164"/>
          <c:y val="9.2191958495460469E-2"/>
          <c:w val="0.30165555555555557"/>
          <c:h val="0.42975091148625877"/>
        </c:manualLayout>
      </c:layout>
      <c:overlay val="0"/>
    </c:legend>
    <c:plotVisOnly val="1"/>
    <c:dispBlanksAs val="gap"/>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2.13'!$A$26</c:f>
              <c:strCache>
                <c:ptCount val="1"/>
                <c:pt idx="0">
                  <c:v>Assumed policy measures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2.13'!$B$25:$E$25</c:f>
              <c:numCache>
                <c:formatCode>General</c:formatCode>
                <c:ptCount val="4"/>
                <c:pt idx="0">
                  <c:v>2022</c:v>
                </c:pt>
                <c:pt idx="1">
                  <c:v>2023</c:v>
                </c:pt>
                <c:pt idx="2">
                  <c:v>2024</c:v>
                </c:pt>
                <c:pt idx="3">
                  <c:v>2025</c:v>
                </c:pt>
              </c:numCache>
            </c:numRef>
          </c:cat>
          <c:val>
            <c:numRef>
              <c:f>'Figure 2.13'!$B$26:$E$26</c:f>
              <c:numCache>
                <c:formatCode>#,##0</c:formatCode>
                <c:ptCount val="4"/>
                <c:pt idx="0">
                  <c:v>755</c:v>
                </c:pt>
                <c:pt idx="1">
                  <c:v>500</c:v>
                </c:pt>
                <c:pt idx="2">
                  <c:v>500</c:v>
                </c:pt>
                <c:pt idx="3">
                  <c:v>500</c:v>
                </c:pt>
              </c:numCache>
            </c:numRef>
          </c:val>
          <c:extLst>
            <c:ext xmlns:c16="http://schemas.microsoft.com/office/drawing/2014/chart" uri="{C3380CC4-5D6E-409C-BE32-E72D297353CC}">
              <c16:uniqueId val="{00000000-F21C-4C5B-B778-1FBBA0231EB1}"/>
            </c:ext>
          </c:extLst>
        </c:ser>
        <c:ser>
          <c:idx val="1"/>
          <c:order val="1"/>
          <c:tx>
            <c:strRef>
              <c:f>'Figure 2.13'!$A$27</c:f>
              <c:strCache>
                <c:ptCount val="1"/>
                <c:pt idx="0">
                  <c:v>Cost of full Indexation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2.13'!$B$25:$E$25</c:f>
              <c:numCache>
                <c:formatCode>General</c:formatCode>
                <c:ptCount val="4"/>
                <c:pt idx="0">
                  <c:v>2022</c:v>
                </c:pt>
                <c:pt idx="1">
                  <c:v>2023</c:v>
                </c:pt>
                <c:pt idx="2">
                  <c:v>2024</c:v>
                </c:pt>
                <c:pt idx="3">
                  <c:v>2025</c:v>
                </c:pt>
              </c:numCache>
            </c:numRef>
          </c:cat>
          <c:val>
            <c:numRef>
              <c:f>'Figure 2.13'!$B$27:$E$27</c:f>
              <c:numCache>
                <c:formatCode>#,##0</c:formatCode>
                <c:ptCount val="4"/>
                <c:pt idx="0">
                  <c:v>591</c:v>
                </c:pt>
                <c:pt idx="1">
                  <c:v>705</c:v>
                </c:pt>
                <c:pt idx="2">
                  <c:v>705</c:v>
                </c:pt>
                <c:pt idx="3">
                  <c:v>705</c:v>
                </c:pt>
              </c:numCache>
            </c:numRef>
          </c:val>
          <c:extLst>
            <c:ext xmlns:c16="http://schemas.microsoft.com/office/drawing/2014/chart" uri="{C3380CC4-5D6E-409C-BE32-E72D297353CC}">
              <c16:uniqueId val="{00000001-F21C-4C5B-B778-1FBBA0231EB1}"/>
            </c:ext>
          </c:extLst>
        </c:ser>
        <c:dLbls>
          <c:showLegendKey val="0"/>
          <c:showVal val="0"/>
          <c:showCatName val="0"/>
          <c:showSerName val="0"/>
          <c:showPercent val="0"/>
          <c:showBubbleSize val="0"/>
        </c:dLbls>
        <c:gapWidth val="219"/>
        <c:overlap val="-27"/>
        <c:axId val="1009750320"/>
        <c:axId val="1009748656"/>
      </c:barChart>
      <c:lineChart>
        <c:grouping val="standard"/>
        <c:varyColors val="0"/>
        <c:ser>
          <c:idx val="2"/>
          <c:order val="2"/>
          <c:tx>
            <c:strRef>
              <c:f>'Figure 2.13'!$A$28</c:f>
              <c:strCache>
                <c:ptCount val="1"/>
                <c:pt idx="0">
                  <c:v>Net impact</c:v>
                </c:pt>
              </c:strCache>
            </c:strRef>
          </c:tx>
          <c:spPr>
            <a:ln w="28575" cap="rnd">
              <a:noFill/>
              <a:round/>
            </a:ln>
            <a:effectLst/>
          </c:spPr>
          <c:marker>
            <c:symbol val="circle"/>
            <c:size val="5"/>
            <c:spPr>
              <a:solidFill>
                <a:schemeClr val="accent3"/>
              </a:solidFill>
              <a:ln w="25400">
                <a:solidFill>
                  <a:schemeClr val="accent3"/>
                </a:solidFill>
              </a:ln>
              <a:effectLst/>
            </c:spPr>
          </c:marker>
          <c:cat>
            <c:numRef>
              <c:f>'Figure 2.13'!$B$25:$E$25</c:f>
              <c:numCache>
                <c:formatCode>General</c:formatCode>
                <c:ptCount val="4"/>
                <c:pt idx="0">
                  <c:v>2022</c:v>
                </c:pt>
                <c:pt idx="1">
                  <c:v>2023</c:v>
                </c:pt>
                <c:pt idx="2">
                  <c:v>2024</c:v>
                </c:pt>
                <c:pt idx="3">
                  <c:v>2025</c:v>
                </c:pt>
              </c:numCache>
            </c:numRef>
          </c:cat>
          <c:val>
            <c:numRef>
              <c:f>'Figure 2.13'!$B$28:$E$28</c:f>
              <c:numCache>
                <c:formatCode>#,##0</c:formatCode>
                <c:ptCount val="4"/>
                <c:pt idx="0">
                  <c:v>-164</c:v>
                </c:pt>
                <c:pt idx="1">
                  <c:v>205</c:v>
                </c:pt>
                <c:pt idx="2">
                  <c:v>205</c:v>
                </c:pt>
                <c:pt idx="3">
                  <c:v>205</c:v>
                </c:pt>
              </c:numCache>
            </c:numRef>
          </c:val>
          <c:smooth val="0"/>
          <c:extLst>
            <c:ext xmlns:c16="http://schemas.microsoft.com/office/drawing/2014/chart" uri="{C3380CC4-5D6E-409C-BE32-E72D297353CC}">
              <c16:uniqueId val="{00000002-F21C-4C5B-B778-1FBBA0231EB1}"/>
            </c:ext>
          </c:extLst>
        </c:ser>
        <c:dLbls>
          <c:showLegendKey val="0"/>
          <c:showVal val="0"/>
          <c:showCatName val="0"/>
          <c:showSerName val="0"/>
          <c:showPercent val="0"/>
          <c:showBubbleSize val="0"/>
        </c:dLbls>
        <c:marker val="1"/>
        <c:smooth val="0"/>
        <c:axId val="1009750320"/>
        <c:axId val="1009748656"/>
      </c:lineChart>
      <c:catAx>
        <c:axId val="1009750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9748656"/>
        <c:crosses val="autoZero"/>
        <c:auto val="1"/>
        <c:lblAlgn val="ctr"/>
        <c:lblOffset val="100"/>
        <c:noMultiLvlLbl val="0"/>
      </c:catAx>
      <c:valAx>
        <c:axId val="10097486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97503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2.14'!$B$20</c:f>
              <c:strCache>
                <c:ptCount val="1"/>
                <c:pt idx="0">
                  <c:v>Valued Added Tax (Adjusted)</c:v>
                </c:pt>
              </c:strCache>
            </c:strRef>
          </c:tx>
          <c:spPr>
            <a:ln w="31750">
              <a:solidFill>
                <a:srgbClr val="CCCCCC"/>
              </a:solidFill>
            </a:ln>
          </c:spPr>
          <c:marker>
            <c:symbol val="none"/>
          </c:marker>
          <c:cat>
            <c:numRef>
              <c:f>'Figure 2.14'!$A$21:$A$28</c:f>
              <c:numCache>
                <c:formatCode>General</c:formatCode>
                <c:ptCount val="8"/>
                <c:pt idx="0">
                  <c:v>2018</c:v>
                </c:pt>
                <c:pt idx="1">
                  <c:v>2019</c:v>
                </c:pt>
                <c:pt idx="2">
                  <c:v>2020</c:v>
                </c:pt>
                <c:pt idx="3">
                  <c:v>2021</c:v>
                </c:pt>
                <c:pt idx="4">
                  <c:v>2022</c:v>
                </c:pt>
                <c:pt idx="5">
                  <c:v>2023</c:v>
                </c:pt>
                <c:pt idx="6">
                  <c:v>2024</c:v>
                </c:pt>
                <c:pt idx="7">
                  <c:v>2025</c:v>
                </c:pt>
              </c:numCache>
            </c:numRef>
          </c:cat>
          <c:val>
            <c:numRef>
              <c:f>'Figure 2.14'!$B$21:$B$28</c:f>
              <c:numCache>
                <c:formatCode>0</c:formatCode>
                <c:ptCount val="8"/>
                <c:pt idx="0">
                  <c:v>100</c:v>
                </c:pt>
                <c:pt idx="1">
                  <c:v>106.20525254160225</c:v>
                </c:pt>
                <c:pt idx="2">
                  <c:v>93.238029923154798</c:v>
                </c:pt>
                <c:pt idx="3">
                  <c:v>108.59135745642506</c:v>
                </c:pt>
                <c:pt idx="4">
                  <c:v>115.54813125003162</c:v>
                </c:pt>
                <c:pt idx="5">
                  <c:v>127.55256166641657</c:v>
                </c:pt>
                <c:pt idx="6">
                  <c:v>136.40440209049561</c:v>
                </c:pt>
                <c:pt idx="7">
                  <c:v>145.21233457596313</c:v>
                </c:pt>
              </c:numCache>
            </c:numRef>
          </c:val>
          <c:smooth val="0"/>
          <c:extLst>
            <c:ext xmlns:c16="http://schemas.microsoft.com/office/drawing/2014/chart" uri="{C3380CC4-5D6E-409C-BE32-E72D297353CC}">
              <c16:uniqueId val="{00000000-A3E3-4030-A48F-2664F4D7D779}"/>
            </c:ext>
          </c:extLst>
        </c:ser>
        <c:ser>
          <c:idx val="0"/>
          <c:order val="1"/>
          <c:tx>
            <c:strRef>
              <c:f>'Figure 2.14'!$C$20</c:f>
              <c:strCache>
                <c:ptCount val="1"/>
                <c:pt idx="0">
                  <c:v>Personal Consumption</c:v>
                </c:pt>
              </c:strCache>
            </c:strRef>
          </c:tx>
          <c:spPr>
            <a:ln w="31750">
              <a:solidFill>
                <a:srgbClr val="27819D"/>
              </a:solidFill>
            </a:ln>
          </c:spPr>
          <c:marker>
            <c:symbol val="none"/>
          </c:marker>
          <c:cat>
            <c:numRef>
              <c:f>'Figure 2.14'!$A$21:$A$28</c:f>
              <c:numCache>
                <c:formatCode>General</c:formatCode>
                <c:ptCount val="8"/>
                <c:pt idx="0">
                  <c:v>2018</c:v>
                </c:pt>
                <c:pt idx="1">
                  <c:v>2019</c:v>
                </c:pt>
                <c:pt idx="2">
                  <c:v>2020</c:v>
                </c:pt>
                <c:pt idx="3">
                  <c:v>2021</c:v>
                </c:pt>
                <c:pt idx="4">
                  <c:v>2022</c:v>
                </c:pt>
                <c:pt idx="5">
                  <c:v>2023</c:v>
                </c:pt>
                <c:pt idx="6">
                  <c:v>2024</c:v>
                </c:pt>
                <c:pt idx="7">
                  <c:v>2025</c:v>
                </c:pt>
              </c:numCache>
            </c:numRef>
          </c:cat>
          <c:val>
            <c:numRef>
              <c:f>'Figure 2.14'!$C$21:$C$28</c:f>
              <c:numCache>
                <c:formatCode>0</c:formatCode>
                <c:ptCount val="8"/>
                <c:pt idx="0">
                  <c:v>100</c:v>
                </c:pt>
                <c:pt idx="1">
                  <c:v>105.39932615194799</c:v>
                </c:pt>
                <c:pt idx="2">
                  <c:v>95.058131258007876</c:v>
                </c:pt>
                <c:pt idx="3">
                  <c:v>105.0658722304583</c:v>
                </c:pt>
                <c:pt idx="4">
                  <c:v>119.05017410612712</c:v>
                </c:pt>
                <c:pt idx="5">
                  <c:v>126.49769288822239</c:v>
                </c:pt>
                <c:pt idx="6">
                  <c:v>134.06599754659919</c:v>
                </c:pt>
                <c:pt idx="7">
                  <c:v>141.78280516641701</c:v>
                </c:pt>
              </c:numCache>
            </c:numRef>
          </c:val>
          <c:smooth val="0"/>
          <c:extLst>
            <c:ext xmlns:c16="http://schemas.microsoft.com/office/drawing/2014/chart" uri="{C3380CC4-5D6E-409C-BE32-E72D297353CC}">
              <c16:uniqueId val="{00000001-A3E3-4030-A48F-2664F4D7D779}"/>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8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legend>
      <c:legendPos val="r"/>
      <c:layout>
        <c:manualLayout>
          <c:xMode val="edge"/>
          <c:yMode val="edge"/>
          <c:x val="0.15540384615384617"/>
          <c:y val="0.12865674603174604"/>
          <c:w val="0.41147564102564105"/>
          <c:h val="0.3158333333333333"/>
        </c:manualLayout>
      </c:layout>
      <c:overlay val="0"/>
    </c:legend>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2.14'!$C$31</c:f>
              <c:strCache>
                <c:ptCount val="1"/>
                <c:pt idx="0">
                  <c:v>Vat as a share of PCE</c:v>
                </c:pt>
              </c:strCache>
            </c:strRef>
          </c:tx>
          <c:spPr>
            <a:ln w="19050">
              <a:solidFill>
                <a:srgbClr val="27819D"/>
              </a:solidFill>
            </a:ln>
          </c:spPr>
          <c:marker>
            <c:symbol val="none"/>
          </c:marker>
          <c:cat>
            <c:numRef>
              <c:f>'Figure 2.14'!$B$32:$B$73</c:f>
              <c:numCache>
                <c:formatCode>General</c:formatCode>
                <c:ptCount val="4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numCache>
            </c:numRef>
          </c:cat>
          <c:val>
            <c:numRef>
              <c:f>('Figure 2.14'!$C$32:$C$68,'Figure 2.14'!$D$69:$D$73)</c:f>
              <c:numCache>
                <c:formatCode>0.0</c:formatCode>
                <c:ptCount val="42"/>
                <c:pt idx="0">
                  <c:v>11.94992586473205</c:v>
                </c:pt>
                <c:pt idx="1">
                  <c:v>11.326080529044408</c:v>
                </c:pt>
                <c:pt idx="2">
                  <c:v>11.5571348203753</c:v>
                </c:pt>
                <c:pt idx="3">
                  <c:v>11.383496155383011</c:v>
                </c:pt>
                <c:pt idx="4">
                  <c:v>12.139087955926037</c:v>
                </c:pt>
                <c:pt idx="5">
                  <c:v>12.088704144890938</c:v>
                </c:pt>
                <c:pt idx="6">
                  <c:v>11.596195513093678</c:v>
                </c:pt>
                <c:pt idx="7">
                  <c:v>11.213742569276556</c:v>
                </c:pt>
                <c:pt idx="8">
                  <c:v>11.4583233618833</c:v>
                </c:pt>
                <c:pt idx="9">
                  <c:v>11.71603027377237</c:v>
                </c:pt>
                <c:pt idx="10">
                  <c:v>12.194286592244481</c:v>
                </c:pt>
                <c:pt idx="11">
                  <c:v>12.585503070220575</c:v>
                </c:pt>
                <c:pt idx="12">
                  <c:v>12.224118686633801</c:v>
                </c:pt>
                <c:pt idx="13">
                  <c:v>13.296614465975665</c:v>
                </c:pt>
                <c:pt idx="14">
                  <c:v>13.561246185401972</c:v>
                </c:pt>
                <c:pt idx="15">
                  <c:v>13.749476137624862</c:v>
                </c:pt>
                <c:pt idx="16">
                  <c:v>14.31842942574561</c:v>
                </c:pt>
                <c:pt idx="17">
                  <c:v>13.864654191538152</c:v>
                </c:pt>
                <c:pt idx="18">
                  <c:v>14.224719424921149</c:v>
                </c:pt>
                <c:pt idx="19">
                  <c:v>14.552148267912214</c:v>
                </c:pt>
                <c:pt idx="20">
                  <c:v>15.117611049848728</c:v>
                </c:pt>
                <c:pt idx="21">
                  <c:v>15.689902660609993</c:v>
                </c:pt>
                <c:pt idx="22">
                  <c:v>15.992758776519837</c:v>
                </c:pt>
                <c:pt idx="23">
                  <c:v>15.670462333394589</c:v>
                </c:pt>
                <c:pt idx="24">
                  <c:v>14.226122604633428</c:v>
                </c:pt>
                <c:pt idx="25">
                  <c:v>12.673903024255814</c:v>
                </c:pt>
                <c:pt idx="26">
                  <c:v>12.077097082735532</c:v>
                </c:pt>
                <c:pt idx="27">
                  <c:v>11.672848309086115</c:v>
                </c:pt>
                <c:pt idx="28">
                  <c:v>12.092368236455076</c:v>
                </c:pt>
                <c:pt idx="29">
                  <c:v>12.139291796347408</c:v>
                </c:pt>
                <c:pt idx="30">
                  <c:v>12.675799559020753</c:v>
                </c:pt>
                <c:pt idx="31">
                  <c:v>13.075752367398326</c:v>
                </c:pt>
                <c:pt idx="32">
                  <c:v>12.902518075292944</c:v>
                </c:pt>
                <c:pt idx="33">
                  <c:v>13.375055800205104</c:v>
                </c:pt>
                <c:pt idx="34">
                  <c:v>13.5095411189674</c:v>
                </c:pt>
                <c:pt idx="35">
                  <c:v>13.612840600068434</c:v>
                </c:pt>
                <c:pt idx="36">
                  <c:v>13.250870624413428</c:v>
                </c:pt>
              </c:numCache>
            </c:numRef>
          </c:val>
          <c:smooth val="0"/>
          <c:extLst>
            <c:ext xmlns:c16="http://schemas.microsoft.com/office/drawing/2014/chart" uri="{C3380CC4-5D6E-409C-BE32-E72D297353CC}">
              <c16:uniqueId val="{00000000-3EE9-46F5-856C-0FEA0BE009DE}"/>
            </c:ext>
          </c:extLst>
        </c:ser>
        <c:ser>
          <c:idx val="1"/>
          <c:order val="1"/>
          <c:spPr>
            <a:ln w="19050">
              <a:solidFill>
                <a:srgbClr val="27819D"/>
              </a:solidFill>
              <a:prstDash val="sysDash"/>
            </a:ln>
          </c:spPr>
          <c:marker>
            <c:symbol val="none"/>
          </c:marker>
          <c:cat>
            <c:numRef>
              <c:f>'Figure 2.14'!$B$32:$B$73</c:f>
              <c:numCache>
                <c:formatCode>General</c:formatCode>
                <c:ptCount val="42"/>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numCache>
            </c:numRef>
          </c:cat>
          <c:val>
            <c:numRef>
              <c:f>('Figure 2.14'!$D$32:$D$67,'Figure 2.14'!$C$68:$C$73)</c:f>
              <c:numCache>
                <c:formatCode>General</c:formatCode>
                <c:ptCount val="42"/>
                <c:pt idx="36" formatCode="0.0">
                  <c:v>13.250870624413428</c:v>
                </c:pt>
                <c:pt idx="37" formatCode="0.0">
                  <c:v>13.962853756205497</c:v>
                </c:pt>
                <c:pt idx="38" formatCode="0.0">
                  <c:v>13.112137315738748</c:v>
                </c:pt>
                <c:pt idx="39" formatCode="0.0">
                  <c:v>13.622197664780623</c:v>
                </c:pt>
                <c:pt idx="40" formatCode="0.0">
                  <c:v>13.74517709614773</c:v>
                </c:pt>
                <c:pt idx="41" formatCode="0.0">
                  <c:v>13.836318181408716</c:v>
                </c:pt>
              </c:numCache>
            </c:numRef>
          </c:val>
          <c:smooth val="0"/>
          <c:extLst>
            <c:ext xmlns:c16="http://schemas.microsoft.com/office/drawing/2014/chart" uri="{C3380CC4-5D6E-409C-BE32-E72D297353CC}">
              <c16:uniqueId val="{00000001-3EE9-46F5-856C-0FEA0BE009DE}"/>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1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plotVisOnly val="1"/>
    <c:dispBlanksAs val="gap"/>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1.3'!$A$22</c:f>
              <c:strCache>
                <c:ptCount val="1"/>
                <c:pt idx="0">
                  <c:v>Total monthly spend, SAdj</c:v>
                </c:pt>
              </c:strCache>
            </c:strRef>
          </c:tx>
          <c:spPr>
            <a:ln w="28575" cap="rnd">
              <a:solidFill>
                <a:schemeClr val="accent3">
                  <a:lumMod val="50000"/>
                  <a:lumOff val="50000"/>
                </a:schemeClr>
              </a:solidFill>
              <a:round/>
            </a:ln>
            <a:effectLst/>
          </c:spPr>
          <c:marker>
            <c:symbol val="none"/>
          </c:marker>
          <c:cat>
            <c:multiLvlStrRef>
              <c:f>'Figure 1.3'!$B$20:$BI$21</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1.3'!$B$22:$BI$22</c:f>
              <c:numCache>
                <c:formatCode>General</c:formatCode>
                <c:ptCount val="60"/>
                <c:pt idx="0">
                  <c:v>5303922.8</c:v>
                </c:pt>
                <c:pt idx="1">
                  <c:v>5271485.5</c:v>
                </c:pt>
                <c:pt idx="2">
                  <c:v>5343428.3</c:v>
                </c:pt>
                <c:pt idx="3">
                  <c:v>5346968.4000000004</c:v>
                </c:pt>
                <c:pt idx="4">
                  <c:v>5473650.9000000004</c:v>
                </c:pt>
                <c:pt idx="5">
                  <c:v>5488106.7000000002</c:v>
                </c:pt>
                <c:pt idx="6">
                  <c:v>5497689.5999999996</c:v>
                </c:pt>
                <c:pt idx="7">
                  <c:v>5491741.9000000004</c:v>
                </c:pt>
                <c:pt idx="8">
                  <c:v>5527866.0999999996</c:v>
                </c:pt>
                <c:pt idx="9">
                  <c:v>5583603.4000000004</c:v>
                </c:pt>
                <c:pt idx="10">
                  <c:v>5646894.7999999998</c:v>
                </c:pt>
                <c:pt idx="11">
                  <c:v>5660879.9000000004</c:v>
                </c:pt>
                <c:pt idx="12">
                  <c:v>5702381.4000000004</c:v>
                </c:pt>
                <c:pt idx="13">
                  <c:v>5653052.2999999998</c:v>
                </c:pt>
                <c:pt idx="14">
                  <c:v>5642751.0999999996</c:v>
                </c:pt>
                <c:pt idx="15">
                  <c:v>5735027</c:v>
                </c:pt>
                <c:pt idx="16">
                  <c:v>5790032.5999999996</c:v>
                </c:pt>
                <c:pt idx="17">
                  <c:v>5866476.4000000004</c:v>
                </c:pt>
                <c:pt idx="18">
                  <c:v>5862612</c:v>
                </c:pt>
                <c:pt idx="19">
                  <c:v>5898523.7999999998</c:v>
                </c:pt>
                <c:pt idx="20">
                  <c:v>5933099.5</c:v>
                </c:pt>
                <c:pt idx="21">
                  <c:v>6083713.2000000002</c:v>
                </c:pt>
                <c:pt idx="22">
                  <c:v>6106248.5999999996</c:v>
                </c:pt>
                <c:pt idx="23">
                  <c:v>6100515.2999999998</c:v>
                </c:pt>
                <c:pt idx="24">
                  <c:v>6076514.7000000002</c:v>
                </c:pt>
                <c:pt idx="25">
                  <c:v>6120156.9000000004</c:v>
                </c:pt>
                <c:pt idx="26">
                  <c:v>6198294.4000000004</c:v>
                </c:pt>
                <c:pt idx="27">
                  <c:v>6264293.2000000002</c:v>
                </c:pt>
                <c:pt idx="28">
                  <c:v>6273755.4000000004</c:v>
                </c:pt>
                <c:pt idx="29">
                  <c:v>6228602.2000000002</c:v>
                </c:pt>
                <c:pt idx="30">
                  <c:v>6325218.9000000004</c:v>
                </c:pt>
                <c:pt idx="31">
                  <c:v>6335274.7000000002</c:v>
                </c:pt>
                <c:pt idx="32">
                  <c:v>6405475.9000000004</c:v>
                </c:pt>
                <c:pt idx="33">
                  <c:v>6389944</c:v>
                </c:pt>
                <c:pt idx="34">
                  <c:v>6397156.2999999998</c:v>
                </c:pt>
                <c:pt idx="35">
                  <c:v>6463592.0999999996</c:v>
                </c:pt>
                <c:pt idx="36">
                  <c:v>6405499</c:v>
                </c:pt>
              </c:numCache>
            </c:numRef>
          </c:val>
          <c:smooth val="0"/>
          <c:extLst>
            <c:ext xmlns:c16="http://schemas.microsoft.com/office/drawing/2014/chart" uri="{C3380CC4-5D6E-409C-BE32-E72D297353CC}">
              <c16:uniqueId val="{00000000-9F39-4126-BD69-AA92E29AECBD}"/>
            </c:ext>
          </c:extLst>
        </c:ser>
        <c:ser>
          <c:idx val="2"/>
          <c:order val="1"/>
          <c:tx>
            <c:strRef>
              <c:f>'Figure 1.3'!$A$23</c:f>
              <c:strCache>
                <c:ptCount val="1"/>
              </c:strCache>
            </c:strRef>
          </c:tx>
          <c:spPr>
            <a:ln w="28575" cap="rnd">
              <a:solidFill>
                <a:schemeClr val="accent3">
                  <a:lumMod val="50000"/>
                  <a:lumOff val="50000"/>
                </a:schemeClr>
              </a:solidFill>
              <a:prstDash val="solid"/>
              <a:round/>
            </a:ln>
            <a:effectLst/>
          </c:spPr>
          <c:marker>
            <c:symbol val="none"/>
          </c:marker>
          <c:dPt>
            <c:idx val="55"/>
            <c:marker>
              <c:symbol val="none"/>
            </c:marker>
            <c:bubble3D val="0"/>
            <c:spPr>
              <a:ln w="28575" cap="rnd">
                <a:solidFill>
                  <a:schemeClr val="accent3">
                    <a:lumMod val="50000"/>
                    <a:lumOff val="50000"/>
                  </a:schemeClr>
                </a:solidFill>
                <a:prstDash val="solid"/>
                <a:round/>
              </a:ln>
              <a:effectLst/>
            </c:spPr>
            <c:extLst>
              <c:ext xmlns:c16="http://schemas.microsoft.com/office/drawing/2014/chart" uri="{C3380CC4-5D6E-409C-BE32-E72D297353CC}">
                <c16:uniqueId val="{00000002-9F39-4126-BD69-AA92E29AECBD}"/>
              </c:ext>
            </c:extLst>
          </c:dPt>
          <c:dPt>
            <c:idx val="56"/>
            <c:marker>
              <c:symbol val="none"/>
            </c:marker>
            <c:bubble3D val="0"/>
            <c:spPr>
              <a:ln w="28575" cap="rnd">
                <a:solidFill>
                  <a:schemeClr val="accent3">
                    <a:lumMod val="50000"/>
                    <a:lumOff val="50000"/>
                  </a:schemeClr>
                </a:solidFill>
                <a:prstDash val="solid"/>
                <a:round/>
              </a:ln>
              <a:effectLst/>
            </c:spPr>
            <c:extLst>
              <c:ext xmlns:c16="http://schemas.microsoft.com/office/drawing/2014/chart" uri="{C3380CC4-5D6E-409C-BE32-E72D297353CC}">
                <c16:uniqueId val="{00000004-9F39-4126-BD69-AA92E29AECBD}"/>
              </c:ext>
            </c:extLst>
          </c:dPt>
          <c:dPt>
            <c:idx val="57"/>
            <c:marker>
              <c:symbol val="none"/>
            </c:marker>
            <c:bubble3D val="0"/>
            <c:spPr>
              <a:ln w="28575" cap="rnd">
                <a:solidFill>
                  <a:schemeClr val="accent3">
                    <a:lumMod val="50000"/>
                    <a:lumOff val="50000"/>
                  </a:schemeClr>
                </a:solidFill>
                <a:prstDash val="sysDot"/>
                <a:round/>
              </a:ln>
              <a:effectLst/>
            </c:spPr>
            <c:extLst>
              <c:ext xmlns:c16="http://schemas.microsoft.com/office/drawing/2014/chart" uri="{C3380CC4-5D6E-409C-BE32-E72D297353CC}">
                <c16:uniqueId val="{00000006-9F39-4126-BD69-AA92E29AECBD}"/>
              </c:ext>
            </c:extLst>
          </c:dPt>
          <c:dPt>
            <c:idx val="81"/>
            <c:marker>
              <c:symbol val="none"/>
            </c:marker>
            <c:bubble3D val="0"/>
            <c:spPr>
              <a:ln w="28575" cap="rnd">
                <a:solidFill>
                  <a:schemeClr val="accent3">
                    <a:lumMod val="50000"/>
                    <a:lumOff val="50000"/>
                  </a:schemeClr>
                </a:solidFill>
                <a:prstDash val="sysDot"/>
                <a:round/>
              </a:ln>
              <a:effectLst/>
            </c:spPr>
            <c:extLst>
              <c:ext xmlns:c16="http://schemas.microsoft.com/office/drawing/2014/chart" uri="{C3380CC4-5D6E-409C-BE32-E72D297353CC}">
                <c16:uniqueId val="{00000007-D1C7-4DAB-AA55-9BE32D59B162}"/>
              </c:ext>
            </c:extLst>
          </c:dPt>
          <c:dLbls>
            <c:dLbl>
              <c:idx val="57"/>
              <c:layout>
                <c:manualLayout>
                  <c:x val="-2.9398794649419372E-3"/>
                  <c:y val="0.19246968975954101"/>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39-4126-BD69-AA92E29AECBD}"/>
                </c:ext>
              </c:extLst>
            </c:dLbl>
            <c:dLbl>
              <c:idx val="81"/>
              <c:layout>
                <c:manualLayout>
                  <c:x val="-1.0779433513184648E-16"/>
                  <c:y val="0.22999755321751891"/>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7-4DAB-AA55-9BE32D59B1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1.3'!$B$20:$BI$21</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1.3'!$B$23:$BI$23</c:f>
              <c:numCache>
                <c:formatCode>General</c:formatCode>
                <c:ptCount val="60"/>
                <c:pt idx="36">
                  <c:v>6405499</c:v>
                </c:pt>
                <c:pt idx="37">
                  <c:v>6349714.7000000002</c:v>
                </c:pt>
                <c:pt idx="38">
                  <c:v>6253700.9000000004</c:v>
                </c:pt>
                <c:pt idx="39">
                  <c:v>4091949.8</c:v>
                </c:pt>
                <c:pt idx="40">
                  <c:v>4706449.0999999996</c:v>
                </c:pt>
                <c:pt idx="41">
                  <c:v>6181005</c:v>
                </c:pt>
                <c:pt idx="42">
                  <c:v>6269035.2000000002</c:v>
                </c:pt>
                <c:pt idx="43">
                  <c:v>6323533.5999999996</c:v>
                </c:pt>
                <c:pt idx="44">
                  <c:v>6376823.2000000002</c:v>
                </c:pt>
                <c:pt idx="45">
                  <c:v>6389436.9000000004</c:v>
                </c:pt>
                <c:pt idx="46">
                  <c:v>6399845.5</c:v>
                </c:pt>
                <c:pt idx="47">
                  <c:v>6482942.5999999996</c:v>
                </c:pt>
                <c:pt idx="48">
                  <c:v>5512889.2999999998</c:v>
                </c:pt>
                <c:pt idx="49">
                  <c:v>5933158.9000000004</c:v>
                </c:pt>
                <c:pt idx="50">
                  <c:v>6278766.5999999996</c:v>
                </c:pt>
                <c:pt idx="51">
                  <c:v>6419292.0999999996</c:v>
                </c:pt>
                <c:pt idx="52">
                  <c:v>6582964.2999999998</c:v>
                </c:pt>
                <c:pt idx="53">
                  <c:v>6745220.5</c:v>
                </c:pt>
                <c:pt idx="54">
                  <c:v>6910619.2999999998</c:v>
                </c:pt>
                <c:pt idx="55">
                  <c:v>7080256</c:v>
                </c:pt>
                <c:pt idx="56">
                  <c:v>7171778.2000000002</c:v>
                </c:pt>
                <c:pt idx="57">
                  <c:v>7250506.4000000004</c:v>
                </c:pt>
              </c:numCache>
            </c:numRef>
          </c:val>
          <c:smooth val="0"/>
          <c:extLst>
            <c:ext xmlns:c16="http://schemas.microsoft.com/office/drawing/2014/chart" uri="{C3380CC4-5D6E-409C-BE32-E72D297353CC}">
              <c16:uniqueId val="{00000007-9F39-4126-BD69-AA92E29AECBD}"/>
            </c:ext>
          </c:extLst>
        </c:ser>
        <c:ser>
          <c:idx val="0"/>
          <c:order val="2"/>
          <c:tx>
            <c:strRef>
              <c:f>'Figure 1.3'!$A$24</c:f>
              <c:strCache>
                <c:ptCount val="1"/>
                <c:pt idx="0">
                  <c:v>Trend Jan 2015 - Dec 2019</c:v>
                </c:pt>
              </c:strCache>
            </c:strRef>
          </c:tx>
          <c:spPr>
            <a:ln w="19050" cap="rnd">
              <a:solidFill>
                <a:schemeClr val="accent3">
                  <a:lumMod val="50000"/>
                  <a:lumOff val="50000"/>
                </a:schemeClr>
              </a:solidFill>
              <a:prstDash val="sysDot"/>
              <a:round/>
            </a:ln>
            <a:effectLst/>
          </c:spPr>
          <c:marker>
            <c:symbol val="none"/>
          </c:marker>
          <c:cat>
            <c:multiLvlStrRef>
              <c:f>'Figure 1.3'!$B$20:$BI$21</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1.3'!$B$24:$BI$24</c:f>
              <c:numCache>
                <c:formatCode>General</c:formatCode>
                <c:ptCount val="60"/>
                <c:pt idx="0">
                  <c:v>5233221.6863369439</c:v>
                </c:pt>
                <c:pt idx="1">
                  <c:v>5269634.2485181056</c:v>
                </c:pt>
                <c:pt idx="2">
                  <c:v>5306046.8106992673</c:v>
                </c:pt>
                <c:pt idx="3">
                  <c:v>5342459.372880429</c:v>
                </c:pt>
                <c:pt idx="4">
                  <c:v>5378871.9350615898</c:v>
                </c:pt>
                <c:pt idx="5">
                  <c:v>5415284.4972427515</c:v>
                </c:pt>
                <c:pt idx="6">
                  <c:v>5451697.0594239123</c:v>
                </c:pt>
                <c:pt idx="7">
                  <c:v>5488109.621605074</c:v>
                </c:pt>
                <c:pt idx="8">
                  <c:v>5524522.1837862357</c:v>
                </c:pt>
                <c:pt idx="9">
                  <c:v>5560934.7459673975</c:v>
                </c:pt>
                <c:pt idx="10">
                  <c:v>5597347.3081485583</c:v>
                </c:pt>
                <c:pt idx="11">
                  <c:v>5633759.87032972</c:v>
                </c:pt>
                <c:pt idx="12">
                  <c:v>5670172.4325108817</c:v>
                </c:pt>
                <c:pt idx="13">
                  <c:v>5706584.9946920425</c:v>
                </c:pt>
                <c:pt idx="14">
                  <c:v>5742997.5568732042</c:v>
                </c:pt>
                <c:pt idx="15">
                  <c:v>5779410.1190543659</c:v>
                </c:pt>
                <c:pt idx="16">
                  <c:v>5815822.6812355276</c:v>
                </c:pt>
                <c:pt idx="17">
                  <c:v>5852235.2434166884</c:v>
                </c:pt>
                <c:pt idx="18">
                  <c:v>5888647.8055978501</c:v>
                </c:pt>
                <c:pt idx="19">
                  <c:v>5925060.3677790109</c:v>
                </c:pt>
                <c:pt idx="20">
                  <c:v>5961472.9299601726</c:v>
                </c:pt>
                <c:pt idx="21">
                  <c:v>5997885.4921413343</c:v>
                </c:pt>
                <c:pt idx="22">
                  <c:v>6034298.0543224961</c:v>
                </c:pt>
                <c:pt idx="23">
                  <c:v>6070710.6165036578</c:v>
                </c:pt>
                <c:pt idx="24">
                  <c:v>6107123.1786848186</c:v>
                </c:pt>
                <c:pt idx="25">
                  <c:v>6143535.7408659803</c:v>
                </c:pt>
                <c:pt idx="26">
                  <c:v>6179948.3030471411</c:v>
                </c:pt>
                <c:pt idx="27">
                  <c:v>6216360.8652283028</c:v>
                </c:pt>
                <c:pt idx="28">
                  <c:v>6252773.4274094645</c:v>
                </c:pt>
                <c:pt idx="29">
                  <c:v>6289185.9895906262</c:v>
                </c:pt>
                <c:pt idx="30">
                  <c:v>6325598.551771787</c:v>
                </c:pt>
                <c:pt idx="31">
                  <c:v>6362011.1139529487</c:v>
                </c:pt>
                <c:pt idx="32">
                  <c:v>6398423.6761341104</c:v>
                </c:pt>
                <c:pt idx="33">
                  <c:v>6434836.2383152712</c:v>
                </c:pt>
                <c:pt idx="34">
                  <c:v>6471248.8004964329</c:v>
                </c:pt>
                <c:pt idx="35">
                  <c:v>6507661.3626775946</c:v>
                </c:pt>
                <c:pt idx="36">
                  <c:v>6544073.9248587564</c:v>
                </c:pt>
                <c:pt idx="37">
                  <c:v>6580486.4870399171</c:v>
                </c:pt>
                <c:pt idx="38">
                  <c:v>6616899.0492210789</c:v>
                </c:pt>
                <c:pt idx="39">
                  <c:v>6653311.6114022397</c:v>
                </c:pt>
                <c:pt idx="40">
                  <c:v>6689724.1735834014</c:v>
                </c:pt>
                <c:pt idx="41">
                  <c:v>6726136.7357645631</c:v>
                </c:pt>
                <c:pt idx="42">
                  <c:v>6762549.2979457248</c:v>
                </c:pt>
                <c:pt idx="43">
                  <c:v>6798961.8601268865</c:v>
                </c:pt>
                <c:pt idx="44">
                  <c:v>6835374.4223080473</c:v>
                </c:pt>
                <c:pt idx="45">
                  <c:v>6871786.9844892081</c:v>
                </c:pt>
                <c:pt idx="46">
                  <c:v>6908199.5466703698</c:v>
                </c:pt>
                <c:pt idx="47">
                  <c:v>6944612.1088515315</c:v>
                </c:pt>
                <c:pt idx="48">
                  <c:v>6981024.6710326932</c:v>
                </c:pt>
                <c:pt idx="49">
                  <c:v>7017437.233213855</c:v>
                </c:pt>
                <c:pt idx="50">
                  <c:v>7053849.7953950157</c:v>
                </c:pt>
                <c:pt idx="51">
                  <c:v>7090262.3575761775</c:v>
                </c:pt>
                <c:pt idx="52">
                  <c:v>7126674.9197573382</c:v>
                </c:pt>
                <c:pt idx="53">
                  <c:v>7163087.4819385</c:v>
                </c:pt>
                <c:pt idx="54">
                  <c:v>7199500.0441196617</c:v>
                </c:pt>
                <c:pt idx="55">
                  <c:v>7235912.6063008234</c:v>
                </c:pt>
                <c:pt idx="56">
                  <c:v>7272325.1684819851</c:v>
                </c:pt>
                <c:pt idx="57">
                  <c:v>7308737.7306631459</c:v>
                </c:pt>
                <c:pt idx="58">
                  <c:v>7345150.2928443067</c:v>
                </c:pt>
                <c:pt idx="59">
                  <c:v>7381562.8550254684</c:v>
                </c:pt>
              </c:numCache>
            </c:numRef>
          </c:val>
          <c:smooth val="0"/>
          <c:extLst>
            <c:ext xmlns:c16="http://schemas.microsoft.com/office/drawing/2014/chart" uri="{C3380CC4-5D6E-409C-BE32-E72D297353CC}">
              <c16:uniqueId val="{00000008-9F39-4126-BD69-AA92E29AECBD}"/>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38303"/>
        <c:crosses val="autoZero"/>
        <c:auto val="1"/>
        <c:lblAlgn val="ctr"/>
        <c:lblOffset val="100"/>
        <c:noMultiLvlLbl val="0"/>
      </c:catAx>
      <c:valAx>
        <c:axId val="190238303"/>
        <c:scaling>
          <c:orientation val="minMax"/>
          <c:min val="40000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42879"/>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3674334127501371"/>
          <c:h val="0.76913677456984542"/>
        </c:manualLayout>
      </c:layout>
      <c:lineChart>
        <c:grouping val="standard"/>
        <c:varyColors val="0"/>
        <c:ser>
          <c:idx val="0"/>
          <c:order val="0"/>
          <c:tx>
            <c:v>Series1</c:v>
          </c:tx>
          <c:spPr>
            <a:ln w="28575" cap="rnd">
              <a:solidFill>
                <a:schemeClr val="accent4"/>
              </a:solidFill>
              <a:round/>
            </a:ln>
            <a:effectLst/>
          </c:spPr>
          <c:marker>
            <c:symbol val="none"/>
          </c:marker>
          <c:dPt>
            <c:idx val="32"/>
            <c:bubble3D val="0"/>
            <c:extLst>
              <c:ext xmlns:c16="http://schemas.microsoft.com/office/drawing/2014/chart" uri="{C3380CC4-5D6E-409C-BE32-E72D297353CC}">
                <c16:uniqueId val="{00000000-B154-4983-A7F2-117D1ECE7873}"/>
              </c:ext>
            </c:extLst>
          </c:dPt>
          <c:dPt>
            <c:idx val="33"/>
            <c:marker>
              <c:symbol val="circle"/>
              <c:size val="6"/>
              <c:spPr>
                <a:solidFill>
                  <a:srgbClr val="48AC98"/>
                </a:solidFill>
                <a:ln w="9525">
                  <a:noFill/>
                </a:ln>
                <a:effectLst/>
              </c:spPr>
            </c:marker>
            <c:bubble3D val="0"/>
            <c:extLst>
              <c:ext xmlns:c16="http://schemas.microsoft.com/office/drawing/2014/chart" uri="{C3380CC4-5D6E-409C-BE32-E72D297353CC}">
                <c16:uniqueId val="{00000001-B154-4983-A7F2-117D1ECE7873}"/>
              </c:ext>
            </c:extLst>
          </c:dPt>
          <c:dLbls>
            <c:dLbl>
              <c:idx val="33"/>
              <c:layout>
                <c:manualLayout>
                  <c:x val="-6.1727796237139289E-2"/>
                  <c:y val="-6.0782321564643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54-4983-A7F2-117D1ECE787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2.11'!$A$41:$A$79</c:f>
              <c:numCache>
                <c:formatCode>General</c:formatCode>
                <c:ptCount val="39"/>
              </c:numCache>
            </c:numRef>
          </c:cat>
          <c:val>
            <c:numRef>
              <c:f>'Figure 2.15'!$B$30:$B$63</c:f>
              <c:numCache>
                <c:formatCode>0.0</c:formatCode>
                <c:ptCount val="34"/>
                <c:pt idx="0">
                  <c:v>3.9660833467044427</c:v>
                </c:pt>
                <c:pt idx="1">
                  <c:v>4.5570842353591097</c:v>
                </c:pt>
                <c:pt idx="2">
                  <c:v>4.0713831981383635</c:v>
                </c:pt>
                <c:pt idx="3">
                  <c:v>5.9984954558241697</c:v>
                </c:pt>
                <c:pt idx="4">
                  <c:v>7.0947911250934954</c:v>
                </c:pt>
                <c:pt idx="5">
                  <c:v>8.2952535530448053</c:v>
                </c:pt>
                <c:pt idx="6">
                  <c:v>9.8068485605489268</c:v>
                </c:pt>
                <c:pt idx="7">
                  <c:v>10.521490881083821</c:v>
                </c:pt>
                <c:pt idx="8">
                  <c:v>10.108518546054373</c:v>
                </c:pt>
                <c:pt idx="9">
                  <c:v>11.388394941093933</c:v>
                </c:pt>
                <c:pt idx="10">
                  <c:v>11.900945580354247</c:v>
                </c:pt>
                <c:pt idx="11">
                  <c:v>12.802194384275447</c:v>
                </c:pt>
                <c:pt idx="12">
                  <c:v>14.600363431347995</c:v>
                </c:pt>
                <c:pt idx="13">
                  <c:v>14.35898968370943</c:v>
                </c:pt>
                <c:pt idx="14">
                  <c:v>14.882706631863419</c:v>
                </c:pt>
                <c:pt idx="15">
                  <c:v>16.397375322116812</c:v>
                </c:pt>
                <c:pt idx="16">
                  <c:v>16.077566250882203</c:v>
                </c:pt>
                <c:pt idx="17">
                  <c:v>14.984465507851393</c:v>
                </c:pt>
                <c:pt idx="18">
                  <c:v>13.990143112392726</c:v>
                </c:pt>
                <c:pt idx="19">
                  <c:v>14.675906238852251</c:v>
                </c:pt>
                <c:pt idx="20">
                  <c:v>13.525317765204484</c:v>
                </c:pt>
                <c:pt idx="21">
                  <c:v>12.42335054131726</c:v>
                </c:pt>
                <c:pt idx="22">
                  <c:v>11.803666675715434</c:v>
                </c:pt>
                <c:pt idx="23">
                  <c:v>12.356873055301273</c:v>
                </c:pt>
                <c:pt idx="24">
                  <c:v>10.34522382060555</c:v>
                </c:pt>
                <c:pt idx="25">
                  <c:v>11.503727050920409</c:v>
                </c:pt>
                <c:pt idx="26">
                  <c:v>11.295418733320714</c:v>
                </c:pt>
                <c:pt idx="27">
                  <c:v>11.177897516209296</c:v>
                </c:pt>
                <c:pt idx="28">
                  <c:v>15.068714634656487</c:v>
                </c:pt>
                <c:pt idx="29">
                  <c:v>15.358169244538555</c:v>
                </c:pt>
                <c:pt idx="30">
                  <c:v>16.164654734162713</c:v>
                </c:pt>
                <c:pt idx="31">
                  <c:v>18.692700910748439</c:v>
                </c:pt>
                <c:pt idx="32">
                  <c:v>18.355939158662039</c:v>
                </c:pt>
                <c:pt idx="33">
                  <c:v>20.699351256002764</c:v>
                </c:pt>
              </c:numCache>
            </c:numRef>
          </c:val>
          <c:smooth val="0"/>
          <c:extLst>
            <c:ext xmlns:c16="http://schemas.microsoft.com/office/drawing/2014/chart" uri="{C3380CC4-5D6E-409C-BE32-E72D297353CC}">
              <c16:uniqueId val="{00000002-B154-4983-A7F2-117D1ECE7873}"/>
            </c:ext>
          </c:extLst>
        </c:ser>
        <c:ser>
          <c:idx val="1"/>
          <c:order val="1"/>
          <c:tx>
            <c:strRef>
              <c:f>'Figure 2.15'!$C$29</c:f>
              <c:strCache>
                <c:ptCount val="1"/>
                <c:pt idx="0">
                  <c:v>Average (1998-2015)</c:v>
                </c:pt>
              </c:strCache>
            </c:strRef>
          </c:tx>
          <c:spPr>
            <a:ln w="12700" cap="rnd">
              <a:solidFill>
                <a:srgbClr val="48AC98">
                  <a:lumMod val="60000"/>
                  <a:lumOff val="40000"/>
                </a:srgbClr>
              </a:solidFill>
              <a:round/>
            </a:ln>
            <a:effectLst/>
          </c:spPr>
          <c:marker>
            <c:symbol val="none"/>
          </c:marker>
          <c:dLbls>
            <c:dLbl>
              <c:idx val="33"/>
              <c:layout>
                <c:manualLayout>
                  <c:x val="9.14991407387314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54-4983-A7F2-117D1ECE78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2.11'!$A$41:$A$79</c:f>
              <c:numCache>
                <c:formatCode>General</c:formatCode>
                <c:ptCount val="39"/>
              </c:numCache>
            </c:numRef>
          </c:cat>
          <c:val>
            <c:numRef>
              <c:f>'Figure 2.15'!$C$30:$C$68</c:f>
              <c:numCache>
                <c:formatCode>0.0</c:formatCode>
                <c:ptCount val="39"/>
                <c:pt idx="0">
                  <c:v>13.459438908696809</c:v>
                </c:pt>
                <c:pt idx="1">
                  <c:v>13.459438908696809</c:v>
                </c:pt>
                <c:pt idx="2">
                  <c:v>13.459438908696809</c:v>
                </c:pt>
                <c:pt idx="3">
                  <c:v>13.459438908696809</c:v>
                </c:pt>
                <c:pt idx="4">
                  <c:v>13.459438908696809</c:v>
                </c:pt>
                <c:pt idx="5">
                  <c:v>13.459438908696809</c:v>
                </c:pt>
                <c:pt idx="6">
                  <c:v>13.459438908696809</c:v>
                </c:pt>
                <c:pt idx="7">
                  <c:v>13.459438908696809</c:v>
                </c:pt>
                <c:pt idx="8">
                  <c:v>13.459438908696809</c:v>
                </c:pt>
                <c:pt idx="9">
                  <c:v>13.459438908696809</c:v>
                </c:pt>
                <c:pt idx="10">
                  <c:v>13.459438908696809</c:v>
                </c:pt>
                <c:pt idx="11">
                  <c:v>13.459438908696809</c:v>
                </c:pt>
                <c:pt idx="12">
                  <c:v>13.459438908696809</c:v>
                </c:pt>
                <c:pt idx="13">
                  <c:v>13.459438908696809</c:v>
                </c:pt>
                <c:pt idx="14">
                  <c:v>13.459438908696809</c:v>
                </c:pt>
                <c:pt idx="15">
                  <c:v>13.459438908696809</c:v>
                </c:pt>
                <c:pt idx="16">
                  <c:v>13.459438908696809</c:v>
                </c:pt>
                <c:pt idx="17">
                  <c:v>13.459438908696809</c:v>
                </c:pt>
                <c:pt idx="18">
                  <c:v>13.459438908696809</c:v>
                </c:pt>
                <c:pt idx="19">
                  <c:v>13.459438908696809</c:v>
                </c:pt>
                <c:pt idx="20">
                  <c:v>13.459438908696809</c:v>
                </c:pt>
                <c:pt idx="21">
                  <c:v>13.459438908696809</c:v>
                </c:pt>
                <c:pt idx="22">
                  <c:v>13.459438908696809</c:v>
                </c:pt>
                <c:pt idx="23">
                  <c:v>13.459438908696809</c:v>
                </c:pt>
                <c:pt idx="24">
                  <c:v>13.459438908696809</c:v>
                </c:pt>
                <c:pt idx="25">
                  <c:v>13.459438908696809</c:v>
                </c:pt>
                <c:pt idx="26">
                  <c:v>13.459438908696809</c:v>
                </c:pt>
                <c:pt idx="27">
                  <c:v>13.459438908696809</c:v>
                </c:pt>
                <c:pt idx="28">
                  <c:v>13.459438908696809</c:v>
                </c:pt>
                <c:pt idx="29">
                  <c:v>13.459438908696809</c:v>
                </c:pt>
                <c:pt idx="30">
                  <c:v>13.459438908696809</c:v>
                </c:pt>
                <c:pt idx="31">
                  <c:v>13.459438908696809</c:v>
                </c:pt>
                <c:pt idx="32">
                  <c:v>13.459438908696809</c:v>
                </c:pt>
                <c:pt idx="33">
                  <c:v>13.459438908696809</c:v>
                </c:pt>
                <c:pt idx="34">
                  <c:v>13.459438908696809</c:v>
                </c:pt>
                <c:pt idx="35">
                  <c:v>13.459438908696809</c:v>
                </c:pt>
                <c:pt idx="36">
                  <c:v>13.459438908696809</c:v>
                </c:pt>
                <c:pt idx="37">
                  <c:v>13.459438908696809</c:v>
                </c:pt>
                <c:pt idx="38">
                  <c:v>13.459438908696809</c:v>
                </c:pt>
              </c:numCache>
            </c:numRef>
          </c:val>
          <c:smooth val="0"/>
          <c:extLst>
            <c:ext xmlns:c16="http://schemas.microsoft.com/office/drawing/2014/chart" uri="{C3380CC4-5D6E-409C-BE32-E72D297353CC}">
              <c16:uniqueId val="{00000004-B154-4983-A7F2-117D1ECE7873}"/>
            </c:ext>
          </c:extLst>
        </c:ser>
        <c:ser>
          <c:idx val="3"/>
          <c:order val="2"/>
          <c:tx>
            <c:v>No reforms</c:v>
          </c:tx>
          <c:spPr>
            <a:ln w="28575" cap="rnd">
              <a:solidFill>
                <a:srgbClr val="48AC98"/>
              </a:solidFill>
              <a:prstDash val="sysDot"/>
              <a:round/>
            </a:ln>
            <a:effectLst/>
          </c:spPr>
          <c:marker>
            <c:symbol val="none"/>
          </c:marker>
          <c:dLbls>
            <c:dLbl>
              <c:idx val="38"/>
              <c:layout>
                <c:manualLayout>
                  <c:x val="-1.7937584803256443E-2"/>
                  <c:y val="-7.346170942341885E-3"/>
                </c:manualLayout>
              </c:layout>
              <c:tx>
                <c:rich>
                  <a:bodyPr/>
                  <a:lstStyle/>
                  <a:p>
                    <a:fld id="{CC0D19EB-1DEB-448B-BF2C-1A7B3894C841}" type="VALUE">
                      <a:rPr lang="en-US">
                        <a:solidFill>
                          <a:srgbClr val="48AC98"/>
                        </a:solidFill>
                      </a:rPr>
                      <a:pPr/>
                      <a:t>[VALUE]</a:t>
                    </a:fld>
                    <a:endParaRPr lang="en-IE"/>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54-4983-A7F2-117D1ECE787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a:noFill/>
                    </a:ln>
                    <a:solidFill>
                      <a:srgbClr val="48AC98"/>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2.15'!$B$30:$B$62,'Figure 2.15'!$E$63:$E$68)</c:f>
              <c:numCache>
                <c:formatCode>0.0</c:formatCode>
                <c:ptCount val="39"/>
                <c:pt idx="0">
                  <c:v>3.9660833467044427</c:v>
                </c:pt>
                <c:pt idx="1">
                  <c:v>4.5570842353591097</c:v>
                </c:pt>
                <c:pt idx="2">
                  <c:v>4.0713831981383635</c:v>
                </c:pt>
                <c:pt idx="3">
                  <c:v>5.9984954558241697</c:v>
                </c:pt>
                <c:pt idx="4">
                  <c:v>7.0947911250934954</c:v>
                </c:pt>
                <c:pt idx="5">
                  <c:v>8.2952535530448053</c:v>
                </c:pt>
                <c:pt idx="6">
                  <c:v>9.8068485605489268</c:v>
                </c:pt>
                <c:pt idx="7">
                  <c:v>10.521490881083821</c:v>
                </c:pt>
                <c:pt idx="8">
                  <c:v>10.108518546054373</c:v>
                </c:pt>
                <c:pt idx="9">
                  <c:v>11.388394941093933</c:v>
                </c:pt>
                <c:pt idx="10">
                  <c:v>11.900945580354247</c:v>
                </c:pt>
                <c:pt idx="11">
                  <c:v>12.802194384275447</c:v>
                </c:pt>
                <c:pt idx="12">
                  <c:v>14.600363431347995</c:v>
                </c:pt>
                <c:pt idx="13">
                  <c:v>14.35898968370943</c:v>
                </c:pt>
                <c:pt idx="14">
                  <c:v>14.882706631863419</c:v>
                </c:pt>
                <c:pt idx="15">
                  <c:v>16.397375322116812</c:v>
                </c:pt>
                <c:pt idx="16">
                  <c:v>16.077566250882203</c:v>
                </c:pt>
                <c:pt idx="17">
                  <c:v>14.984465507851393</c:v>
                </c:pt>
                <c:pt idx="18">
                  <c:v>13.990143112392726</c:v>
                </c:pt>
                <c:pt idx="19">
                  <c:v>14.675906238852251</c:v>
                </c:pt>
                <c:pt idx="20">
                  <c:v>13.525317765204484</c:v>
                </c:pt>
                <c:pt idx="21">
                  <c:v>12.42335054131726</c:v>
                </c:pt>
                <c:pt idx="22">
                  <c:v>11.803666675715434</c:v>
                </c:pt>
                <c:pt idx="23">
                  <c:v>12.356873055301273</c:v>
                </c:pt>
                <c:pt idx="24">
                  <c:v>10.34522382060555</c:v>
                </c:pt>
                <c:pt idx="25">
                  <c:v>11.503727050920409</c:v>
                </c:pt>
                <c:pt idx="26">
                  <c:v>11.295418733320714</c:v>
                </c:pt>
                <c:pt idx="27">
                  <c:v>11.177897516209296</c:v>
                </c:pt>
                <c:pt idx="28">
                  <c:v>15.068714634656487</c:v>
                </c:pt>
                <c:pt idx="29">
                  <c:v>15.358169244538555</c:v>
                </c:pt>
                <c:pt idx="30">
                  <c:v>16.164654734162713</c:v>
                </c:pt>
                <c:pt idx="31">
                  <c:v>18.692700910748439</c:v>
                </c:pt>
                <c:pt idx="32">
                  <c:v>18.355939158662039</c:v>
                </c:pt>
                <c:pt idx="33">
                  <c:v>20.699351256002764</c:v>
                </c:pt>
                <c:pt idx="34">
                  <c:v>21.010437150204204</c:v>
                </c:pt>
                <c:pt idx="35">
                  <c:v>20.058408718569698</c:v>
                </c:pt>
                <c:pt idx="36">
                  <c:v>20.202423758156879</c:v>
                </c:pt>
                <c:pt idx="37">
                  <c:v>20.252926813998624</c:v>
                </c:pt>
                <c:pt idx="38">
                  <c:v>20.367734282325031</c:v>
                </c:pt>
              </c:numCache>
            </c:numRef>
          </c:val>
          <c:smooth val="0"/>
          <c:extLst>
            <c:ext xmlns:c16="http://schemas.microsoft.com/office/drawing/2014/chart" uri="{C3380CC4-5D6E-409C-BE32-E72D297353CC}">
              <c16:uniqueId val="{00000006-B154-4983-A7F2-117D1ECE7873}"/>
            </c:ext>
          </c:extLst>
        </c:ser>
        <c:ser>
          <c:idx val="2"/>
          <c:order val="3"/>
          <c:tx>
            <c:v>With reforms</c:v>
          </c:tx>
          <c:spPr>
            <a:ln w="28575" cap="rnd">
              <a:solidFill>
                <a:srgbClr val="F00B42"/>
              </a:solidFill>
              <a:prstDash val="sysDot"/>
              <a:round/>
            </a:ln>
            <a:effectLst/>
          </c:spPr>
          <c:marker>
            <c:symbol val="none"/>
          </c:marker>
          <c:dLbls>
            <c:dLbl>
              <c:idx val="38"/>
              <c:layout>
                <c:manualLayout>
                  <c:x val="-1.7890170940170941E-2"/>
                  <c:y val="5.098888888888888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w="9525">
                        <a:noFill/>
                      </a:ln>
                      <a:solidFill>
                        <a:srgbClr val="F00B42"/>
                      </a:solidFill>
                      <a:latin typeface="Nunito Sans" panose="00000500000000000000" pitchFamily="2" charset="0"/>
                      <a:ea typeface="Source Sans Pro" panose="020B0503030403020204" pitchFamily="34" charset="0"/>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54-4983-A7F2-117D1ECE787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w="9525">
                      <a:solidFill>
                        <a:srgbClr val="48AC98"/>
                      </a:solidFill>
                    </a:ln>
                    <a:solidFill>
                      <a:srgbClr val="F00B42"/>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2.15'!$G$30:$G$62,'Figure 2.15'!$B$63:$B$68)</c:f>
              <c:numCache>
                <c:formatCode>General</c:formatCode>
                <c:ptCount val="39"/>
                <c:pt idx="33" formatCode="0.0">
                  <c:v>20.699351256002764</c:v>
                </c:pt>
                <c:pt idx="34" formatCode="0.0">
                  <c:v>21.010437150204204</c:v>
                </c:pt>
                <c:pt idx="35" formatCode="0.0">
                  <c:v>20.058408718569698</c:v>
                </c:pt>
                <c:pt idx="36" formatCode="0.0">
                  <c:v>19.125388041571064</c:v>
                </c:pt>
                <c:pt idx="37" formatCode="0.0">
                  <c:v>18.72647227716455</c:v>
                </c:pt>
                <c:pt idx="38" formatCode="0.0">
                  <c:v>18.432563791008505</c:v>
                </c:pt>
              </c:numCache>
            </c:numRef>
          </c:val>
          <c:smooth val="0"/>
          <c:extLst>
            <c:ext xmlns:c16="http://schemas.microsoft.com/office/drawing/2014/chart" uri="{C3380CC4-5D6E-409C-BE32-E72D297353CC}">
              <c16:uniqueId val="{00000008-B154-4983-A7F2-117D1ECE7873}"/>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plotArea>
    <c:legend>
      <c:legendPos val="r"/>
      <c:legendEntry>
        <c:idx val="0"/>
        <c:delete val="1"/>
      </c:legendEntry>
      <c:legendEntry>
        <c:idx val="1"/>
        <c:delete val="1"/>
      </c:legendEntry>
      <c:layout>
        <c:manualLayout>
          <c:xMode val="edge"/>
          <c:yMode val="edge"/>
          <c:x val="0.54726495726495727"/>
          <c:y val="0.55206349206349203"/>
          <c:w val="0.27363247863247864"/>
          <c:h val="0.25873015873015875"/>
        </c:manualLayout>
      </c:layout>
      <c:overlay val="0"/>
    </c:legend>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1"/>
          <c:order val="0"/>
          <c:tx>
            <c:strRef>
              <c:f>'Figure 2.16'!$A$24</c:f>
              <c:strCache>
                <c:ptCount val="1"/>
                <c:pt idx="0">
                  <c:v>Revenue</c:v>
                </c:pt>
              </c:strCache>
            </c:strRef>
          </c:tx>
          <c:spPr>
            <a:ln w="31750">
              <a:solidFill>
                <a:srgbClr val="27819D"/>
              </a:solidFill>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2.16'!$B$24:$AA$24,'Figure 2.16'!$AB$22:$AF$22)</c:f>
              <c:numCache>
                <c:formatCode>0.0</c:formatCode>
                <c:ptCount val="31"/>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41.668404588112615</c:v>
                </c:pt>
                <c:pt idx="15">
                  <c:v>42.665837156855119</c:v>
                </c:pt>
                <c:pt idx="16">
                  <c:v>45.386792452830186</c:v>
                </c:pt>
                <c:pt idx="17">
                  <c:v>47.057200952035686</c:v>
                </c:pt>
                <c:pt idx="18">
                  <c:v>44.842393252426831</c:v>
                </c:pt>
                <c:pt idx="19">
                  <c:v>44.447206471204751</c:v>
                </c:pt>
                <c:pt idx="20">
                  <c:v>43.646874327357708</c:v>
                </c:pt>
                <c:pt idx="21">
                  <c:v>42.172838375978394</c:v>
                </c:pt>
                <c:pt idx="22">
                  <c:v>41.553004726536123</c:v>
                </c:pt>
                <c:pt idx="23">
                  <c:v>41.994742695379635</c:v>
                </c:pt>
                <c:pt idx="24">
                  <c:v>40.875414627357287</c:v>
                </c:pt>
                <c:pt idx="25">
                  <c:v>40.165627491857933</c:v>
                </c:pt>
              </c:numCache>
            </c:numRef>
          </c:val>
          <c:smooth val="0"/>
          <c:extLst>
            <c:ext xmlns:c16="http://schemas.microsoft.com/office/drawing/2014/chart" uri="{C3380CC4-5D6E-409C-BE32-E72D297353CC}">
              <c16:uniqueId val="{00000000-972F-4F65-80DE-5CE95EBA9652}"/>
            </c:ext>
          </c:extLst>
        </c:ser>
        <c:ser>
          <c:idx val="0"/>
          <c:order val="1"/>
          <c:spPr>
            <a:ln w="19050">
              <a:solidFill>
                <a:srgbClr val="27819D"/>
              </a:solidFill>
              <a:prstDash val="sysDash"/>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2.16'!$B$22:$Z$22,'Figure 2.16'!$AA$24:$AF$24)</c:f>
              <c:numCache>
                <c:formatCode>General</c:formatCode>
                <c:ptCount val="31"/>
                <c:pt idx="25" formatCode="0.0">
                  <c:v>40.165627491857933</c:v>
                </c:pt>
                <c:pt idx="26" formatCode="0.0">
                  <c:v>41.769480275498282</c:v>
                </c:pt>
                <c:pt idx="27" formatCode="0.0">
                  <c:v>40.197244854363312</c:v>
                </c:pt>
                <c:pt idx="28" formatCode="0.0">
                  <c:v>40.14719860567898</c:v>
                </c:pt>
                <c:pt idx="29" formatCode="0.0">
                  <c:v>39.780144618607878</c:v>
                </c:pt>
                <c:pt idx="30" formatCode="0.0">
                  <c:v>39.334673736809712</c:v>
                </c:pt>
              </c:numCache>
            </c:numRef>
          </c:val>
          <c:smooth val="0"/>
          <c:extLst>
            <c:ext xmlns:c16="http://schemas.microsoft.com/office/drawing/2014/chart" uri="{C3380CC4-5D6E-409C-BE32-E72D297353CC}">
              <c16:uniqueId val="{00000001-972F-4F65-80DE-5CE95EBA9652}"/>
            </c:ext>
          </c:extLst>
        </c:ser>
        <c:ser>
          <c:idx val="2"/>
          <c:order val="2"/>
          <c:spPr>
            <a:ln>
              <a:solidFill>
                <a:srgbClr val="9AD4E6"/>
              </a:solidFill>
              <a:prstDash val="sysDash"/>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2.16'!$B$22:$Z$22,'Figure 2.16'!$AA$25:$AF$25)</c:f>
              <c:numCache>
                <c:formatCode>General</c:formatCode>
                <c:ptCount val="31"/>
                <c:pt idx="25" formatCode="0.0">
                  <c:v>34.48166088635687</c:v>
                </c:pt>
                <c:pt idx="26" formatCode="0.0">
                  <c:v>35.53837640881725</c:v>
                </c:pt>
                <c:pt idx="27" formatCode="0.0">
                  <c:v>34.345234229853823</c:v>
                </c:pt>
                <c:pt idx="28" formatCode="0.0">
                  <c:v>34.575349396644008</c:v>
                </c:pt>
                <c:pt idx="29" formatCode="0.0">
                  <c:v>34.302302615435593</c:v>
                </c:pt>
                <c:pt idx="30" formatCode="0.0">
                  <c:v>33.953117093705423</c:v>
                </c:pt>
              </c:numCache>
            </c:numRef>
          </c:val>
          <c:smooth val="0"/>
          <c:extLst>
            <c:ext xmlns:c16="http://schemas.microsoft.com/office/drawing/2014/chart" uri="{C3380CC4-5D6E-409C-BE32-E72D297353CC}">
              <c16:uniqueId val="{00000002-972F-4F65-80DE-5CE95EBA9652}"/>
            </c:ext>
          </c:extLst>
        </c:ser>
        <c:ser>
          <c:idx val="3"/>
          <c:order val="3"/>
          <c:spPr>
            <a:ln>
              <a:solidFill>
                <a:srgbClr val="9AD4E6"/>
              </a:solidFill>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2.16'!$B$25:$AA$25,'Figure 2.16'!$AB$22:$AF$22)</c:f>
              <c:numCache>
                <c:formatCode>0.0</c:formatCode>
                <c:ptCount val="31"/>
                <c:pt idx="0">
                  <c:v>38.918072072791126</c:v>
                </c:pt>
                <c:pt idx="1">
                  <c:v>38.432479621161455</c:v>
                </c:pt>
                <c:pt idx="2">
                  <c:v>37.980161827246228</c:v>
                </c:pt>
                <c:pt idx="3">
                  <c:v>36.720053975503426</c:v>
                </c:pt>
                <c:pt idx="4">
                  <c:v>37.17478102506287</c:v>
                </c:pt>
                <c:pt idx="5">
                  <c:v>36.662735213270643</c:v>
                </c:pt>
                <c:pt idx="6">
                  <c:v>35.024607486465875</c:v>
                </c:pt>
                <c:pt idx="7">
                  <c:v>34.74986483492134</c:v>
                </c:pt>
                <c:pt idx="8">
                  <c:v>34.666529276275909</c:v>
                </c:pt>
                <c:pt idx="9">
                  <c:v>36.197706733453032</c:v>
                </c:pt>
                <c:pt idx="10">
                  <c:v>37.063129960592775</c:v>
                </c:pt>
                <c:pt idx="11">
                  <c:v>38.342744807309685</c:v>
                </c:pt>
                <c:pt idx="12">
                  <c:v>38.913228111323356</c:v>
                </c:pt>
                <c:pt idx="13">
                  <c:v>38.100694284618335</c:v>
                </c:pt>
                <c:pt idx="14">
                  <c:v>38.76336511246835</c:v>
                </c:pt>
                <c:pt idx="15">
                  <c:v>39.614560230188971</c:v>
                </c:pt>
                <c:pt idx="16">
                  <c:v>42.619345125786168</c:v>
                </c:pt>
                <c:pt idx="17">
                  <c:v>43.734792648519139</c:v>
                </c:pt>
                <c:pt idx="18">
                  <c:v>41.718544853366105</c:v>
                </c:pt>
                <c:pt idx="19">
                  <c:v>41.347006261589314</c:v>
                </c:pt>
                <c:pt idx="20">
                  <c:v>39.420953230220469</c:v>
                </c:pt>
                <c:pt idx="21">
                  <c:v>37.966821531560392</c:v>
                </c:pt>
                <c:pt idx="22">
                  <c:v>37.122815935178934</c:v>
                </c:pt>
                <c:pt idx="23">
                  <c:v>36.744921645940757</c:v>
                </c:pt>
                <c:pt idx="24">
                  <c:v>35.824466145531304</c:v>
                </c:pt>
                <c:pt idx="25">
                  <c:v>34.48166088635687</c:v>
                </c:pt>
              </c:numCache>
            </c:numRef>
          </c:val>
          <c:smooth val="0"/>
          <c:extLst>
            <c:ext xmlns:c16="http://schemas.microsoft.com/office/drawing/2014/chart" uri="{C3380CC4-5D6E-409C-BE32-E72D297353CC}">
              <c16:uniqueId val="{00000003-972F-4F65-80DE-5CE95EBA9652}"/>
            </c:ext>
          </c:extLst>
        </c:ser>
        <c:ser>
          <c:idx val="4"/>
          <c:order val="4"/>
          <c:spPr>
            <a:ln>
              <a:solidFill>
                <a:srgbClr val="ED7D31"/>
              </a:solidFill>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2.16'!$B$26:$AA$26,'Figure 2.16'!$AB$22:$AF$22)</c:f>
              <c:numCache>
                <c:formatCode>0.0</c:formatCode>
                <c:ptCount val="31"/>
                <c:pt idx="0">
                  <c:v>28.717395642110304</c:v>
                </c:pt>
                <c:pt idx="1">
                  <c:v>28.733582156993872</c:v>
                </c:pt>
                <c:pt idx="2">
                  <c:v>28.86752146281637</c:v>
                </c:pt>
                <c:pt idx="3">
                  <c:v>28.344443983115355</c:v>
                </c:pt>
                <c:pt idx="4">
                  <c:v>29.195071670156221</c:v>
                </c:pt>
                <c:pt idx="5">
                  <c:v>28.731877567048386</c:v>
                </c:pt>
                <c:pt idx="6">
                  <c:v>26.947961438621213</c:v>
                </c:pt>
                <c:pt idx="7">
                  <c:v>25.964200310214935</c:v>
                </c:pt>
                <c:pt idx="8">
                  <c:v>25.944907261486243</c:v>
                </c:pt>
                <c:pt idx="9">
                  <c:v>26.84089105475174</c:v>
                </c:pt>
                <c:pt idx="10">
                  <c:v>27.233982488760613</c:v>
                </c:pt>
                <c:pt idx="11">
                  <c:v>28.855330190472571</c:v>
                </c:pt>
                <c:pt idx="12">
                  <c:v>28.561883115313009</c:v>
                </c:pt>
                <c:pt idx="13">
                  <c:v>26.069042321953717</c:v>
                </c:pt>
                <c:pt idx="14">
                  <c:v>24.611330999553108</c:v>
                </c:pt>
                <c:pt idx="15">
                  <c:v>24.692953573372737</c:v>
                </c:pt>
                <c:pt idx="16">
                  <c:v>26.750966194968552</c:v>
                </c:pt>
                <c:pt idx="17">
                  <c:v>28.881146856233151</c:v>
                </c:pt>
                <c:pt idx="18">
                  <c:v>27.655888398768113</c:v>
                </c:pt>
                <c:pt idx="19">
                  <c:v>27.735092445782161</c:v>
                </c:pt>
                <c:pt idx="20">
                  <c:v>28.044336890009529</c:v>
                </c:pt>
                <c:pt idx="21">
                  <c:v>27.386186318487663</c:v>
                </c:pt>
                <c:pt idx="22">
                  <c:v>27.406640378122891</c:v>
                </c:pt>
                <c:pt idx="23">
                  <c:v>28.084871600444849</c:v>
                </c:pt>
                <c:pt idx="24">
                  <c:v>27.516698754378233</c:v>
                </c:pt>
                <c:pt idx="25">
                  <c:v>27.459636464948268</c:v>
                </c:pt>
              </c:numCache>
            </c:numRef>
          </c:val>
          <c:smooth val="0"/>
          <c:extLst>
            <c:ext xmlns:c16="http://schemas.microsoft.com/office/drawing/2014/chart" uri="{C3380CC4-5D6E-409C-BE32-E72D297353CC}">
              <c16:uniqueId val="{00000004-972F-4F65-80DE-5CE95EBA9652}"/>
            </c:ext>
          </c:extLst>
        </c:ser>
        <c:ser>
          <c:idx val="5"/>
          <c:order val="5"/>
          <c:spPr>
            <a:ln>
              <a:solidFill>
                <a:srgbClr val="ED7D31"/>
              </a:solidFill>
              <a:prstDash val="sysDash"/>
            </a:ln>
          </c:spPr>
          <c:marker>
            <c:symbol val="none"/>
          </c:marker>
          <c:cat>
            <c:numRef>
              <c:f>'Figure 2.16'!$B$23:$AF$23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2.16'!$B$22:$Z$22,'Figure 2.16'!$AA$26:$AF$26)</c:f>
              <c:numCache>
                <c:formatCode>General</c:formatCode>
                <c:ptCount val="31"/>
                <c:pt idx="25" formatCode="0.0">
                  <c:v>27.459636464948268</c:v>
                </c:pt>
                <c:pt idx="26" formatCode="0.0">
                  <c:v>29.657183342424997</c:v>
                </c:pt>
                <c:pt idx="27" formatCode="0.0">
                  <c:v>29.174849842858219</c:v>
                </c:pt>
                <c:pt idx="28" formatCode="0.0">
                  <c:v>29.133260966647953</c:v>
                </c:pt>
                <c:pt idx="29" formatCode="0.0">
                  <c:v>29.251862935509116</c:v>
                </c:pt>
                <c:pt idx="30" formatCode="0.0">
                  <c:v>29.195920351185418</c:v>
                </c:pt>
              </c:numCache>
            </c:numRef>
          </c:val>
          <c:smooth val="0"/>
          <c:extLst>
            <c:ext xmlns:c16="http://schemas.microsoft.com/office/drawing/2014/chart" uri="{C3380CC4-5D6E-409C-BE32-E72D297353CC}">
              <c16:uniqueId val="{00000005-972F-4F65-80DE-5CE95EBA9652}"/>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2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9582699037620295"/>
          <c:h val="0.77877879848352294"/>
        </c:manualLayout>
      </c:layout>
      <c:lineChart>
        <c:grouping val="standard"/>
        <c:varyColors val="0"/>
        <c:ser>
          <c:idx val="0"/>
          <c:order val="0"/>
          <c:tx>
            <c:strRef>
              <c:f>'Figure 2.17'!$A$23</c:f>
              <c:strCache>
                <c:ptCount val="1"/>
                <c:pt idx="0">
                  <c:v>Budget 2022</c:v>
                </c:pt>
              </c:strCache>
            </c:strRef>
          </c:tx>
          <c:spPr>
            <a:ln>
              <a:solidFill>
                <a:srgbClr val="C00000"/>
              </a:solidFill>
            </a:ln>
          </c:spPr>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2.17'!$B$23:$L$23</c:f>
              <c:numCache>
                <c:formatCode>0.0</c:formatCode>
                <c:ptCount val="11"/>
                <c:pt idx="4">
                  <c:v>28.795000000000002</c:v>
                </c:pt>
                <c:pt idx="5">
                  <c:v>26.451000000000001</c:v>
                </c:pt>
                <c:pt idx="6">
                  <c:v>27</c:v>
                </c:pt>
                <c:pt idx="7">
                  <c:v>26.52</c:v>
                </c:pt>
                <c:pt idx="8">
                  <c:v>28.01</c:v>
                </c:pt>
                <c:pt idx="9">
                  <c:v>28.204999999999998</c:v>
                </c:pt>
                <c:pt idx="10">
                  <c:v>28.58</c:v>
                </c:pt>
              </c:numCache>
            </c:numRef>
          </c:val>
          <c:smooth val="0"/>
          <c:extLst>
            <c:ext xmlns:c16="http://schemas.microsoft.com/office/drawing/2014/chart" uri="{C3380CC4-5D6E-409C-BE32-E72D297353CC}">
              <c16:uniqueId val="{00000000-2D7F-4184-A11C-DAB515B66442}"/>
            </c:ext>
          </c:extLst>
        </c:ser>
        <c:ser>
          <c:idx val="1"/>
          <c:order val="1"/>
          <c:tx>
            <c:strRef>
              <c:f>'Figure 2.17'!$A$24</c:f>
              <c:strCache>
                <c:ptCount val="1"/>
                <c:pt idx="0">
                  <c:v>SPU 2021</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2.17'!$B$24:$L$24</c:f>
              <c:numCache>
                <c:formatCode>0.0</c:formatCode>
                <c:ptCount val="11"/>
                <c:pt idx="5">
                  <c:v>28.614999999999998</c:v>
                </c:pt>
                <c:pt idx="6">
                  <c:v>30.12</c:v>
                </c:pt>
                <c:pt idx="7">
                  <c:v>29.524999999999999</c:v>
                </c:pt>
                <c:pt idx="8">
                  <c:v>30.45</c:v>
                </c:pt>
                <c:pt idx="9">
                  <c:v>31.29</c:v>
                </c:pt>
                <c:pt idx="10">
                  <c:v>32.204999999999998</c:v>
                </c:pt>
              </c:numCache>
            </c:numRef>
          </c:val>
          <c:smooth val="0"/>
          <c:extLst>
            <c:ext xmlns:c16="http://schemas.microsoft.com/office/drawing/2014/chart" uri="{C3380CC4-5D6E-409C-BE32-E72D297353CC}">
              <c16:uniqueId val="{00000001-2D7F-4184-A11C-DAB515B66442}"/>
            </c:ext>
          </c:extLst>
        </c:ser>
        <c:ser>
          <c:idx val="2"/>
          <c:order val="2"/>
          <c:tx>
            <c:strRef>
              <c:f>'Figure 2.17'!$A$25</c:f>
              <c:strCache>
                <c:ptCount val="1"/>
                <c:pt idx="0">
                  <c:v>Budget 2021</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2.17'!$B$25:$L$25</c:f>
              <c:numCache>
                <c:formatCode>0.0</c:formatCode>
                <c:ptCount val="11"/>
                <c:pt idx="4">
                  <c:v>29.81</c:v>
                </c:pt>
                <c:pt idx="5">
                  <c:v>27.55</c:v>
                </c:pt>
                <c:pt idx="6">
                  <c:v>28.305</c:v>
                </c:pt>
              </c:numCache>
            </c:numRef>
          </c:val>
          <c:smooth val="0"/>
          <c:extLst>
            <c:ext xmlns:c16="http://schemas.microsoft.com/office/drawing/2014/chart" uri="{C3380CC4-5D6E-409C-BE32-E72D297353CC}">
              <c16:uniqueId val="{00000002-2D7F-4184-A11C-DAB515B66442}"/>
            </c:ext>
          </c:extLst>
        </c:ser>
        <c:ser>
          <c:idx val="3"/>
          <c:order val="3"/>
          <c:tx>
            <c:strRef>
              <c:f>'Figure 2.17'!$A$26</c:f>
              <c:strCache>
                <c:ptCount val="1"/>
                <c:pt idx="0">
                  <c:v>SPU 2020</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2.17'!$B$26:$L$26</c:f>
              <c:numCache>
                <c:formatCode>0.0</c:formatCode>
                <c:ptCount val="11"/>
                <c:pt idx="4">
                  <c:v>28.14</c:v>
                </c:pt>
                <c:pt idx="5">
                  <c:v>22.98</c:v>
                </c:pt>
                <c:pt idx="6">
                  <c:v>25.23</c:v>
                </c:pt>
              </c:numCache>
            </c:numRef>
          </c:val>
          <c:smooth val="0"/>
          <c:extLst>
            <c:ext xmlns:c16="http://schemas.microsoft.com/office/drawing/2014/chart" uri="{C3380CC4-5D6E-409C-BE32-E72D297353CC}">
              <c16:uniqueId val="{00000003-2D7F-4184-A11C-DAB515B66442}"/>
            </c:ext>
          </c:extLst>
        </c:ser>
        <c:ser>
          <c:idx val="4"/>
          <c:order val="4"/>
          <c:tx>
            <c:strRef>
              <c:f>'Figure 2.17'!$A$27</c:f>
              <c:strCache>
                <c:ptCount val="1"/>
                <c:pt idx="0">
                  <c:v>Budget 2020</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2.17'!$B$27:$L$27</c:f>
              <c:numCache>
                <c:formatCode>0.0</c:formatCode>
                <c:ptCount val="11"/>
                <c:pt idx="4">
                  <c:v>27.74</c:v>
                </c:pt>
                <c:pt idx="5">
                  <c:v>27.545000000000002</c:v>
                </c:pt>
                <c:pt idx="6">
                  <c:v>28.45</c:v>
                </c:pt>
                <c:pt idx="7">
                  <c:v>29.555</c:v>
                </c:pt>
                <c:pt idx="8">
                  <c:v>30.855</c:v>
                </c:pt>
                <c:pt idx="9">
                  <c:v>32.104999999999997</c:v>
                </c:pt>
              </c:numCache>
            </c:numRef>
          </c:val>
          <c:smooth val="0"/>
          <c:extLst>
            <c:ext xmlns:c16="http://schemas.microsoft.com/office/drawing/2014/chart" uri="{C3380CC4-5D6E-409C-BE32-E72D297353CC}">
              <c16:uniqueId val="{00000004-2D7F-4184-A11C-DAB515B66442}"/>
            </c:ext>
          </c:extLst>
        </c:ser>
        <c:ser>
          <c:idx val="5"/>
          <c:order val="5"/>
          <c:tx>
            <c:strRef>
              <c:f>'Figure 2.17'!$A$28</c:f>
              <c:strCache>
                <c:ptCount val="1"/>
                <c:pt idx="0">
                  <c:v>SPU 2019</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2.17'!$B$28:$L$28</c:f>
              <c:numCache>
                <c:formatCode>0.0</c:formatCode>
                <c:ptCount val="11"/>
                <c:pt idx="3">
                  <c:v>26.48</c:v>
                </c:pt>
                <c:pt idx="4">
                  <c:v>27.51</c:v>
                </c:pt>
                <c:pt idx="5">
                  <c:v>27.59</c:v>
                </c:pt>
                <c:pt idx="6">
                  <c:v>28.364999999999998</c:v>
                </c:pt>
                <c:pt idx="7">
                  <c:v>29.33</c:v>
                </c:pt>
                <c:pt idx="8">
                  <c:v>30.34</c:v>
                </c:pt>
              </c:numCache>
            </c:numRef>
          </c:val>
          <c:smooth val="0"/>
          <c:extLst>
            <c:ext xmlns:c16="http://schemas.microsoft.com/office/drawing/2014/chart" uri="{C3380CC4-5D6E-409C-BE32-E72D297353CC}">
              <c16:uniqueId val="{00000005-2D7F-4184-A11C-DAB515B66442}"/>
            </c:ext>
          </c:extLst>
        </c:ser>
        <c:ser>
          <c:idx val="6"/>
          <c:order val="6"/>
          <c:tx>
            <c:strRef>
              <c:f>'Figure 2.17'!$A$29</c:f>
              <c:strCache>
                <c:ptCount val="1"/>
                <c:pt idx="0">
                  <c:v>Budget 2019</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2.17'!$B$29:$L$29</c:f>
              <c:numCache>
                <c:formatCode>0.0</c:formatCode>
                <c:ptCount val="11"/>
                <c:pt idx="3">
                  <c:v>25.76</c:v>
                </c:pt>
                <c:pt idx="4">
                  <c:v>27.29</c:v>
                </c:pt>
                <c:pt idx="5">
                  <c:v>27.95</c:v>
                </c:pt>
                <c:pt idx="6">
                  <c:v>28.805</c:v>
                </c:pt>
                <c:pt idx="7">
                  <c:v>29.844999999999999</c:v>
                </c:pt>
                <c:pt idx="8">
                  <c:v>30.504999999999999</c:v>
                </c:pt>
              </c:numCache>
            </c:numRef>
          </c:val>
          <c:smooth val="0"/>
          <c:extLst>
            <c:ext xmlns:c16="http://schemas.microsoft.com/office/drawing/2014/chart" uri="{C3380CC4-5D6E-409C-BE32-E72D297353CC}">
              <c16:uniqueId val="{00000006-2D7F-4184-A11C-DAB515B66442}"/>
            </c:ext>
          </c:extLst>
        </c:ser>
        <c:ser>
          <c:idx val="7"/>
          <c:order val="7"/>
          <c:tx>
            <c:strRef>
              <c:f>'Figure 2.17'!$A$30</c:f>
              <c:strCache>
                <c:ptCount val="1"/>
                <c:pt idx="0">
                  <c:v>SPU 2018</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2.17'!$B$30:$L$30</c:f>
              <c:numCache>
                <c:formatCode>0.0</c:formatCode>
                <c:ptCount val="11"/>
                <c:pt idx="2">
                  <c:v>25.46</c:v>
                </c:pt>
                <c:pt idx="3">
                  <c:v>25.114999999999998</c:v>
                </c:pt>
                <c:pt idx="4">
                  <c:v>25.664999999999999</c:v>
                </c:pt>
                <c:pt idx="5">
                  <c:v>25.704999999999998</c:v>
                </c:pt>
                <c:pt idx="6">
                  <c:v>26.184999999999999</c:v>
                </c:pt>
              </c:numCache>
            </c:numRef>
          </c:val>
          <c:smooth val="0"/>
          <c:extLst>
            <c:ext xmlns:c16="http://schemas.microsoft.com/office/drawing/2014/chart" uri="{C3380CC4-5D6E-409C-BE32-E72D297353CC}">
              <c16:uniqueId val="{00000007-2D7F-4184-A11C-DAB515B66442}"/>
            </c:ext>
          </c:extLst>
        </c:ser>
        <c:ser>
          <c:idx val="8"/>
          <c:order val="8"/>
          <c:tx>
            <c:strRef>
              <c:f>'Figure 2.17'!$A$31</c:f>
              <c:strCache>
                <c:ptCount val="1"/>
                <c:pt idx="0">
                  <c:v>Budget 2018</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2.17'!$B$31:$L$31</c:f>
              <c:numCache>
                <c:formatCode>0.0</c:formatCode>
                <c:ptCount val="11"/>
                <c:pt idx="2">
                  <c:v>24.774999999999999</c:v>
                </c:pt>
                <c:pt idx="3">
                  <c:v>25.07</c:v>
                </c:pt>
                <c:pt idx="4">
                  <c:v>25.184000000000001</c:v>
                </c:pt>
                <c:pt idx="5">
                  <c:v>25.684999999999999</c:v>
                </c:pt>
                <c:pt idx="6">
                  <c:v>26.428000000000001</c:v>
                </c:pt>
              </c:numCache>
            </c:numRef>
          </c:val>
          <c:smooth val="0"/>
          <c:extLst>
            <c:ext xmlns:c16="http://schemas.microsoft.com/office/drawing/2014/chart" uri="{C3380CC4-5D6E-409C-BE32-E72D297353CC}">
              <c16:uniqueId val="{00000008-2D7F-4184-A11C-DAB515B66442}"/>
            </c:ext>
          </c:extLst>
        </c:ser>
        <c:ser>
          <c:idx val="9"/>
          <c:order val="9"/>
          <c:tx>
            <c:strRef>
              <c:f>'Figure 2.17'!$A$32</c:f>
              <c:strCache>
                <c:ptCount val="1"/>
                <c:pt idx="0">
                  <c:v>SPU 2017</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2.17'!$B$32:$L$32</c:f>
              <c:numCache>
                <c:formatCode>0.0</c:formatCode>
                <c:ptCount val="11"/>
                <c:pt idx="1">
                  <c:v>25.17</c:v>
                </c:pt>
                <c:pt idx="2">
                  <c:v>24.574999999999999</c:v>
                </c:pt>
                <c:pt idx="3">
                  <c:v>24.484999999999999</c:v>
                </c:pt>
                <c:pt idx="4">
                  <c:v>24.414999999999999</c:v>
                </c:pt>
                <c:pt idx="5">
                  <c:v>25.03</c:v>
                </c:pt>
                <c:pt idx="6">
                  <c:v>25.42</c:v>
                </c:pt>
              </c:numCache>
            </c:numRef>
          </c:val>
          <c:smooth val="0"/>
          <c:extLst>
            <c:ext xmlns:c16="http://schemas.microsoft.com/office/drawing/2014/chart" uri="{C3380CC4-5D6E-409C-BE32-E72D297353CC}">
              <c16:uniqueId val="{00000009-2D7F-4184-A11C-DAB515B66442}"/>
            </c:ext>
          </c:extLst>
        </c:ser>
        <c:ser>
          <c:idx val="10"/>
          <c:order val="10"/>
          <c:tx>
            <c:strRef>
              <c:f>'Figure 2.17'!$A$33</c:f>
              <c:strCache>
                <c:ptCount val="1"/>
                <c:pt idx="0">
                  <c:v>Budget 2017</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2.17'!$B$33:$L$33</c:f>
              <c:numCache>
                <c:formatCode>0.0</c:formatCode>
                <c:ptCount val="11"/>
                <c:pt idx="1">
                  <c:v>24.015000000000001</c:v>
                </c:pt>
                <c:pt idx="2">
                  <c:v>24.7</c:v>
                </c:pt>
                <c:pt idx="3">
                  <c:v>24.27</c:v>
                </c:pt>
                <c:pt idx="4">
                  <c:v>24.905000000000001</c:v>
                </c:pt>
                <c:pt idx="5">
                  <c:v>25.285</c:v>
                </c:pt>
                <c:pt idx="6">
                  <c:v>25.59</c:v>
                </c:pt>
              </c:numCache>
            </c:numRef>
          </c:val>
          <c:smooth val="0"/>
          <c:extLst>
            <c:ext xmlns:c16="http://schemas.microsoft.com/office/drawing/2014/chart" uri="{C3380CC4-5D6E-409C-BE32-E72D297353CC}">
              <c16:uniqueId val="{0000000A-2D7F-4184-A11C-DAB515B66442}"/>
            </c:ext>
          </c:extLst>
        </c:ser>
        <c:ser>
          <c:idx val="11"/>
          <c:order val="11"/>
          <c:tx>
            <c:strRef>
              <c:f>'Figure 2.17'!$A$34</c:f>
              <c:strCache>
                <c:ptCount val="1"/>
                <c:pt idx="0">
                  <c:v>SPU 2016</c:v>
                </c:pt>
              </c:strCache>
            </c:strRef>
          </c:tx>
          <c:marker>
            <c:symbol val="none"/>
          </c:marker>
          <c:cat>
            <c:numRef>
              <c:f>'Figure 2.17'!$B$22:$L$22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2.17'!$B$34:$L$34</c:f>
              <c:numCache>
                <c:formatCode>0.0</c:formatCode>
                <c:ptCount val="11"/>
                <c:pt idx="0">
                  <c:v>24.895</c:v>
                </c:pt>
                <c:pt idx="1">
                  <c:v>24.175000000000001</c:v>
                </c:pt>
                <c:pt idx="2">
                  <c:v>24.914999999999999</c:v>
                </c:pt>
                <c:pt idx="3">
                  <c:v>23.195</c:v>
                </c:pt>
                <c:pt idx="4">
                  <c:v>24.69</c:v>
                </c:pt>
                <c:pt idx="5">
                  <c:v>25.175000000000001</c:v>
                </c:pt>
                <c:pt idx="6">
                  <c:v>25.475000000000001</c:v>
                </c:pt>
              </c:numCache>
            </c:numRef>
          </c:val>
          <c:smooth val="0"/>
          <c:extLst>
            <c:ext xmlns:c16="http://schemas.microsoft.com/office/drawing/2014/chart" uri="{C3380CC4-5D6E-409C-BE32-E72D297353CC}">
              <c16:uniqueId val="{0000000B-2D7F-4184-A11C-DAB515B66442}"/>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a:lstStyle/>
          <a:p>
            <a:pPr>
              <a:defRPr sz="800">
                <a:latin typeface="Nunito Sans" pitchFamily="2" charset="0"/>
              </a:defRPr>
            </a:pPr>
            <a:endParaRPr lang="en-US"/>
          </a:p>
        </c:txPr>
        <c:crossAx val="497712512"/>
        <c:crosses val="autoZero"/>
        <c:auto val="1"/>
        <c:lblAlgn val="ctr"/>
        <c:lblOffset val="100"/>
        <c:noMultiLvlLbl val="0"/>
      </c:catAx>
      <c:valAx>
        <c:axId val="497712512"/>
        <c:scaling>
          <c:orientation val="minMax"/>
          <c:min val="20"/>
        </c:scaling>
        <c:delete val="0"/>
        <c:axPos val="l"/>
        <c:numFmt formatCode="#,##0" sourceLinked="0"/>
        <c:majorTickMark val="out"/>
        <c:minorTickMark val="none"/>
        <c:tickLblPos val="nextTo"/>
        <c:spPr>
          <a:ln>
            <a:solidFill>
              <a:schemeClr val="tx1">
                <a:lumMod val="50000"/>
                <a:lumOff val="50000"/>
              </a:schemeClr>
            </a:solidFill>
          </a:ln>
        </c:spPr>
        <c:txPr>
          <a:bodyPr/>
          <a:lstStyle/>
          <a:p>
            <a:pPr>
              <a:defRPr sz="800" b="0">
                <a:solidFill>
                  <a:schemeClr val="tx1"/>
                </a:solidFill>
                <a:latin typeface="Nunito Sans" pitchFamily="2" charset="0"/>
              </a:defRPr>
            </a:pPr>
            <a:endParaRPr lang="en-US"/>
          </a:p>
        </c:txPr>
        <c:crossAx val="49771097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v>Net Debt</c:v>
          </c:tx>
          <c:spPr>
            <a:ln w="19050">
              <a:solidFill>
                <a:srgbClr val="27819D"/>
              </a:solidFill>
            </a:ln>
          </c:spPr>
          <c:marker>
            <c:symbol val="none"/>
          </c:marker>
          <c:cat>
            <c:numRef>
              <c:f>'Figure 2.18'!$B$24:$AA$24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2.18'!$B$25:$V$25,'Figure 2.18'!$W$23:$AA$23)</c:f>
              <c:numCache>
                <c:formatCode>0.0</c:formatCode>
                <c:ptCount val="26"/>
                <c:pt idx="0">
                  <c:v>28.541863451598868</c:v>
                </c:pt>
                <c:pt idx="1">
                  <c:v>24.793731363447751</c:v>
                </c:pt>
                <c:pt idx="2">
                  <c:v>27.514292045202748</c:v>
                </c:pt>
                <c:pt idx="3">
                  <c:v>26.10659877965006</c:v>
                </c:pt>
                <c:pt idx="4">
                  <c:v>23.499947194520299</c:v>
                </c:pt>
                <c:pt idx="5">
                  <c:v>20.958677915302214</c:v>
                </c:pt>
                <c:pt idx="6">
                  <c:v>17.09120632627457</c:v>
                </c:pt>
                <c:pt idx="7">
                  <c:v>17.367676572285223</c:v>
                </c:pt>
                <c:pt idx="8">
                  <c:v>27.54251374504539</c:v>
                </c:pt>
                <c:pt idx="9">
                  <c:v>46.929837628482048</c:v>
                </c:pt>
                <c:pt idx="10">
                  <c:v>86.669258884827741</c:v>
                </c:pt>
                <c:pt idx="11">
                  <c:v>106.67059748427673</c:v>
                </c:pt>
                <c:pt idx="12">
                  <c:v>120.03215484765853</c:v>
                </c:pt>
                <c:pt idx="13">
                  <c:v>118.18786987659198</c:v>
                </c:pt>
                <c:pt idx="14">
                  <c:v>112.45263497352933</c:v>
                </c:pt>
                <c:pt idx="15">
                  <c:v>106.25811014421451</c:v>
                </c:pt>
                <c:pt idx="16">
                  <c:v>101.06479150455441</c:v>
                </c:pt>
                <c:pt idx="17">
                  <c:v>94.546387575962186</c:v>
                </c:pt>
                <c:pt idx="18">
                  <c:v>89.556667677686789</c:v>
                </c:pt>
                <c:pt idx="19">
                  <c:v>81.007167544246244</c:v>
                </c:pt>
                <c:pt idx="20">
                  <c:v>89.287532784444082</c:v>
                </c:pt>
              </c:numCache>
            </c:numRef>
          </c:val>
          <c:smooth val="0"/>
          <c:extLst>
            <c:ext xmlns:c16="http://schemas.microsoft.com/office/drawing/2014/chart" uri="{C3380CC4-5D6E-409C-BE32-E72D297353CC}">
              <c16:uniqueId val="{00000000-980C-47E5-8A5D-A4B6B0B58F39}"/>
            </c:ext>
          </c:extLst>
        </c:ser>
        <c:ser>
          <c:idx val="1"/>
          <c:order val="1"/>
          <c:spPr>
            <a:ln w="19050">
              <a:solidFill>
                <a:srgbClr val="27819D"/>
              </a:solidFill>
              <a:prstDash val="sysDash"/>
            </a:ln>
          </c:spPr>
          <c:marker>
            <c:symbol val="none"/>
          </c:marker>
          <c:cat>
            <c:numRef>
              <c:f>'Figure 2.18'!$B$24:$AA$24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2.18'!$B$23:$U$23,'Figure 2.18'!$V$25:$AA$25)</c:f>
              <c:numCache>
                <c:formatCode>General</c:formatCode>
                <c:ptCount val="26"/>
                <c:pt idx="20" formatCode="0.0">
                  <c:v>89.287532784444082</c:v>
                </c:pt>
                <c:pt idx="21" formatCode="0.0">
                  <c:v>90.363118363808084</c:v>
                </c:pt>
                <c:pt idx="22" formatCode="0.0">
                  <c:v>88.229866434099705</c:v>
                </c:pt>
                <c:pt idx="23" formatCode="0.0">
                  <c:v>85.922476091309818</c:v>
                </c:pt>
                <c:pt idx="24" formatCode="0.0">
                  <c:v>82.279613189046088</c:v>
                </c:pt>
                <c:pt idx="25" formatCode="0.0">
                  <c:v>79.151807396798176</c:v>
                </c:pt>
              </c:numCache>
            </c:numRef>
          </c:val>
          <c:smooth val="0"/>
          <c:extLst>
            <c:ext xmlns:c16="http://schemas.microsoft.com/office/drawing/2014/chart" uri="{C3380CC4-5D6E-409C-BE32-E72D297353CC}">
              <c16:uniqueId val="{00000001-980C-47E5-8A5D-A4B6B0B58F39}"/>
            </c:ext>
          </c:extLst>
        </c:ser>
        <c:ser>
          <c:idx val="2"/>
          <c:order val="2"/>
          <c:tx>
            <c:v>Gross Debt</c:v>
          </c:tx>
          <c:spPr>
            <a:ln w="19050"/>
          </c:spPr>
          <c:marker>
            <c:symbol val="none"/>
          </c:marker>
          <c:cat>
            <c:numRef>
              <c:f>'Figure 2.18'!$B$24:$AA$24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2.18'!$B$26:$V$26,'Figure 2.18'!$W$23:$AA$23)</c:f>
              <c:numCache>
                <c:formatCode>0.0</c:formatCode>
                <c:ptCount val="26"/>
                <c:pt idx="0">
                  <c:v>41.915455886566974</c:v>
                </c:pt>
                <c:pt idx="1">
                  <c:v>39.535063255715208</c:v>
                </c:pt>
                <c:pt idx="2">
                  <c:v>37.214269886993129</c:v>
                </c:pt>
                <c:pt idx="3">
                  <c:v>35.082232189760376</c:v>
                </c:pt>
                <c:pt idx="4">
                  <c:v>33.108281407944965</c:v>
                </c:pt>
                <c:pt idx="5">
                  <c:v>30.784120552811235</c:v>
                </c:pt>
                <c:pt idx="6">
                  <c:v>27.705331457755133</c:v>
                </c:pt>
                <c:pt idx="7">
                  <c:v>28.521773823052932</c:v>
                </c:pt>
                <c:pt idx="8">
                  <c:v>50.902058560286413</c:v>
                </c:pt>
                <c:pt idx="9">
                  <c:v>77.971845672575597</c:v>
                </c:pt>
                <c:pt idx="10">
                  <c:v>112.16268761178941</c:v>
                </c:pt>
                <c:pt idx="11">
                  <c:v>149.15644654088049</c:v>
                </c:pt>
                <c:pt idx="12">
                  <c:v>165.53126428447581</c:v>
                </c:pt>
                <c:pt idx="13">
                  <c:v>157.54237350129114</c:v>
                </c:pt>
                <c:pt idx="14">
                  <c:v>136.64440622396603</c:v>
                </c:pt>
                <c:pt idx="15">
                  <c:v>124.03001137726393</c:v>
                </c:pt>
                <c:pt idx="16">
                  <c:v>114.79665400283791</c:v>
                </c:pt>
                <c:pt idx="17">
                  <c:v>108.72167454422687</c:v>
                </c:pt>
                <c:pt idx="18">
                  <c:v>104.05975128905065</c:v>
                </c:pt>
                <c:pt idx="19">
                  <c:v>94.632924311660588</c:v>
                </c:pt>
                <c:pt idx="20">
                  <c:v>104.66091517835699</c:v>
                </c:pt>
              </c:numCache>
            </c:numRef>
          </c:val>
          <c:smooth val="0"/>
          <c:extLst>
            <c:ext xmlns:c16="http://schemas.microsoft.com/office/drawing/2014/chart" uri="{C3380CC4-5D6E-409C-BE32-E72D297353CC}">
              <c16:uniqueId val="{00000002-980C-47E5-8A5D-A4B6B0B58F39}"/>
            </c:ext>
          </c:extLst>
        </c:ser>
        <c:ser>
          <c:idx val="3"/>
          <c:order val="3"/>
          <c:spPr>
            <a:ln w="19050">
              <a:solidFill>
                <a:srgbClr val="80BC58"/>
              </a:solidFill>
              <a:prstDash val="sysDash"/>
            </a:ln>
          </c:spPr>
          <c:marker>
            <c:symbol val="none"/>
          </c:marker>
          <c:cat>
            <c:numRef>
              <c:f>'Figure 2.18'!$B$24:$AA$24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2.18'!$B$27:$U$27,'Figure 2.18'!$V$26:$AA$26)</c:f>
              <c:numCache>
                <c:formatCode>General</c:formatCode>
                <c:ptCount val="26"/>
                <c:pt idx="20" formatCode="0.0">
                  <c:v>104.66091517835699</c:v>
                </c:pt>
                <c:pt idx="21" formatCode="0.0">
                  <c:v>106.18446977994248</c:v>
                </c:pt>
                <c:pt idx="22" formatCode="0.0">
                  <c:v>99.20986761863746</c:v>
                </c:pt>
                <c:pt idx="23" formatCode="0.0">
                  <c:v>96.730762556288255</c:v>
                </c:pt>
                <c:pt idx="24" formatCode="0.0">
                  <c:v>93.319284551487002</c:v>
                </c:pt>
                <c:pt idx="25" formatCode="0.0">
                  <c:v>89.467935754179379</c:v>
                </c:pt>
              </c:numCache>
            </c:numRef>
          </c:val>
          <c:smooth val="0"/>
          <c:extLst>
            <c:ext xmlns:c16="http://schemas.microsoft.com/office/drawing/2014/chart" uri="{C3380CC4-5D6E-409C-BE32-E72D297353CC}">
              <c16:uniqueId val="{00000003-980C-47E5-8A5D-A4B6B0B58F39}"/>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1"/>
        <c:delete val="1"/>
      </c:legendEntry>
      <c:legendEntry>
        <c:idx val="3"/>
        <c:delete val="1"/>
      </c:legendEntry>
      <c:layout>
        <c:manualLayout>
          <c:xMode val="edge"/>
          <c:yMode val="edge"/>
          <c:x val="0.1084857830271216"/>
          <c:y val="0.13480883780372788"/>
          <c:w val="0.24141688538932635"/>
          <c:h val="0.24007198099000451"/>
        </c:manualLayout>
      </c:layout>
      <c:overlay val="0"/>
    </c:legend>
    <c:plotVisOnly val="1"/>
    <c:dispBlanksAs val="gap"/>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94126838437424E-2"/>
          <c:y val="5.3333312972249879E-2"/>
          <c:w val="0.88233792178300208"/>
          <c:h val="0.83419028043320242"/>
        </c:manualLayout>
      </c:layout>
      <c:barChart>
        <c:barDir val="col"/>
        <c:grouping val="clustered"/>
        <c:varyColors val="0"/>
        <c:ser>
          <c:idx val="0"/>
          <c:order val="0"/>
          <c:tx>
            <c:v>Sláintecare Report 2017</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'[92]Figure 21'!$C$25:$C$34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2.19'!$B$23:$B$32</c:f>
              <c:numCache>
                <c:formatCode>0.0</c:formatCode>
                <c:ptCount val="10"/>
                <c:pt idx="0">
                  <c:v>0.39557706200000003</c:v>
                </c:pt>
                <c:pt idx="1">
                  <c:v>0.85425088900000001</c:v>
                </c:pt>
                <c:pt idx="2">
                  <c:v>1.3177569</c:v>
                </c:pt>
                <c:pt idx="3">
                  <c:v>1.72657233</c:v>
                </c:pt>
                <c:pt idx="4">
                  <c:v>2.1380112119999999</c:v>
                </c:pt>
                <c:pt idx="5">
                  <c:v>2.5224532479999997</c:v>
                </c:pt>
                <c:pt idx="6">
                  <c:v>2.5938577819999997</c:v>
                </c:pt>
                <c:pt idx="7">
                  <c:v>2.6840393869999999</c:v>
                </c:pt>
                <c:pt idx="8">
                  <c:v>2.7591228169999997</c:v>
                </c:pt>
                <c:pt idx="9">
                  <c:v>2.8362332159999997</c:v>
                </c:pt>
              </c:numCache>
            </c:numRef>
          </c:val>
          <c:extLst>
            <c:ext xmlns:c16="http://schemas.microsoft.com/office/drawing/2014/chart" uri="{C3380CC4-5D6E-409C-BE32-E72D297353CC}">
              <c16:uniqueId val="{00000000-6A72-4624-BD7B-753CB70B4523}"/>
            </c:ext>
          </c:extLst>
        </c:ser>
        <c:ser>
          <c:idx val="1"/>
          <c:order val="1"/>
          <c:tx>
            <c:v>Estimated recurrent spend thus far</c:v>
          </c:tx>
          <c:spPr>
            <a:solidFill>
              <a:schemeClr val="accent2"/>
            </a:solidFill>
            <a:ln>
              <a:noFill/>
            </a:ln>
            <a:effectLst/>
          </c:spPr>
          <c:invertIfNegative val="0"/>
          <c:dLbls>
            <c:dLbl>
              <c:idx val="1"/>
              <c:layout>
                <c:manualLayout>
                  <c:x val="0"/>
                  <c:y val="7.74396825396825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72-4624-BD7B-753CB70B45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'[92]Figure 21'!$C$25:$C$34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'Figure 2.19'!$C$23:$C$32</c:f>
              <c:numCache>
                <c:formatCode>0.0</c:formatCode>
                <c:ptCount val="10"/>
                <c:pt idx="1">
                  <c:v>0.25600000000000001</c:v>
                </c:pt>
                <c:pt idx="2">
                  <c:v>0.56400000000000006</c:v>
                </c:pt>
                <c:pt idx="3">
                  <c:v>1.74</c:v>
                </c:pt>
                <c:pt idx="4">
                  <c:v>2.0590000000000002</c:v>
                </c:pt>
              </c:numCache>
            </c:numRef>
          </c:val>
          <c:extLst>
            <c:ext xmlns:c16="http://schemas.microsoft.com/office/drawing/2014/chart" uri="{C3380CC4-5D6E-409C-BE32-E72D297353CC}">
              <c16:uniqueId val="{00000002-6A72-4624-BD7B-753CB70B4523}"/>
            </c:ext>
          </c:extLst>
        </c:ser>
        <c:dLbls>
          <c:showLegendKey val="0"/>
          <c:showVal val="0"/>
          <c:showCatName val="0"/>
          <c:showSerName val="0"/>
          <c:showPercent val="0"/>
          <c:showBubbleSize val="0"/>
        </c:dLbls>
        <c:gapWidth val="26"/>
        <c:overlap val="100"/>
        <c:axId val="1529155360"/>
        <c:axId val="1529150112"/>
      </c:barChart>
      <c:catAx>
        <c:axId val="152915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150112"/>
        <c:crosses val="autoZero"/>
        <c:auto val="1"/>
        <c:lblAlgn val="ctr"/>
        <c:lblOffset val="100"/>
        <c:noMultiLvlLbl val="0"/>
      </c:catAx>
      <c:valAx>
        <c:axId val="1529150112"/>
        <c:scaling>
          <c:orientation val="minMax"/>
        </c:scaling>
        <c:delete val="0"/>
        <c:axPos val="l"/>
        <c:numFmt formatCode="0.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155360"/>
        <c:crosses val="autoZero"/>
        <c:crossBetween val="between"/>
      </c:valAx>
      <c:spPr>
        <a:noFill/>
        <a:ln>
          <a:noFill/>
        </a:ln>
        <a:effectLst/>
      </c:spPr>
    </c:plotArea>
    <c:legend>
      <c:legendPos val="r"/>
      <c:layout>
        <c:manualLayout>
          <c:xMode val="edge"/>
          <c:yMode val="edge"/>
          <c:x val="8.9704750451688173E-2"/>
          <c:y val="1.3563598912812933E-2"/>
          <c:w val="0.42725731237145254"/>
          <c:h val="0.177701732021070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06842337777085E-2"/>
          <c:y val="2.6046886184681473E-2"/>
          <c:w val="0.8842550869260154"/>
          <c:h val="0.79953538004719105"/>
        </c:manualLayout>
      </c:layout>
      <c:areaChart>
        <c:grouping val="stacked"/>
        <c:varyColors val="0"/>
        <c:ser>
          <c:idx val="0"/>
          <c:order val="1"/>
          <c:tx>
            <c:strRef>
              <c:f>'Figure 3.1'!$C$3</c:f>
              <c:strCache>
                <c:ptCount val="1"/>
                <c:pt idx="0">
                  <c:v>Min</c:v>
                </c:pt>
              </c:strCache>
            </c:strRef>
          </c:tx>
          <c:spPr>
            <a:noFill/>
            <a:ln>
              <a:noFill/>
            </a:ln>
            <a:effectLst/>
          </c:spPr>
          <c:cat>
            <c:strRef>
              <c:f>'Figure 3.1'!$A$17:$A$112</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3.1'!$C$17:$C$112</c:f>
              <c:numCache>
                <c:formatCode>0.0</c:formatCode>
                <c:ptCount val="96"/>
                <c:pt idx="0">
                  <c:v>-1.5317384715942901</c:v>
                </c:pt>
                <c:pt idx="1">
                  <c:v>-1.52613530728762</c:v>
                </c:pt>
                <c:pt idx="2">
                  <c:v>-1.10541103580501</c:v>
                </c:pt>
                <c:pt idx="3">
                  <c:v>-1.4159614694995299</c:v>
                </c:pt>
                <c:pt idx="4">
                  <c:v>-0.798830955142392</c:v>
                </c:pt>
                <c:pt idx="5">
                  <c:v>-0.92581887222208303</c:v>
                </c:pt>
                <c:pt idx="6">
                  <c:v>-1.38144718145942</c:v>
                </c:pt>
                <c:pt idx="7">
                  <c:v>-1.0758190479507499</c:v>
                </c:pt>
                <c:pt idx="8">
                  <c:v>-0.85983653157801399</c:v>
                </c:pt>
                <c:pt idx="9">
                  <c:v>-0.72144899237540705</c:v>
                </c:pt>
                <c:pt idx="10">
                  <c:v>-0.55641873126138996</c:v>
                </c:pt>
                <c:pt idx="11">
                  <c:v>-0.19473720640898101</c:v>
                </c:pt>
                <c:pt idx="12">
                  <c:v>0.154628288624996</c:v>
                </c:pt>
                <c:pt idx="13">
                  <c:v>0.231187422119532</c:v>
                </c:pt>
                <c:pt idx="14">
                  <c:v>0.32330093111681102</c:v>
                </c:pt>
                <c:pt idx="15">
                  <c:v>0.84578287583671197</c:v>
                </c:pt>
                <c:pt idx="16">
                  <c:v>1.4954075724562901</c:v>
                </c:pt>
                <c:pt idx="17">
                  <c:v>1.95844606221294</c:v>
                </c:pt>
                <c:pt idx="18">
                  <c:v>2.3692322193502999</c:v>
                </c:pt>
                <c:pt idx="19">
                  <c:v>2.2975149726364701</c:v>
                </c:pt>
                <c:pt idx="20">
                  <c:v>2.0026415540784899</c:v>
                </c:pt>
                <c:pt idx="21">
                  <c:v>1.2892255378242601</c:v>
                </c:pt>
                <c:pt idx="22">
                  <c:v>1.0752091914533499</c:v>
                </c:pt>
                <c:pt idx="23">
                  <c:v>0.181781516413383</c:v>
                </c:pt>
                <c:pt idx="24">
                  <c:v>-1.56572981424389</c:v>
                </c:pt>
                <c:pt idx="25">
                  <c:v>-1.4414141631261901</c:v>
                </c:pt>
                <c:pt idx="26">
                  <c:v>-1.8135250923567099</c:v>
                </c:pt>
                <c:pt idx="27">
                  <c:v>-2.20728723800939</c:v>
                </c:pt>
                <c:pt idx="28">
                  <c:v>-2.5037958455510498</c:v>
                </c:pt>
                <c:pt idx="29">
                  <c:v>-2.4850338050322498</c:v>
                </c:pt>
                <c:pt idx="30">
                  <c:v>-2.8025881693906598</c:v>
                </c:pt>
                <c:pt idx="31">
                  <c:v>-3.6837379889819699</c:v>
                </c:pt>
                <c:pt idx="32">
                  <c:v>-3.4293057514913898</c:v>
                </c:pt>
                <c:pt idx="33">
                  <c:v>-3.41905381796564</c:v>
                </c:pt>
                <c:pt idx="34">
                  <c:v>-3.8304979867865501</c:v>
                </c:pt>
                <c:pt idx="35">
                  <c:v>-4.3608732941822801</c:v>
                </c:pt>
                <c:pt idx="36">
                  <c:v>-3.5322455162226101</c:v>
                </c:pt>
                <c:pt idx="37">
                  <c:v>-3.7099591805752099</c:v>
                </c:pt>
                <c:pt idx="38">
                  <c:v>-4.4657431464582302</c:v>
                </c:pt>
                <c:pt idx="39">
                  <c:v>-4.13469455540816</c:v>
                </c:pt>
                <c:pt idx="40">
                  <c:v>-4.8075195293516</c:v>
                </c:pt>
                <c:pt idx="41">
                  <c:v>-4.9179764429133899</c:v>
                </c:pt>
                <c:pt idx="42">
                  <c:v>-4.5213676949528603</c:v>
                </c:pt>
                <c:pt idx="43">
                  <c:v>-4.1687013905501296</c:v>
                </c:pt>
                <c:pt idx="44">
                  <c:v>-3.72739448374127</c:v>
                </c:pt>
                <c:pt idx="45">
                  <c:v>-3.1254095308907401</c:v>
                </c:pt>
                <c:pt idx="46">
                  <c:v>-2.4914184252893601</c:v>
                </c:pt>
                <c:pt idx="47">
                  <c:v>-2.5596879990723602</c:v>
                </c:pt>
                <c:pt idx="48">
                  <c:v>-3.0081182101025199</c:v>
                </c:pt>
                <c:pt idx="49">
                  <c:v>-2.85650909709948</c:v>
                </c:pt>
                <c:pt idx="50">
                  <c:v>-2.65892552658892</c:v>
                </c:pt>
                <c:pt idx="51">
                  <c:v>-2.8919433886610699</c:v>
                </c:pt>
                <c:pt idx="52">
                  <c:v>-3.00685922477986</c:v>
                </c:pt>
                <c:pt idx="53">
                  <c:v>-2.6013087215389401</c:v>
                </c:pt>
                <c:pt idx="54">
                  <c:v>-2.3316058025192898</c:v>
                </c:pt>
                <c:pt idx="55">
                  <c:v>-2.12879318610412</c:v>
                </c:pt>
                <c:pt idx="56">
                  <c:v>-1.33480067455317</c:v>
                </c:pt>
                <c:pt idx="57">
                  <c:v>-1.1880620991635</c:v>
                </c:pt>
                <c:pt idx="58">
                  <c:v>-2.0373906822643799</c:v>
                </c:pt>
                <c:pt idx="59">
                  <c:v>-2.2068647809937398</c:v>
                </c:pt>
                <c:pt idx="60">
                  <c:v>-1.7229699815180799</c:v>
                </c:pt>
                <c:pt idx="61">
                  <c:v>-2.5607561954006401</c:v>
                </c:pt>
                <c:pt idx="62">
                  <c:v>-2.1790989297164201</c:v>
                </c:pt>
                <c:pt idx="63">
                  <c:v>-2.1761956405989098</c:v>
                </c:pt>
                <c:pt idx="64">
                  <c:v>-1.63070293893725</c:v>
                </c:pt>
                <c:pt idx="65">
                  <c:v>-1.4213218370451599</c:v>
                </c:pt>
                <c:pt idx="66">
                  <c:v>-2.0627535423029602</c:v>
                </c:pt>
                <c:pt idx="67">
                  <c:v>-1.52828902233841</c:v>
                </c:pt>
                <c:pt idx="68">
                  <c:v>-2.4362074505683502</c:v>
                </c:pt>
                <c:pt idx="69">
                  <c:v>-12.2948950432252</c:v>
                </c:pt>
                <c:pt idx="70">
                  <c:v>-9.90404695158837</c:v>
                </c:pt>
                <c:pt idx="71">
                  <c:v>-10.555846873871401</c:v>
                </c:pt>
                <c:pt idx="72">
                  <c:v>-13.6649958421736</c:v>
                </c:pt>
                <c:pt idx="73">
                  <c:v>-11.359573647223799</c:v>
                </c:pt>
                <c:pt idx="74">
                  <c:v>-7.5962283452670798</c:v>
                </c:pt>
                <c:pt idx="75">
                  <c:v>-7.7025732566465797</c:v>
                </c:pt>
                <c:pt idx="76">
                  <c:v>-3.5309686128792301</c:v>
                </c:pt>
                <c:pt idx="77">
                  <c:v>-3.3520322273348699</c:v>
                </c:pt>
                <c:pt idx="78">
                  <c:v>-3.17220932965943</c:v>
                </c:pt>
                <c:pt idx="79">
                  <c:v>-3.0037084700778101</c:v>
                </c:pt>
                <c:pt idx="80">
                  <c:v>-2.48663097619283</c:v>
                </c:pt>
                <c:pt idx="81">
                  <c:v>-2.3520327567589199</c:v>
                </c:pt>
                <c:pt idx="82">
                  <c:v>-2.2253762359398102</c:v>
                </c:pt>
                <c:pt idx="83">
                  <c:v>-2.0995654902178398</c:v>
                </c:pt>
                <c:pt idx="84">
                  <c:v>-1.6124684279902299</c:v>
                </c:pt>
                <c:pt idx="85">
                  <c:v>-1.4586618117274699</c:v>
                </c:pt>
                <c:pt idx="86">
                  <c:v>-1.3034227199149699</c:v>
                </c:pt>
                <c:pt idx="87">
                  <c:v>-1.14923535622971</c:v>
                </c:pt>
                <c:pt idx="88">
                  <c:v>-0.77418107424625304</c:v>
                </c:pt>
                <c:pt idx="89">
                  <c:v>-0.62567993543225997</c:v>
                </c:pt>
                <c:pt idx="90">
                  <c:v>-0.479022882043944</c:v>
                </c:pt>
                <c:pt idx="91">
                  <c:v>-0.33335216612588803</c:v>
                </c:pt>
              </c:numCache>
            </c:numRef>
          </c:val>
          <c:extLst>
            <c:ext xmlns:c16="http://schemas.microsoft.com/office/drawing/2014/chart" uri="{C3380CC4-5D6E-409C-BE32-E72D297353CC}">
              <c16:uniqueId val="{00000000-444B-4B5E-9D99-394DD35C77A3}"/>
            </c:ext>
          </c:extLst>
        </c:ser>
        <c:ser>
          <c:idx val="2"/>
          <c:order val="2"/>
          <c:tx>
            <c:strRef>
              <c:f>'Figure 3.1'!$D$3</c:f>
              <c:strCache>
                <c:ptCount val="1"/>
                <c:pt idx="0">
                  <c:v>Range</c:v>
                </c:pt>
              </c:strCache>
            </c:strRef>
          </c:tx>
          <c:spPr>
            <a:solidFill>
              <a:schemeClr val="accent4">
                <a:lumMod val="40000"/>
                <a:lumOff val="60000"/>
              </a:schemeClr>
            </a:solidFill>
            <a:ln>
              <a:noFill/>
            </a:ln>
            <a:effectLst>
              <a:softEdge rad="12700"/>
            </a:effectLst>
          </c:spPr>
          <c:cat>
            <c:strRef>
              <c:f>'Figure 3.1'!$A$17:$A$112</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3.1'!$D$17:$D$112</c:f>
              <c:numCache>
                <c:formatCode>0.0</c:formatCode>
                <c:ptCount val="96"/>
                <c:pt idx="0">
                  <c:v>6.6777947487539002</c:v>
                </c:pt>
                <c:pt idx="1">
                  <c:v>6.3873690775518499</c:v>
                </c:pt>
                <c:pt idx="2">
                  <c:v>6.1941276425539202</c:v>
                </c:pt>
                <c:pt idx="3">
                  <c:v>6.4335000569141698</c:v>
                </c:pt>
                <c:pt idx="4">
                  <c:v>5.3469774609856797</c:v>
                </c:pt>
                <c:pt idx="5">
                  <c:v>5.9761530448201201</c:v>
                </c:pt>
                <c:pt idx="6">
                  <c:v>6.7876679987254001</c:v>
                </c:pt>
                <c:pt idx="7">
                  <c:v>6.6961058347275104</c:v>
                </c:pt>
                <c:pt idx="8">
                  <c:v>6.47996122345873</c:v>
                </c:pt>
                <c:pt idx="9">
                  <c:v>6.4028613850544103</c:v>
                </c:pt>
                <c:pt idx="10">
                  <c:v>6.6005267821771296</c:v>
                </c:pt>
                <c:pt idx="11">
                  <c:v>6.9386638743795404</c:v>
                </c:pt>
                <c:pt idx="12">
                  <c:v>7.6785663091337799</c:v>
                </c:pt>
                <c:pt idx="13">
                  <c:v>8.0396520287082893</c:v>
                </c:pt>
                <c:pt idx="14">
                  <c:v>8.4903226749459506</c:v>
                </c:pt>
                <c:pt idx="15">
                  <c:v>8.3619339206695606</c:v>
                </c:pt>
                <c:pt idx="16">
                  <c:v>7.9804763419553204</c:v>
                </c:pt>
                <c:pt idx="17">
                  <c:v>7.2923805717507699</c:v>
                </c:pt>
                <c:pt idx="18">
                  <c:v>6.4314129263072601</c:v>
                </c:pt>
                <c:pt idx="19">
                  <c:v>5.1939101084339603</c:v>
                </c:pt>
                <c:pt idx="20">
                  <c:v>4.6494362806074498</c:v>
                </c:pt>
                <c:pt idx="21">
                  <c:v>4.9761486419362404</c:v>
                </c:pt>
                <c:pt idx="22">
                  <c:v>4.0297125947129198</c:v>
                </c:pt>
                <c:pt idx="23">
                  <c:v>4.2711793100888196</c:v>
                </c:pt>
                <c:pt idx="24">
                  <c:v>4.2202462945415604</c:v>
                </c:pt>
                <c:pt idx="25">
                  <c:v>3.3338117700849899</c:v>
                </c:pt>
                <c:pt idx="26">
                  <c:v>2.8432194451056798</c:v>
                </c:pt>
                <c:pt idx="27">
                  <c:v>2.5291116056682199</c:v>
                </c:pt>
                <c:pt idx="28">
                  <c:v>3.1305883661270002</c:v>
                </c:pt>
                <c:pt idx="29">
                  <c:v>2.9452889880939801</c:v>
                </c:pt>
                <c:pt idx="30">
                  <c:v>3.0601223295927902</c:v>
                </c:pt>
                <c:pt idx="31">
                  <c:v>3.9481188929320701</c:v>
                </c:pt>
                <c:pt idx="32">
                  <c:v>3.3529935283832102</c:v>
                </c:pt>
                <c:pt idx="33">
                  <c:v>3.72765052880098</c:v>
                </c:pt>
                <c:pt idx="34">
                  <c:v>4.0363471482211404</c:v>
                </c:pt>
                <c:pt idx="35">
                  <c:v>4.5449577106546997</c:v>
                </c:pt>
                <c:pt idx="36">
                  <c:v>2.6060116724206299</c:v>
                </c:pt>
                <c:pt idx="37">
                  <c:v>2.6747530380654201</c:v>
                </c:pt>
                <c:pt idx="38">
                  <c:v>3.0782507577901201</c:v>
                </c:pt>
                <c:pt idx="39">
                  <c:v>3.2147188859556102</c:v>
                </c:pt>
                <c:pt idx="40">
                  <c:v>3.2774724353432698</c:v>
                </c:pt>
                <c:pt idx="41">
                  <c:v>3.5627246484911099</c:v>
                </c:pt>
                <c:pt idx="42">
                  <c:v>3.6325002267753601</c:v>
                </c:pt>
                <c:pt idx="43">
                  <c:v>3.4116536943431299</c:v>
                </c:pt>
                <c:pt idx="44">
                  <c:v>3.1329207985712899</c:v>
                </c:pt>
                <c:pt idx="45">
                  <c:v>2.8801777808492899</c:v>
                </c:pt>
                <c:pt idx="46">
                  <c:v>2.39671671195521</c:v>
                </c:pt>
                <c:pt idx="47">
                  <c:v>2.4634881878596402</c:v>
                </c:pt>
                <c:pt idx="48">
                  <c:v>3.4474643262851599</c:v>
                </c:pt>
                <c:pt idx="49">
                  <c:v>3.4784195487573699</c:v>
                </c:pt>
                <c:pt idx="50">
                  <c:v>3.5846980197898302</c:v>
                </c:pt>
                <c:pt idx="51">
                  <c:v>3.5732212934767098</c:v>
                </c:pt>
                <c:pt idx="52">
                  <c:v>3.4799014633995902</c:v>
                </c:pt>
                <c:pt idx="53">
                  <c:v>2.8289145249340999</c:v>
                </c:pt>
                <c:pt idx="54">
                  <c:v>2.49682181862635</c:v>
                </c:pt>
                <c:pt idx="55">
                  <c:v>1.8236852671661701</c:v>
                </c:pt>
                <c:pt idx="56">
                  <c:v>2.4243174014582398</c:v>
                </c:pt>
                <c:pt idx="57">
                  <c:v>1.7432290817638401</c:v>
                </c:pt>
                <c:pt idx="58">
                  <c:v>2.69851019571241</c:v>
                </c:pt>
                <c:pt idx="59">
                  <c:v>3.1007213169382202</c:v>
                </c:pt>
                <c:pt idx="60">
                  <c:v>3.3250354603607599</c:v>
                </c:pt>
                <c:pt idx="61">
                  <c:v>4.6884189071261204</c:v>
                </c:pt>
                <c:pt idx="62">
                  <c:v>4.6819214547850896</c:v>
                </c:pt>
                <c:pt idx="63">
                  <c:v>5.1909530365669996</c:v>
                </c:pt>
                <c:pt idx="64">
                  <c:v>4.8663249142650198</c:v>
                </c:pt>
                <c:pt idx="65">
                  <c:v>4.30015280047889</c:v>
                </c:pt>
                <c:pt idx="66">
                  <c:v>5.1423150471563597</c:v>
                </c:pt>
                <c:pt idx="67">
                  <c:v>4.7525611867519304</c:v>
                </c:pt>
                <c:pt idx="68">
                  <c:v>4.7992219700068599</c:v>
                </c:pt>
                <c:pt idx="69">
                  <c:v>7.3215598138873101</c:v>
                </c:pt>
                <c:pt idx="70">
                  <c:v>8.6144268467920995</c:v>
                </c:pt>
                <c:pt idx="71">
                  <c:v>9.9176296602547005</c:v>
                </c:pt>
                <c:pt idx="72">
                  <c:v>12.318278290454399</c:v>
                </c:pt>
                <c:pt idx="73">
                  <c:v>10.535584338181</c:v>
                </c:pt>
                <c:pt idx="74">
                  <c:v>8.0701879167044304</c:v>
                </c:pt>
                <c:pt idx="75">
                  <c:v>8.1539238425659306</c:v>
                </c:pt>
                <c:pt idx="76">
                  <c:v>3.65443229002548</c:v>
                </c:pt>
                <c:pt idx="77">
                  <c:v>3.47291475453869</c:v>
                </c:pt>
                <c:pt idx="78">
                  <c:v>3.2403308595612601</c:v>
                </c:pt>
                <c:pt idx="79">
                  <c:v>2.9497272273893702</c:v>
                </c:pt>
                <c:pt idx="80">
                  <c:v>2.4605349438836699</c:v>
                </c:pt>
                <c:pt idx="81">
                  <c:v>2.3645624600722499</c:v>
                </c:pt>
                <c:pt idx="82">
                  <c:v>2.3098745633269102</c:v>
                </c:pt>
                <c:pt idx="83">
                  <c:v>2.3431868793851498</c:v>
                </c:pt>
                <c:pt idx="84">
                  <c:v>1.84850721459901</c:v>
                </c:pt>
                <c:pt idx="85">
                  <c:v>1.68830133533361</c:v>
                </c:pt>
                <c:pt idx="86">
                  <c:v>1.53336245519446</c:v>
                </c:pt>
                <c:pt idx="87">
                  <c:v>1.38618338011012</c:v>
                </c:pt>
                <c:pt idx="88">
                  <c:v>1.09688060770549</c:v>
                </c:pt>
                <c:pt idx="89">
                  <c:v>1.05361413144786</c:v>
                </c:pt>
                <c:pt idx="90">
                  <c:v>1.0255338849048301</c:v>
                </c:pt>
                <c:pt idx="91">
                  <c:v>1.01514020266704</c:v>
                </c:pt>
              </c:numCache>
            </c:numRef>
          </c:val>
          <c:extLst>
            <c:ext xmlns:c16="http://schemas.microsoft.com/office/drawing/2014/chart" uri="{C3380CC4-5D6E-409C-BE32-E72D297353CC}">
              <c16:uniqueId val="{00000001-444B-4B5E-9D99-394DD35C77A3}"/>
            </c:ext>
          </c:extLst>
        </c:ser>
        <c:dLbls>
          <c:showLegendKey val="0"/>
          <c:showVal val="0"/>
          <c:showCatName val="0"/>
          <c:showSerName val="0"/>
          <c:showPercent val="0"/>
          <c:showBubbleSize val="0"/>
        </c:dLbls>
        <c:axId val="1489272424"/>
        <c:axId val="1489274064"/>
      </c:areaChart>
      <c:lineChart>
        <c:grouping val="standard"/>
        <c:varyColors val="0"/>
        <c:ser>
          <c:idx val="1"/>
          <c:order val="0"/>
          <c:tx>
            <c:strRef>
              <c:f>'Figure 3.1'!$B$3</c:f>
              <c:strCache>
                <c:ptCount val="1"/>
                <c:pt idx="0">
                  <c:v>Mid-range</c:v>
                </c:pt>
              </c:strCache>
            </c:strRef>
          </c:tx>
          <c:spPr>
            <a:ln w="19050" cap="rnd">
              <a:solidFill>
                <a:schemeClr val="accent2"/>
              </a:solidFill>
              <a:round/>
            </a:ln>
            <a:effectLst/>
          </c:spPr>
          <c:marker>
            <c:symbol val="none"/>
          </c:marker>
          <c:cat>
            <c:strRef>
              <c:f>'Figure 3.1'!$A$17:$A$112</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3.1'!$B$17:$B$112</c:f>
              <c:numCache>
                <c:formatCode>0.0</c:formatCode>
                <c:ptCount val="96"/>
                <c:pt idx="0">
                  <c:v>1.80715890278265</c:v>
                </c:pt>
                <c:pt idx="1">
                  <c:v>1.66754923148829</c:v>
                </c:pt>
                <c:pt idx="2">
                  <c:v>1.9916527854719399</c:v>
                </c:pt>
                <c:pt idx="3">
                  <c:v>1.8007885589575501</c:v>
                </c:pt>
                <c:pt idx="4">
                  <c:v>1.8746577753504401</c:v>
                </c:pt>
                <c:pt idx="5">
                  <c:v>2.0622576501879699</c:v>
                </c:pt>
                <c:pt idx="6">
                  <c:v>2.01238681790328</c:v>
                </c:pt>
                <c:pt idx="7">
                  <c:v>2.2722338694130002</c:v>
                </c:pt>
                <c:pt idx="8">
                  <c:v>2.38014408015135</c:v>
                </c:pt>
                <c:pt idx="9">
                  <c:v>2.4799817001517899</c:v>
                </c:pt>
                <c:pt idx="10">
                  <c:v>2.74384465982717</c:v>
                </c:pt>
                <c:pt idx="11">
                  <c:v>3.2745947307807901</c:v>
                </c:pt>
                <c:pt idx="12">
                  <c:v>3.9939114431918799</c:v>
                </c:pt>
                <c:pt idx="13">
                  <c:v>4.2510134364736798</c:v>
                </c:pt>
                <c:pt idx="14">
                  <c:v>4.5684622685897898</c:v>
                </c:pt>
                <c:pt idx="15">
                  <c:v>5.02674983617149</c:v>
                </c:pt>
                <c:pt idx="16">
                  <c:v>5.4856457434339498</c:v>
                </c:pt>
                <c:pt idx="17">
                  <c:v>5.6046363480883299</c:v>
                </c:pt>
                <c:pt idx="18">
                  <c:v>5.58493868250393</c:v>
                </c:pt>
                <c:pt idx="19">
                  <c:v>4.8944700268534502</c:v>
                </c:pt>
                <c:pt idx="20">
                  <c:v>4.3273596943822197</c:v>
                </c:pt>
                <c:pt idx="21">
                  <c:v>3.7772998587923801</c:v>
                </c:pt>
                <c:pt idx="22">
                  <c:v>3.09006548880981</c:v>
                </c:pt>
                <c:pt idx="23">
                  <c:v>2.3173711714577898</c:v>
                </c:pt>
                <c:pt idx="24">
                  <c:v>0.54439333302688997</c:v>
                </c:pt>
                <c:pt idx="25">
                  <c:v>0.22549172191629999</c:v>
                </c:pt>
                <c:pt idx="26">
                  <c:v>-0.39191536980387498</c:v>
                </c:pt>
                <c:pt idx="27">
                  <c:v>-0.94273143517528102</c:v>
                </c:pt>
                <c:pt idx="28">
                  <c:v>-0.93850166248755096</c:v>
                </c:pt>
                <c:pt idx="29">
                  <c:v>-1.01238931098526</c:v>
                </c:pt>
                <c:pt idx="30">
                  <c:v>-1.27252700459426</c:v>
                </c:pt>
                <c:pt idx="31">
                  <c:v>-1.70967854251594</c:v>
                </c:pt>
                <c:pt idx="32">
                  <c:v>-1.7528089872997901</c:v>
                </c:pt>
                <c:pt idx="33">
                  <c:v>-1.55522855356515</c:v>
                </c:pt>
                <c:pt idx="34">
                  <c:v>-1.8123244126759801</c:v>
                </c:pt>
                <c:pt idx="35">
                  <c:v>-2.08839443885492</c:v>
                </c:pt>
                <c:pt idx="36">
                  <c:v>-2.2292396800122898</c:v>
                </c:pt>
                <c:pt idx="37">
                  <c:v>-2.3725826615424999</c:v>
                </c:pt>
                <c:pt idx="38">
                  <c:v>-2.9266177675631702</c:v>
                </c:pt>
                <c:pt idx="39">
                  <c:v>-2.5273351124303498</c:v>
                </c:pt>
                <c:pt idx="40">
                  <c:v>-3.16878331167996</c:v>
                </c:pt>
                <c:pt idx="41">
                  <c:v>-3.13661411866783</c:v>
                </c:pt>
                <c:pt idx="42">
                  <c:v>-2.7051175815651698</c:v>
                </c:pt>
                <c:pt idx="43">
                  <c:v>-2.4628745433785602</c:v>
                </c:pt>
                <c:pt idx="44">
                  <c:v>-2.1609340844556302</c:v>
                </c:pt>
                <c:pt idx="45">
                  <c:v>-1.6853206404661001</c:v>
                </c:pt>
                <c:pt idx="46">
                  <c:v>-1.29306006931175</c:v>
                </c:pt>
                <c:pt idx="47">
                  <c:v>-1.3279439051425399</c:v>
                </c:pt>
                <c:pt idx="48">
                  <c:v>-1.28438604695994</c:v>
                </c:pt>
                <c:pt idx="49">
                  <c:v>-1.1172993227207899</c:v>
                </c:pt>
                <c:pt idx="50">
                  <c:v>-0.86657651669400604</c:v>
                </c:pt>
                <c:pt idx="51">
                  <c:v>-1.1053327419227099</c:v>
                </c:pt>
                <c:pt idx="52">
                  <c:v>-1.26690849308006</c:v>
                </c:pt>
                <c:pt idx="53">
                  <c:v>-1.1868514590718899</c:v>
                </c:pt>
                <c:pt idx="54">
                  <c:v>-1.08319489320611</c:v>
                </c:pt>
                <c:pt idx="55">
                  <c:v>-1.21695055252103</c:v>
                </c:pt>
                <c:pt idx="56">
                  <c:v>-0.122641973824047</c:v>
                </c:pt>
                <c:pt idx="57">
                  <c:v>-0.316447558281581</c:v>
                </c:pt>
                <c:pt idx="58">
                  <c:v>-0.68813558440817901</c:v>
                </c:pt>
                <c:pt idx="59">
                  <c:v>-0.65650412252462598</c:v>
                </c:pt>
                <c:pt idx="60">
                  <c:v>-6.04522513377036E-2</c:v>
                </c:pt>
                <c:pt idx="61">
                  <c:v>-0.21654674183758299</c:v>
                </c:pt>
                <c:pt idx="62">
                  <c:v>0.161861797676117</c:v>
                </c:pt>
                <c:pt idx="63">
                  <c:v>0.41928087768458699</c:v>
                </c:pt>
                <c:pt idx="64">
                  <c:v>0.80245951819525996</c:v>
                </c:pt>
                <c:pt idx="65">
                  <c:v>0.728754563194282</c:v>
                </c:pt>
                <c:pt idx="66">
                  <c:v>0.50840398127521502</c:v>
                </c:pt>
                <c:pt idx="67">
                  <c:v>0.84799157103755496</c:v>
                </c:pt>
                <c:pt idx="68">
                  <c:v>-3.6596465564925802E-2</c:v>
                </c:pt>
                <c:pt idx="69">
                  <c:v>-8.6341151362815491</c:v>
                </c:pt>
                <c:pt idx="70">
                  <c:v>-5.5968335281923203</c:v>
                </c:pt>
                <c:pt idx="71">
                  <c:v>-5.5970320437441297</c:v>
                </c:pt>
                <c:pt idx="72">
                  <c:v>-7.5058566969464504</c:v>
                </c:pt>
                <c:pt idx="73">
                  <c:v>-6.0917814781333801</c:v>
                </c:pt>
                <c:pt idx="74">
                  <c:v>-3.5611343869148602</c:v>
                </c:pt>
                <c:pt idx="75">
                  <c:v>-3.6256113353636099</c:v>
                </c:pt>
                <c:pt idx="76">
                  <c:v>-1.7037524678664899</c:v>
                </c:pt>
                <c:pt idx="77">
                  <c:v>-1.61557485006553</c:v>
                </c:pt>
                <c:pt idx="78">
                  <c:v>-1.55204389987879</c:v>
                </c:pt>
                <c:pt idx="79">
                  <c:v>-1.5288448563831201</c:v>
                </c:pt>
                <c:pt idx="80">
                  <c:v>-1.25636350425099</c:v>
                </c:pt>
                <c:pt idx="81">
                  <c:v>-1.16975152672279</c:v>
                </c:pt>
                <c:pt idx="82">
                  <c:v>-1.0704389542763499</c:v>
                </c:pt>
                <c:pt idx="83">
                  <c:v>-0.92797205052526999</c:v>
                </c:pt>
                <c:pt idx="84">
                  <c:v>-0.68821482069072504</c:v>
                </c:pt>
                <c:pt idx="85">
                  <c:v>-0.61451114406066099</c:v>
                </c:pt>
                <c:pt idx="86">
                  <c:v>-0.53674149231774104</c:v>
                </c:pt>
                <c:pt idx="87">
                  <c:v>-0.45614366617465102</c:v>
                </c:pt>
                <c:pt idx="88">
                  <c:v>-0.22574077039350601</c:v>
                </c:pt>
                <c:pt idx="89">
                  <c:v>-9.8872869708326497E-2</c:v>
                </c:pt>
                <c:pt idx="90">
                  <c:v>3.3744060408471097E-2</c:v>
                </c:pt>
                <c:pt idx="91">
                  <c:v>0.17421793520763201</c:v>
                </c:pt>
              </c:numCache>
            </c:numRef>
          </c:val>
          <c:smooth val="1"/>
          <c:extLst>
            <c:ext xmlns:c16="http://schemas.microsoft.com/office/drawing/2014/chart" uri="{C3380CC4-5D6E-409C-BE32-E72D297353CC}">
              <c16:uniqueId val="{00000002-444B-4B5E-9D99-394DD35C77A3}"/>
            </c:ext>
          </c:extLst>
        </c:ser>
        <c:dLbls>
          <c:showLegendKey val="0"/>
          <c:showVal val="0"/>
          <c:showCatName val="0"/>
          <c:showSerName val="0"/>
          <c:showPercent val="0"/>
          <c:showBubbleSize val="0"/>
        </c:dLbls>
        <c:marker val="1"/>
        <c:smooth val="0"/>
        <c:axId val="1489272424"/>
        <c:axId val="1489274064"/>
      </c:lineChart>
      <c:catAx>
        <c:axId val="1489272424"/>
        <c:scaling>
          <c:orientation val="minMax"/>
        </c:scaling>
        <c:delete val="0"/>
        <c:axPos val="b"/>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9274064"/>
        <c:crosses val="autoZero"/>
        <c:auto val="1"/>
        <c:lblAlgn val="ctr"/>
        <c:lblOffset val="100"/>
        <c:noMultiLvlLbl val="0"/>
      </c:catAx>
      <c:valAx>
        <c:axId val="1489274064"/>
        <c:scaling>
          <c:orientation val="minMax"/>
        </c:scaling>
        <c:delete val="0"/>
        <c:axPos val="l"/>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927242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057961504811903E-2"/>
          <c:y val="4.6770924467774859E-2"/>
          <c:w val="0.9022436570428698"/>
          <c:h val="0.83724919801691455"/>
        </c:manualLayout>
      </c:layout>
      <c:barChart>
        <c:barDir val="col"/>
        <c:grouping val="clustered"/>
        <c:varyColors val="0"/>
        <c:ser>
          <c:idx val="0"/>
          <c:order val="0"/>
          <c:spPr>
            <a:solidFill>
              <a:srgbClr val="48AC98">
                <a:alpha val="50196"/>
              </a:srgbClr>
            </a:solidFill>
          </c:spPr>
          <c:invertIfNegative val="0"/>
          <c:dLbls>
            <c:dLbl>
              <c:idx val="5"/>
              <c:layout>
                <c:manualLayout>
                  <c:x val="0"/>
                  <c:y val="4.7541921843102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62-4E07-90AA-8FE7D53D97FE}"/>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3.2'!$A$5:$A$11</c:f>
              <c:numCache>
                <c:formatCode>General</c:formatCode>
                <c:ptCount val="7"/>
                <c:pt idx="0">
                  <c:v>2015</c:v>
                </c:pt>
                <c:pt idx="1">
                  <c:v>2016</c:v>
                </c:pt>
                <c:pt idx="2">
                  <c:v>2017</c:v>
                </c:pt>
                <c:pt idx="3">
                  <c:v>2018</c:v>
                </c:pt>
                <c:pt idx="4">
                  <c:v>2019</c:v>
                </c:pt>
                <c:pt idx="5">
                  <c:v>2020</c:v>
                </c:pt>
                <c:pt idx="6">
                  <c:v>2021</c:v>
                </c:pt>
              </c:numCache>
            </c:numRef>
          </c:cat>
          <c:val>
            <c:numRef>
              <c:f>'Figure 3.2'!$B$5:$B$11</c:f>
              <c:numCache>
                <c:formatCode>#,##0</c:formatCode>
                <c:ptCount val="7"/>
                <c:pt idx="0">
                  <c:v>3273.8559726219173</c:v>
                </c:pt>
                <c:pt idx="1">
                  <c:v>3340.7337659172117</c:v>
                </c:pt>
                <c:pt idx="2">
                  <c:v>3114.7435219502077</c:v>
                </c:pt>
                <c:pt idx="3">
                  <c:v>4946.1837405176775</c:v>
                </c:pt>
                <c:pt idx="4">
                  <c:v>4098.9802512832539</c:v>
                </c:pt>
                <c:pt idx="5">
                  <c:v>374.65121022726817</c:v>
                </c:pt>
                <c:pt idx="6">
                  <c:v>5742.6000000000058</c:v>
                </c:pt>
              </c:numCache>
            </c:numRef>
          </c:val>
          <c:extLst>
            <c:ext xmlns:c16="http://schemas.microsoft.com/office/drawing/2014/chart" uri="{C3380CC4-5D6E-409C-BE32-E72D297353CC}">
              <c16:uniqueId val="{00000001-3D62-4E07-90AA-8FE7D53D97FE}"/>
            </c:ext>
          </c:extLst>
        </c:ser>
        <c:ser>
          <c:idx val="1"/>
          <c:order val="1"/>
          <c:spPr>
            <a:noFill/>
            <a:effectLst>
              <a:outerShdw dist="25400" dir="16200000" rotWithShape="0">
                <a:prstClr val="black">
                  <a:alpha val="40000"/>
                </a:prstClr>
              </a:outerShdw>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3D62-4E07-90AA-8FE7D53D97FE}"/>
                </c:ext>
              </c:extLst>
            </c:dLbl>
            <c:dLbl>
              <c:idx val="4"/>
              <c:delete val="1"/>
              <c:extLst>
                <c:ext xmlns:c15="http://schemas.microsoft.com/office/drawing/2012/chart" uri="{CE6537A1-D6FC-4f65-9D91-7224C49458BB}"/>
                <c:ext xmlns:c16="http://schemas.microsoft.com/office/drawing/2014/chart" uri="{C3380CC4-5D6E-409C-BE32-E72D297353CC}">
                  <c16:uniqueId val="{00000003-3D62-4E07-90AA-8FE7D53D97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3.2'!$A$5:$A$11</c:f>
              <c:numCache>
                <c:formatCode>General</c:formatCode>
                <c:ptCount val="7"/>
                <c:pt idx="0">
                  <c:v>2015</c:v>
                </c:pt>
                <c:pt idx="1">
                  <c:v>2016</c:v>
                </c:pt>
                <c:pt idx="2">
                  <c:v>2017</c:v>
                </c:pt>
                <c:pt idx="3">
                  <c:v>2018</c:v>
                </c:pt>
                <c:pt idx="4">
                  <c:v>2019</c:v>
                </c:pt>
                <c:pt idx="5">
                  <c:v>2020</c:v>
                </c:pt>
                <c:pt idx="6">
                  <c:v>2021</c:v>
                </c:pt>
              </c:numCache>
            </c:numRef>
          </c:cat>
          <c:val>
            <c:numRef>
              <c:f>'Figure 3.2'!$C$5:$C$11</c:f>
              <c:numCache>
                <c:formatCode>#,##0</c:formatCode>
                <c:ptCount val="7"/>
                <c:pt idx="3">
                  <c:v>5108.0497560975637</c:v>
                </c:pt>
                <c:pt idx="4">
                  <c:v>3984.2299999999959</c:v>
                </c:pt>
                <c:pt idx="5">
                  <c:v>1175.8549999999959</c:v>
                </c:pt>
                <c:pt idx="6">
                  <c:v>8738</c:v>
                </c:pt>
              </c:numCache>
            </c:numRef>
          </c:val>
          <c:extLst>
            <c:ext xmlns:c16="http://schemas.microsoft.com/office/drawing/2014/chart" uri="{C3380CC4-5D6E-409C-BE32-E72D297353CC}">
              <c16:uniqueId val="{00000004-3D62-4E07-90AA-8FE7D53D97FE}"/>
            </c:ext>
          </c:extLst>
        </c:ser>
        <c:dLbls>
          <c:showLegendKey val="0"/>
          <c:showVal val="0"/>
          <c:showCatName val="0"/>
          <c:showSerName val="0"/>
          <c:showPercent val="0"/>
          <c:showBubbleSize val="0"/>
        </c:dLbls>
        <c:gapWidth val="19"/>
        <c:overlap val="100"/>
        <c:axId val="225619328"/>
        <c:axId val="226120832"/>
      </c:barChart>
      <c:catAx>
        <c:axId val="225619328"/>
        <c:scaling>
          <c:orientation val="minMax"/>
        </c:scaling>
        <c:delete val="0"/>
        <c:axPos val="b"/>
        <c:numFmt formatCode="General" sourceLinked="1"/>
        <c:majorTickMark val="none"/>
        <c:minorTickMark val="none"/>
        <c:tickLblPos val="low"/>
        <c:crossAx val="226120832"/>
        <c:crosses val="autoZero"/>
        <c:auto val="1"/>
        <c:lblAlgn val="ctr"/>
        <c:lblOffset val="100"/>
        <c:noMultiLvlLbl val="0"/>
      </c:catAx>
      <c:valAx>
        <c:axId val="226120832"/>
        <c:scaling>
          <c:orientation val="minMax"/>
        </c:scaling>
        <c:delete val="0"/>
        <c:axPos val="l"/>
        <c:numFmt formatCode="#,##0" sourceLinked="0"/>
        <c:majorTickMark val="out"/>
        <c:minorTickMark val="none"/>
        <c:tickLblPos val="nextTo"/>
        <c:spPr>
          <a:ln>
            <a:solidFill>
              <a:sysClr val="window" lastClr="FFFFFF">
                <a:lumMod val="85000"/>
              </a:sysClr>
            </a:solidFill>
          </a:ln>
        </c:spPr>
        <c:crossAx val="225619328"/>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00585384066617E-2"/>
          <c:y val="7.3828658732667835E-2"/>
          <c:w val="0.91251441791621946"/>
          <c:h val="0.81915292735248579"/>
        </c:manualLayout>
      </c:layout>
      <c:barChart>
        <c:barDir val="col"/>
        <c:grouping val="clustered"/>
        <c:varyColors val="0"/>
        <c:ser>
          <c:idx val="0"/>
          <c:order val="0"/>
          <c:spPr>
            <a:solidFill>
              <a:srgbClr val="48AC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3.3'!$A$5:$A$9</c:f>
              <c:numCache>
                <c:formatCode>General</c:formatCode>
                <c:ptCount val="5"/>
                <c:pt idx="0">
                  <c:v>2018</c:v>
                </c:pt>
                <c:pt idx="1">
                  <c:v>2019</c:v>
                </c:pt>
                <c:pt idx="2">
                  <c:v>2020</c:v>
                </c:pt>
                <c:pt idx="3">
                  <c:v>2021</c:v>
                </c:pt>
                <c:pt idx="4">
                  <c:v>2022</c:v>
                </c:pt>
              </c:numCache>
            </c:numRef>
          </c:cat>
          <c:val>
            <c:numRef>
              <c:f>'Figure 3.3'!$B$5:$B$9</c:f>
              <c:numCache>
                <c:formatCode>#,##0.0</c:formatCode>
                <c:ptCount val="5"/>
                <c:pt idx="0">
                  <c:v>6.953341109603457</c:v>
                </c:pt>
                <c:pt idx="1">
                  <c:v>5.3280840761842541</c:v>
                </c:pt>
                <c:pt idx="2">
                  <c:v>0.45699009086455078</c:v>
                </c:pt>
                <c:pt idx="3">
                  <c:v>6.8821456820306537</c:v>
                </c:pt>
                <c:pt idx="4">
                  <c:v>5.3376293683887326</c:v>
                </c:pt>
              </c:numCache>
            </c:numRef>
          </c:val>
          <c:extLst>
            <c:ext xmlns:c16="http://schemas.microsoft.com/office/drawing/2014/chart" uri="{C3380CC4-5D6E-409C-BE32-E72D297353CC}">
              <c16:uniqueId val="{00000000-9928-4828-8819-AEEB1A9218EC}"/>
            </c:ext>
          </c:extLst>
        </c:ser>
        <c:ser>
          <c:idx val="1"/>
          <c:order val="1"/>
          <c:spPr>
            <a:noFill/>
            <a:ln>
              <a:noFill/>
            </a:ln>
            <a:effectLst>
              <a:outerShdw dist="25400" dir="16200000"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3.3'!$A$5:$A$9</c:f>
              <c:numCache>
                <c:formatCode>General</c:formatCode>
                <c:ptCount val="5"/>
                <c:pt idx="0">
                  <c:v>2018</c:v>
                </c:pt>
                <c:pt idx="1">
                  <c:v>2019</c:v>
                </c:pt>
                <c:pt idx="2">
                  <c:v>2020</c:v>
                </c:pt>
                <c:pt idx="3">
                  <c:v>2021</c:v>
                </c:pt>
                <c:pt idx="4">
                  <c:v>2022</c:v>
                </c:pt>
              </c:numCache>
            </c:numRef>
          </c:cat>
          <c:val>
            <c:numRef>
              <c:f>'Figure 3.3'!$C$5:$C$9</c:f>
              <c:numCache>
                <c:formatCode>#,##0.0</c:formatCode>
                <c:ptCount val="5"/>
                <c:pt idx="0">
                  <c:v>7.1408846456129567</c:v>
                </c:pt>
                <c:pt idx="1">
                  <c:v>5.1414726681463776</c:v>
                </c:pt>
                <c:pt idx="2">
                  <c:v>1.4265237540641635</c:v>
                </c:pt>
                <c:pt idx="3">
                  <c:v>10.336913831448442</c:v>
                </c:pt>
                <c:pt idx="4">
                  <c:v>6.1659613221192444</c:v>
                </c:pt>
              </c:numCache>
            </c:numRef>
          </c:val>
          <c:extLst>
            <c:ext xmlns:c16="http://schemas.microsoft.com/office/drawing/2014/chart" uri="{C3380CC4-5D6E-409C-BE32-E72D297353CC}">
              <c16:uniqueId val="{00000001-9928-4828-8819-AEEB1A9218EC}"/>
            </c:ext>
          </c:extLst>
        </c:ser>
        <c:dLbls>
          <c:showLegendKey val="0"/>
          <c:showVal val="0"/>
          <c:showCatName val="0"/>
          <c:showSerName val="0"/>
          <c:showPercent val="0"/>
          <c:showBubbleSize val="0"/>
        </c:dLbls>
        <c:gapWidth val="29"/>
        <c:overlap val="100"/>
        <c:axId val="913865856"/>
        <c:axId val="913863560"/>
      </c:barChart>
      <c:catAx>
        <c:axId val="91386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13863560"/>
        <c:crosses val="autoZero"/>
        <c:auto val="1"/>
        <c:lblAlgn val="ctr"/>
        <c:lblOffset val="100"/>
        <c:noMultiLvlLbl val="0"/>
      </c:catAx>
      <c:valAx>
        <c:axId val="9138635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13865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12710212662872E-2"/>
          <c:y val="4.8807534457874766E-2"/>
          <c:w val="0.91151188658572635"/>
          <c:h val="0.8427038354076708"/>
        </c:manualLayout>
      </c:layout>
      <c:barChart>
        <c:barDir val="col"/>
        <c:grouping val="stacked"/>
        <c:varyColors val="0"/>
        <c:ser>
          <c:idx val="2"/>
          <c:order val="1"/>
          <c:tx>
            <c:strRef>
              <c:f>'Figure 3.4'!$C$4</c:f>
              <c:strCache>
                <c:ptCount val="1"/>
                <c:pt idx="0">
                  <c:v>Public investment</c:v>
                </c:pt>
              </c:strCache>
            </c:strRef>
          </c:tx>
          <c:spPr>
            <a:solidFill>
              <a:schemeClr val="accent5">
                <a:lumMod val="60000"/>
                <a:lumOff val="40000"/>
              </a:schemeClr>
            </a:solidFill>
            <a:ln>
              <a:noFill/>
            </a:ln>
            <a:effectLst/>
          </c:spPr>
          <c:invertIfNegative val="0"/>
          <c:cat>
            <c:numRef>
              <c:f>'Figure 3.4'!$A$5:$A$7</c:f>
              <c:numCache>
                <c:formatCode>General</c:formatCode>
                <c:ptCount val="3"/>
                <c:pt idx="0">
                  <c:v>2020</c:v>
                </c:pt>
                <c:pt idx="1">
                  <c:v>2021</c:v>
                </c:pt>
                <c:pt idx="2">
                  <c:v>2022</c:v>
                </c:pt>
              </c:numCache>
            </c:numRef>
          </c:cat>
          <c:val>
            <c:numRef>
              <c:f>'Figure 3.4'!$C$5:$C$7</c:f>
              <c:numCache>
                <c:formatCode>#,##0</c:formatCode>
                <c:ptCount val="3"/>
                <c:pt idx="0">
                  <c:v>-1010</c:v>
                </c:pt>
                <c:pt idx="1">
                  <c:v>-1675</c:v>
                </c:pt>
                <c:pt idx="2">
                  <c:v>-1760</c:v>
                </c:pt>
              </c:numCache>
            </c:numRef>
          </c:val>
          <c:extLst>
            <c:ext xmlns:c16="http://schemas.microsoft.com/office/drawing/2014/chart" uri="{C3380CC4-5D6E-409C-BE32-E72D297353CC}">
              <c16:uniqueId val="{00000000-1349-42E9-976E-DD34DD74D6A5}"/>
            </c:ext>
          </c:extLst>
        </c:ser>
        <c:ser>
          <c:idx val="0"/>
          <c:order val="2"/>
          <c:tx>
            <c:strRef>
              <c:f>'Figure 3.4'!$D$4</c:f>
              <c:strCache>
                <c:ptCount val="1"/>
                <c:pt idx="0">
                  <c:v>Current spending *</c:v>
                </c:pt>
              </c:strCache>
            </c:strRef>
          </c:tx>
          <c:spPr>
            <a:solidFill>
              <a:schemeClr val="accent5"/>
            </a:solidFill>
            <a:ln>
              <a:noFill/>
            </a:ln>
            <a:effectLst/>
          </c:spPr>
          <c:invertIfNegative val="0"/>
          <c:cat>
            <c:numRef>
              <c:f>'Figure 3.4'!$A$5:$A$7</c:f>
              <c:numCache>
                <c:formatCode>General</c:formatCode>
                <c:ptCount val="3"/>
                <c:pt idx="0">
                  <c:v>2020</c:v>
                </c:pt>
                <c:pt idx="1">
                  <c:v>2021</c:v>
                </c:pt>
                <c:pt idx="2">
                  <c:v>2022</c:v>
                </c:pt>
              </c:numCache>
            </c:numRef>
          </c:cat>
          <c:val>
            <c:numRef>
              <c:f>'Figure 3.4'!$D$5:$D$7</c:f>
              <c:numCache>
                <c:formatCode>#,##0</c:formatCode>
                <c:ptCount val="3"/>
                <c:pt idx="0">
                  <c:v>-80</c:v>
                </c:pt>
                <c:pt idx="1">
                  <c:v>-2399.3999999999942</c:v>
                </c:pt>
                <c:pt idx="2">
                  <c:v>-2760</c:v>
                </c:pt>
              </c:numCache>
            </c:numRef>
          </c:val>
          <c:extLst>
            <c:ext xmlns:c16="http://schemas.microsoft.com/office/drawing/2014/chart" uri="{C3380CC4-5D6E-409C-BE32-E72D297353CC}">
              <c16:uniqueId val="{00000001-1349-42E9-976E-DD34DD74D6A5}"/>
            </c:ext>
          </c:extLst>
        </c:ser>
        <c:ser>
          <c:idx val="3"/>
          <c:order val="3"/>
          <c:tx>
            <c:strRef>
              <c:f>'Figure 3.4'!$E$4</c:f>
              <c:strCache>
                <c:ptCount val="1"/>
                <c:pt idx="0">
                  <c:v>one-offs</c:v>
                </c:pt>
              </c:strCache>
            </c:strRef>
          </c:tx>
          <c:spPr>
            <a:solidFill>
              <a:schemeClr val="tx1">
                <a:lumMod val="25000"/>
                <a:lumOff val="75000"/>
              </a:schemeClr>
            </a:solidFill>
            <a:ln>
              <a:noFill/>
            </a:ln>
            <a:effectLst/>
          </c:spPr>
          <c:invertIfNegative val="0"/>
          <c:cat>
            <c:numRef>
              <c:f>'Figure 3.4'!$A$5:$A$7</c:f>
              <c:numCache>
                <c:formatCode>General</c:formatCode>
                <c:ptCount val="3"/>
                <c:pt idx="0">
                  <c:v>2020</c:v>
                </c:pt>
                <c:pt idx="1">
                  <c:v>2021</c:v>
                </c:pt>
                <c:pt idx="2">
                  <c:v>2022</c:v>
                </c:pt>
              </c:numCache>
            </c:numRef>
          </c:cat>
          <c:val>
            <c:numRef>
              <c:f>'Figure 3.4'!$E$5:$E$7</c:f>
              <c:numCache>
                <c:formatCode>#,##0</c:formatCode>
                <c:ptCount val="3"/>
                <c:pt idx="0">
                  <c:v>-154</c:v>
                </c:pt>
                <c:pt idx="1">
                  <c:v>-995.60000000000036</c:v>
                </c:pt>
                <c:pt idx="2">
                  <c:v>-490</c:v>
                </c:pt>
              </c:numCache>
            </c:numRef>
          </c:val>
          <c:extLst>
            <c:ext xmlns:c16="http://schemas.microsoft.com/office/drawing/2014/chart" uri="{C3380CC4-5D6E-409C-BE32-E72D297353CC}">
              <c16:uniqueId val="{00000002-1349-42E9-976E-DD34DD74D6A5}"/>
            </c:ext>
          </c:extLst>
        </c:ser>
        <c:ser>
          <c:idx val="4"/>
          <c:order val="4"/>
          <c:tx>
            <c:strRef>
              <c:f>'Figure 3.4'!$F$4</c:f>
              <c:strCache>
                <c:ptCount val="1"/>
                <c:pt idx="0">
                  <c:v>interest</c:v>
                </c:pt>
              </c:strCache>
            </c:strRef>
          </c:tx>
          <c:spPr>
            <a:solidFill>
              <a:schemeClr val="accent4">
                <a:lumMod val="40000"/>
                <a:lumOff val="60000"/>
              </a:schemeClr>
            </a:solidFill>
            <a:ln>
              <a:noFill/>
            </a:ln>
            <a:effectLst/>
          </c:spPr>
          <c:invertIfNegative val="0"/>
          <c:cat>
            <c:numRef>
              <c:f>'Figure 3.4'!$A$5:$A$7</c:f>
              <c:numCache>
                <c:formatCode>General</c:formatCode>
                <c:ptCount val="3"/>
                <c:pt idx="0">
                  <c:v>2020</c:v>
                </c:pt>
                <c:pt idx="1">
                  <c:v>2021</c:v>
                </c:pt>
                <c:pt idx="2">
                  <c:v>2022</c:v>
                </c:pt>
              </c:numCache>
            </c:numRef>
          </c:cat>
          <c:val>
            <c:numRef>
              <c:f>'Figure 3.4'!$F$5:$F$7</c:f>
              <c:numCache>
                <c:formatCode>#,##0</c:formatCode>
                <c:ptCount val="3"/>
                <c:pt idx="0">
                  <c:v>-10</c:v>
                </c:pt>
                <c:pt idx="1">
                  <c:v>-65</c:v>
                </c:pt>
                <c:pt idx="2">
                  <c:v>-270</c:v>
                </c:pt>
              </c:numCache>
            </c:numRef>
          </c:val>
          <c:extLst>
            <c:ext xmlns:c16="http://schemas.microsoft.com/office/drawing/2014/chart" uri="{C3380CC4-5D6E-409C-BE32-E72D297353CC}">
              <c16:uniqueId val="{00000003-1349-42E9-976E-DD34DD74D6A5}"/>
            </c:ext>
          </c:extLst>
        </c:ser>
        <c:dLbls>
          <c:showLegendKey val="0"/>
          <c:showVal val="0"/>
          <c:showCatName val="0"/>
          <c:showSerName val="0"/>
          <c:showPercent val="0"/>
          <c:showBubbleSize val="0"/>
        </c:dLbls>
        <c:gapWidth val="47"/>
        <c:overlap val="100"/>
        <c:axId val="1259711640"/>
        <c:axId val="1259713280"/>
      </c:barChart>
      <c:lineChart>
        <c:grouping val="standard"/>
        <c:varyColors val="0"/>
        <c:ser>
          <c:idx val="1"/>
          <c:order val="0"/>
          <c:tx>
            <c:strRef>
              <c:f>'Figure 3.4'!$B$4</c:f>
              <c:strCache>
                <c:ptCount val="1"/>
                <c:pt idx="0">
                  <c:v>Total</c:v>
                </c:pt>
              </c:strCache>
            </c:strRef>
          </c:tx>
          <c:spPr>
            <a:ln w="28575" cap="rnd">
              <a:solidFill>
                <a:sysClr val="windowText" lastClr="000000"/>
              </a:solidFill>
              <a:round/>
            </a:ln>
            <a:effectLst/>
          </c:spPr>
          <c:marker>
            <c:symbol val="circle"/>
            <c:size val="7"/>
            <c:spPr>
              <a:solidFill>
                <a:schemeClr val="bg1"/>
              </a:solidFill>
              <a:ln w="9525">
                <a:solidFill>
                  <a:sysClr val="windowText" lastClr="000000"/>
                </a:solidFill>
              </a:ln>
              <a:effectLst/>
            </c:spPr>
          </c:marker>
          <c:cat>
            <c:numRef>
              <c:f>'Figure 3.4'!$A$5:$A$7</c:f>
              <c:numCache>
                <c:formatCode>General</c:formatCode>
                <c:ptCount val="3"/>
                <c:pt idx="0">
                  <c:v>2020</c:v>
                </c:pt>
                <c:pt idx="1">
                  <c:v>2021</c:v>
                </c:pt>
                <c:pt idx="2">
                  <c:v>2022</c:v>
                </c:pt>
              </c:numCache>
            </c:numRef>
          </c:cat>
          <c:val>
            <c:numRef>
              <c:f>'Figure 3.4'!$B$5:$B$7</c:f>
              <c:numCache>
                <c:formatCode>#,##0</c:formatCode>
                <c:ptCount val="3"/>
                <c:pt idx="0">
                  <c:v>-1254</c:v>
                </c:pt>
                <c:pt idx="1">
                  <c:v>-5135</c:v>
                </c:pt>
                <c:pt idx="2">
                  <c:v>-5280</c:v>
                </c:pt>
              </c:numCache>
            </c:numRef>
          </c:val>
          <c:smooth val="0"/>
          <c:extLst>
            <c:ext xmlns:c16="http://schemas.microsoft.com/office/drawing/2014/chart" uri="{C3380CC4-5D6E-409C-BE32-E72D297353CC}">
              <c16:uniqueId val="{00000004-1349-42E9-976E-DD34DD74D6A5}"/>
            </c:ext>
          </c:extLst>
        </c:ser>
        <c:dLbls>
          <c:showLegendKey val="0"/>
          <c:showVal val="0"/>
          <c:showCatName val="0"/>
          <c:showSerName val="0"/>
          <c:showPercent val="0"/>
          <c:showBubbleSize val="0"/>
        </c:dLbls>
        <c:marker val="1"/>
        <c:smooth val="0"/>
        <c:axId val="1259711640"/>
        <c:axId val="1259713280"/>
      </c:lineChart>
      <c:catAx>
        <c:axId val="1259711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713280"/>
        <c:crosses val="autoZero"/>
        <c:auto val="1"/>
        <c:lblAlgn val="ctr"/>
        <c:lblOffset val="100"/>
        <c:noMultiLvlLbl val="0"/>
      </c:catAx>
      <c:valAx>
        <c:axId val="1259713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711640"/>
        <c:crosses val="autoZero"/>
        <c:crossBetween val="between"/>
        <c:dispUnits>
          <c:builtInUnit val="thousands"/>
        </c:dispUnits>
      </c:valAx>
      <c:spPr>
        <a:noFill/>
        <a:ln>
          <a:noFill/>
        </a:ln>
        <a:effectLst/>
      </c:spPr>
    </c:plotArea>
    <c:legend>
      <c:legendPos val="b"/>
      <c:layout>
        <c:manualLayout>
          <c:xMode val="edge"/>
          <c:yMode val="edge"/>
          <c:x val="4.5061905365131646E-2"/>
          <c:y val="0.50372190119380233"/>
          <c:w val="0.35741097561788682"/>
          <c:h val="0.38035067945135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10199995110691E-2"/>
          <c:y val="5.0925925925925923E-2"/>
          <c:w val="0.81246796944624089"/>
          <c:h val="0.8416746864975212"/>
        </c:manualLayout>
      </c:layout>
      <c:lineChart>
        <c:grouping val="standard"/>
        <c:varyColors val="0"/>
        <c:ser>
          <c:idx val="0"/>
          <c:order val="0"/>
          <c:spPr>
            <a:ln w="28575" cap="rnd">
              <a:solidFill>
                <a:schemeClr val="accent3"/>
              </a:solidFill>
              <a:round/>
            </a:ln>
            <a:effectLst/>
          </c:spPr>
          <c:marker>
            <c:symbol val="none"/>
          </c:marker>
          <c:cat>
            <c:numRef>
              <c:f>'Figure 3.5'!$A$5:$A$10</c:f>
              <c:numCache>
                <c:formatCode>General</c:formatCode>
                <c:ptCount val="6"/>
                <c:pt idx="0">
                  <c:v>2017</c:v>
                </c:pt>
                <c:pt idx="1">
                  <c:v>2018</c:v>
                </c:pt>
                <c:pt idx="2">
                  <c:v>2019</c:v>
                </c:pt>
                <c:pt idx="3">
                  <c:v>2020</c:v>
                </c:pt>
                <c:pt idx="4">
                  <c:v>2021</c:v>
                </c:pt>
                <c:pt idx="5">
                  <c:v>2022</c:v>
                </c:pt>
              </c:numCache>
            </c:numRef>
          </c:cat>
          <c:val>
            <c:numRef>
              <c:f>'Figure 3.5'!$B$5:$B$10</c:f>
              <c:numCache>
                <c:formatCode>#,##0</c:formatCode>
                <c:ptCount val="6"/>
                <c:pt idx="0">
                  <c:v>71133.914797971796</c:v>
                </c:pt>
                <c:pt idx="1">
                  <c:v>76931.598538489474</c:v>
                </c:pt>
                <c:pt idx="2">
                  <c:v>81982.348789772732</c:v>
                </c:pt>
                <c:pt idx="3">
                  <c:v>82357</c:v>
                </c:pt>
                <c:pt idx="4">
                  <c:v>88043.581450000012</c:v>
                </c:pt>
                <c:pt idx="5">
                  <c:v>92746.400311370002</c:v>
                </c:pt>
              </c:numCache>
            </c:numRef>
          </c:val>
          <c:smooth val="0"/>
          <c:extLst>
            <c:ext xmlns:c16="http://schemas.microsoft.com/office/drawing/2014/chart" uri="{C3380CC4-5D6E-409C-BE32-E72D297353CC}">
              <c16:uniqueId val="{00000000-5E42-4C88-9A5A-10DF8C2426B3}"/>
            </c:ext>
          </c:extLst>
        </c:ser>
        <c:ser>
          <c:idx val="2"/>
          <c:order val="1"/>
          <c:spPr>
            <a:ln w="19050" cap="rnd">
              <a:solidFill>
                <a:schemeClr val="tx1">
                  <a:lumMod val="25000"/>
                  <a:lumOff val="75000"/>
                </a:schemeClr>
              </a:solidFill>
              <a:round/>
            </a:ln>
            <a:effectLst/>
          </c:spPr>
          <c:marker>
            <c:symbol val="none"/>
          </c:marker>
          <c:cat>
            <c:numRef>
              <c:f>'Figure 3.5'!$A$5:$A$10</c:f>
              <c:numCache>
                <c:formatCode>General</c:formatCode>
                <c:ptCount val="6"/>
                <c:pt idx="0">
                  <c:v>2017</c:v>
                </c:pt>
                <c:pt idx="1">
                  <c:v>2018</c:v>
                </c:pt>
                <c:pt idx="2">
                  <c:v>2019</c:v>
                </c:pt>
                <c:pt idx="3">
                  <c:v>2020</c:v>
                </c:pt>
                <c:pt idx="4">
                  <c:v>2021</c:v>
                </c:pt>
                <c:pt idx="5">
                  <c:v>2022</c:v>
                </c:pt>
              </c:numCache>
            </c:numRef>
          </c:cat>
          <c:val>
            <c:numRef>
              <c:f>'Figure 3.5'!$D$5:$D$10</c:f>
              <c:numCache>
                <c:formatCode>#,##0</c:formatCode>
                <c:ptCount val="6"/>
                <c:pt idx="0">
                  <c:v>72228.450243902436</c:v>
                </c:pt>
                <c:pt idx="1">
                  <c:v>78136.903124999997</c:v>
                </c:pt>
                <c:pt idx="2">
                  <c:v>83091.344970773498</c:v>
                </c:pt>
                <c:pt idx="3">
                  <c:v>84639</c:v>
                </c:pt>
                <c:pt idx="4">
                  <c:v>92320.323199999999</c:v>
                </c:pt>
                <c:pt idx="5">
                  <c:v>95193.991271024002</c:v>
                </c:pt>
              </c:numCache>
            </c:numRef>
          </c:val>
          <c:smooth val="0"/>
          <c:extLst>
            <c:ext xmlns:c16="http://schemas.microsoft.com/office/drawing/2014/chart" uri="{C3380CC4-5D6E-409C-BE32-E72D297353CC}">
              <c16:uniqueId val="{00000001-5E42-4C88-9A5A-10DF8C2426B3}"/>
            </c:ext>
          </c:extLst>
        </c:ser>
        <c:ser>
          <c:idx val="3"/>
          <c:order val="2"/>
          <c:tx>
            <c:strRef>
              <c:f>'Figure 3.5'!$C$5:$C$10</c:f>
              <c:strCache>
                <c:ptCount val="6"/>
                <c:pt idx="0">
                  <c:v>72,228</c:v>
                </c:pt>
                <c:pt idx="1">
                  <c:v>78,137</c:v>
                </c:pt>
                <c:pt idx="2">
                  <c:v>82,428</c:v>
                </c:pt>
                <c:pt idx="3">
                  <c:v>84,483</c:v>
                </c:pt>
                <c:pt idx="4">
                  <c:v>88,845</c:v>
                </c:pt>
                <c:pt idx="5">
                  <c:v>93,341</c:v>
                </c:pt>
              </c:strCache>
            </c:strRef>
          </c:tx>
          <c:spPr>
            <a:ln w="19050" cap="rnd">
              <a:solidFill>
                <a:schemeClr val="accent4">
                  <a:lumMod val="60000"/>
                  <a:lumOff val="40000"/>
                </a:schemeClr>
              </a:solidFill>
              <a:prstDash val="sysDash"/>
              <a:round/>
            </a:ln>
            <a:effectLst/>
          </c:spPr>
          <c:marker>
            <c:symbol val="none"/>
          </c:marker>
          <c:cat>
            <c:numRef>
              <c:f>'Figure 3.5'!$A$5:$A$10</c:f>
              <c:numCache>
                <c:formatCode>General</c:formatCode>
                <c:ptCount val="6"/>
                <c:pt idx="0">
                  <c:v>2017</c:v>
                </c:pt>
                <c:pt idx="1">
                  <c:v>2018</c:v>
                </c:pt>
                <c:pt idx="2">
                  <c:v>2019</c:v>
                </c:pt>
                <c:pt idx="3">
                  <c:v>2020</c:v>
                </c:pt>
                <c:pt idx="4">
                  <c:v>2021</c:v>
                </c:pt>
                <c:pt idx="5">
                  <c:v>2022</c:v>
                </c:pt>
              </c:numCache>
            </c:numRef>
          </c:cat>
          <c:val>
            <c:numRef>
              <c:f>'Figure 3.5'!$C$5:$C$10</c:f>
              <c:numCache>
                <c:formatCode>#,##0</c:formatCode>
                <c:ptCount val="6"/>
                <c:pt idx="0">
                  <c:v>72228.450243902436</c:v>
                </c:pt>
                <c:pt idx="1">
                  <c:v>78136.903124999997</c:v>
                </c:pt>
                <c:pt idx="2">
                  <c:v>82428</c:v>
                </c:pt>
                <c:pt idx="3">
                  <c:v>84483.431740412983</c:v>
                </c:pt>
                <c:pt idx="4">
                  <c:v>88845.311321170506</c:v>
                </c:pt>
                <c:pt idx="5">
                  <c:v>93340.884074021742</c:v>
                </c:pt>
              </c:numCache>
            </c:numRef>
          </c:val>
          <c:smooth val="0"/>
          <c:extLst>
            <c:ext xmlns:c16="http://schemas.microsoft.com/office/drawing/2014/chart" uri="{C3380CC4-5D6E-409C-BE32-E72D297353CC}">
              <c16:uniqueId val="{00000002-5E42-4C88-9A5A-10DF8C2426B3}"/>
            </c:ext>
          </c:extLst>
        </c:ser>
        <c:dLbls>
          <c:showLegendKey val="0"/>
          <c:showVal val="0"/>
          <c:showCatName val="0"/>
          <c:showSerName val="0"/>
          <c:showPercent val="0"/>
          <c:showBubbleSize val="0"/>
        </c:dLbls>
        <c:smooth val="0"/>
        <c:axId val="981938752"/>
        <c:axId val="981939080"/>
      </c:lineChart>
      <c:catAx>
        <c:axId val="981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939080"/>
        <c:crosses val="autoZero"/>
        <c:auto val="1"/>
        <c:lblAlgn val="ctr"/>
        <c:lblOffset val="100"/>
        <c:noMultiLvlLbl val="0"/>
      </c:catAx>
      <c:valAx>
        <c:axId val="98193908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938752"/>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1.4'!$A$40</c:f>
              <c:strCache>
                <c:ptCount val="1"/>
                <c:pt idx="0">
                  <c:v>Restaurants/dining</c:v>
                </c:pt>
              </c:strCache>
            </c:strRef>
          </c:tx>
          <c:spPr>
            <a:ln w="28575" cap="rnd">
              <a:solidFill>
                <a:schemeClr val="tx2"/>
              </a:solidFill>
              <a:round/>
            </a:ln>
            <a:effectLst/>
          </c:spPr>
          <c:marker>
            <c:symbol val="none"/>
          </c:marker>
          <c:cat>
            <c:multiLvlStrRef>
              <c:f>'Figure 1.4'!$Z$32:$CD$33</c:f>
              <c:multiLvlStrCache>
                <c:ptCount val="57"/>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lvl>
                <c:lvl>
                  <c:pt idx="0">
                    <c:v>2017</c:v>
                  </c:pt>
                  <c:pt idx="12">
                    <c:v>2018</c:v>
                  </c:pt>
                  <c:pt idx="24">
                    <c:v>2019</c:v>
                  </c:pt>
                  <c:pt idx="36">
                    <c:v>2020</c:v>
                  </c:pt>
                  <c:pt idx="48">
                    <c:v>2021</c:v>
                  </c:pt>
                </c:lvl>
              </c:multiLvlStrCache>
            </c:multiLvlStrRef>
          </c:cat>
          <c:val>
            <c:numRef>
              <c:f>'Figure 1.4'!$Z$40:$CD$40</c:f>
              <c:numCache>
                <c:formatCode>General</c:formatCode>
                <c:ptCount val="57"/>
                <c:pt idx="0">
                  <c:v>197.84959000000001</c:v>
                </c:pt>
                <c:pt idx="1">
                  <c:v>194.73353</c:v>
                </c:pt>
                <c:pt idx="2">
                  <c:v>203.46069</c:v>
                </c:pt>
                <c:pt idx="3">
                  <c:v>201.49599000000001</c:v>
                </c:pt>
                <c:pt idx="4">
                  <c:v>214.37768</c:v>
                </c:pt>
                <c:pt idx="5">
                  <c:v>215.20162999999999</c:v>
                </c:pt>
                <c:pt idx="6">
                  <c:v>221.02063999999999</c:v>
                </c:pt>
                <c:pt idx="7">
                  <c:v>218.00163000000001</c:v>
                </c:pt>
                <c:pt idx="8">
                  <c:v>226.50380000000001</c:v>
                </c:pt>
                <c:pt idx="9">
                  <c:v>235.50626</c:v>
                </c:pt>
                <c:pt idx="10">
                  <c:v>232.99549999999999</c:v>
                </c:pt>
                <c:pt idx="11">
                  <c:v>232.49553</c:v>
                </c:pt>
                <c:pt idx="12">
                  <c:v>248.11313000000001</c:v>
                </c:pt>
                <c:pt idx="13">
                  <c:v>245.21100999999999</c:v>
                </c:pt>
                <c:pt idx="14">
                  <c:v>246.63733999999999</c:v>
                </c:pt>
                <c:pt idx="15">
                  <c:v>259.96262000000002</c:v>
                </c:pt>
                <c:pt idx="16">
                  <c:v>255.69906</c:v>
                </c:pt>
                <c:pt idx="17">
                  <c:v>264.22687999999999</c:v>
                </c:pt>
                <c:pt idx="18">
                  <c:v>260.09352000000001</c:v>
                </c:pt>
                <c:pt idx="19">
                  <c:v>266.42358999999999</c:v>
                </c:pt>
                <c:pt idx="20">
                  <c:v>264.92306000000002</c:v>
                </c:pt>
                <c:pt idx="21">
                  <c:v>281.42755</c:v>
                </c:pt>
                <c:pt idx="22">
                  <c:v>279.87277</c:v>
                </c:pt>
                <c:pt idx="23">
                  <c:v>287.19967000000003</c:v>
                </c:pt>
                <c:pt idx="24">
                  <c:v>287.10516999999999</c:v>
                </c:pt>
                <c:pt idx="25">
                  <c:v>299.85455999999999</c:v>
                </c:pt>
                <c:pt idx="26">
                  <c:v>303.01389999999998</c:v>
                </c:pt>
                <c:pt idx="27">
                  <c:v>316.46749</c:v>
                </c:pt>
                <c:pt idx="28">
                  <c:v>317.48532999999998</c:v>
                </c:pt>
                <c:pt idx="29">
                  <c:v>318.20771000000002</c:v>
                </c:pt>
                <c:pt idx="30">
                  <c:v>293.3603</c:v>
                </c:pt>
                <c:pt idx="31">
                  <c:v>284.57596000000001</c:v>
                </c:pt>
                <c:pt idx="32">
                  <c:v>308.20555999999999</c:v>
                </c:pt>
                <c:pt idx="33">
                  <c:v>308.09649000000002</c:v>
                </c:pt>
                <c:pt idx="34">
                  <c:v>321.28841</c:v>
                </c:pt>
                <c:pt idx="35">
                  <c:v>327.10852</c:v>
                </c:pt>
                <c:pt idx="36">
                  <c:v>346.72507000000002</c:v>
                </c:pt>
                <c:pt idx="37">
                  <c:v>352.00673</c:v>
                </c:pt>
                <c:pt idx="38">
                  <c:v>234.10141999999999</c:v>
                </c:pt>
                <c:pt idx="39">
                  <c:v>106.35521</c:v>
                </c:pt>
                <c:pt idx="40">
                  <c:v>153.34609</c:v>
                </c:pt>
                <c:pt idx="41">
                  <c:v>183.39914999999999</c:v>
                </c:pt>
                <c:pt idx="42">
                  <c:v>231.25323</c:v>
                </c:pt>
                <c:pt idx="43">
                  <c:v>259.37486000000001</c:v>
                </c:pt>
                <c:pt idx="44">
                  <c:v>271.11203</c:v>
                </c:pt>
                <c:pt idx="45">
                  <c:v>176.55231000000001</c:v>
                </c:pt>
                <c:pt idx="46">
                  <c:v>193.14211</c:v>
                </c:pt>
                <c:pt idx="47">
                  <c:v>219.63206</c:v>
                </c:pt>
                <c:pt idx="48">
                  <c:v>219.92874</c:v>
                </c:pt>
                <c:pt idx="49">
                  <c:v>239.21430000000001</c:v>
                </c:pt>
                <c:pt idx="50">
                  <c:v>256.43615999999997</c:v>
                </c:pt>
                <c:pt idx="51">
                  <c:v>267.04507999999998</c:v>
                </c:pt>
                <c:pt idx="52">
                  <c:v>292.60696999999999</c:v>
                </c:pt>
                <c:pt idx="53">
                  <c:v>324.83195000000001</c:v>
                </c:pt>
                <c:pt idx="54">
                  <c:v>329.25205</c:v>
                </c:pt>
                <c:pt idx="55">
                  <c:v>358.67746</c:v>
                </c:pt>
                <c:pt idx="56">
                  <c:v>375.25126</c:v>
                </c:pt>
              </c:numCache>
            </c:numRef>
          </c:val>
          <c:smooth val="0"/>
          <c:extLst>
            <c:ext xmlns:c16="http://schemas.microsoft.com/office/drawing/2014/chart" uri="{C3380CC4-5D6E-409C-BE32-E72D297353CC}">
              <c16:uniqueId val="{00000000-338E-4A28-AFEB-0E0E2D0B71FA}"/>
            </c:ext>
          </c:extLst>
        </c:ser>
        <c:ser>
          <c:idx val="2"/>
          <c:order val="1"/>
          <c:tx>
            <c:strRef>
              <c:f>'Figure 1.4'!$A$41</c:f>
              <c:strCache>
                <c:ptCount val="1"/>
                <c:pt idx="0">
                  <c:v>Restaurants/dining trend</c:v>
                </c:pt>
              </c:strCache>
            </c:strRef>
          </c:tx>
          <c:spPr>
            <a:ln w="28575" cap="rnd">
              <a:solidFill>
                <a:schemeClr val="tx2"/>
              </a:solidFill>
              <a:prstDash val="sysDot"/>
              <a:round/>
            </a:ln>
            <a:effectLst/>
          </c:spPr>
          <c:marker>
            <c:symbol val="none"/>
          </c:marker>
          <c:cat>
            <c:multiLvlStrRef>
              <c:f>'Figure 1.4'!$Z$32:$CD$33</c:f>
              <c:multiLvlStrCache>
                <c:ptCount val="57"/>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lvl>
                <c:lvl>
                  <c:pt idx="0">
                    <c:v>2017</c:v>
                  </c:pt>
                  <c:pt idx="12">
                    <c:v>2018</c:v>
                  </c:pt>
                  <c:pt idx="24">
                    <c:v>2019</c:v>
                  </c:pt>
                  <c:pt idx="36">
                    <c:v>2020</c:v>
                  </c:pt>
                  <c:pt idx="48">
                    <c:v>2021</c:v>
                  </c:pt>
                </c:lvl>
              </c:multiLvlStrCache>
            </c:multiLvlStrRef>
          </c:cat>
          <c:val>
            <c:numRef>
              <c:f>'Figure 1.4'!$Z$41:$CD$41</c:f>
              <c:numCache>
                <c:formatCode>0.00</c:formatCode>
                <c:ptCount val="57"/>
                <c:pt idx="0">
                  <c:v>202.21269761137356</c:v>
                </c:pt>
                <c:pt idx="1">
                  <c:v>205.65274353051774</c:v>
                </c:pt>
                <c:pt idx="2">
                  <c:v>209.09278944966195</c:v>
                </c:pt>
                <c:pt idx="3">
                  <c:v>212.53283536880616</c:v>
                </c:pt>
                <c:pt idx="4">
                  <c:v>215.97288128795037</c:v>
                </c:pt>
                <c:pt idx="5">
                  <c:v>219.41292720709458</c:v>
                </c:pt>
                <c:pt idx="6">
                  <c:v>222.85297312623879</c:v>
                </c:pt>
                <c:pt idx="7">
                  <c:v>226.29301904538301</c:v>
                </c:pt>
                <c:pt idx="8">
                  <c:v>229.73306496452722</c:v>
                </c:pt>
                <c:pt idx="9">
                  <c:v>233.17311088367143</c:v>
                </c:pt>
                <c:pt idx="10">
                  <c:v>236.61315680281564</c:v>
                </c:pt>
                <c:pt idx="11">
                  <c:v>240.05320272195985</c:v>
                </c:pt>
                <c:pt idx="12">
                  <c:v>243.49324864110406</c:v>
                </c:pt>
                <c:pt idx="13">
                  <c:v>246.93329456024827</c:v>
                </c:pt>
                <c:pt idx="14">
                  <c:v>250.37334047939248</c:v>
                </c:pt>
                <c:pt idx="15">
                  <c:v>253.81338639853669</c:v>
                </c:pt>
                <c:pt idx="16">
                  <c:v>257.2534323176809</c:v>
                </c:pt>
                <c:pt idx="17">
                  <c:v>260.69347823682506</c:v>
                </c:pt>
                <c:pt idx="18">
                  <c:v>264.13352415596927</c:v>
                </c:pt>
                <c:pt idx="19">
                  <c:v>267.57357007511348</c:v>
                </c:pt>
                <c:pt idx="20">
                  <c:v>271.01361599425769</c:v>
                </c:pt>
                <c:pt idx="21">
                  <c:v>274.4536619134019</c:v>
                </c:pt>
                <c:pt idx="22">
                  <c:v>277.89370783254611</c:v>
                </c:pt>
                <c:pt idx="23">
                  <c:v>281.33375375169032</c:v>
                </c:pt>
                <c:pt idx="24">
                  <c:v>284.77379967083453</c:v>
                </c:pt>
                <c:pt idx="25">
                  <c:v>288.21384558997875</c:v>
                </c:pt>
                <c:pt idx="26">
                  <c:v>291.65389150912296</c:v>
                </c:pt>
                <c:pt idx="27">
                  <c:v>295.09393742826717</c:v>
                </c:pt>
                <c:pt idx="28">
                  <c:v>298.53398334741138</c:v>
                </c:pt>
                <c:pt idx="29">
                  <c:v>301.97402926655559</c:v>
                </c:pt>
                <c:pt idx="30">
                  <c:v>305.4140751856998</c:v>
                </c:pt>
                <c:pt idx="31">
                  <c:v>308.85412110484401</c:v>
                </c:pt>
                <c:pt idx="32">
                  <c:v>312.29416702398822</c:v>
                </c:pt>
                <c:pt idx="33">
                  <c:v>315.73421294313243</c:v>
                </c:pt>
                <c:pt idx="34">
                  <c:v>319.17425886227664</c:v>
                </c:pt>
                <c:pt idx="35">
                  <c:v>322.6143047814208</c:v>
                </c:pt>
                <c:pt idx="36">
                  <c:v>326.05435070056501</c:v>
                </c:pt>
                <c:pt idx="37">
                  <c:v>329.49439661970922</c:v>
                </c:pt>
                <c:pt idx="38">
                  <c:v>332.93444253885343</c:v>
                </c:pt>
                <c:pt idx="39">
                  <c:v>336.37448845799764</c:v>
                </c:pt>
                <c:pt idx="40">
                  <c:v>339.81453437714185</c:v>
                </c:pt>
                <c:pt idx="41">
                  <c:v>343.25458029628606</c:v>
                </c:pt>
                <c:pt idx="42">
                  <c:v>346.69462621543028</c:v>
                </c:pt>
                <c:pt idx="43">
                  <c:v>350.13467213457449</c:v>
                </c:pt>
                <c:pt idx="44">
                  <c:v>353.5747180537187</c:v>
                </c:pt>
                <c:pt idx="45">
                  <c:v>357.01476397286291</c:v>
                </c:pt>
                <c:pt idx="46">
                  <c:v>360.45480989200712</c:v>
                </c:pt>
                <c:pt idx="47">
                  <c:v>363.89485581115133</c:v>
                </c:pt>
                <c:pt idx="48">
                  <c:v>367.33490173029554</c:v>
                </c:pt>
                <c:pt idx="49">
                  <c:v>370.77494764943975</c:v>
                </c:pt>
                <c:pt idx="50">
                  <c:v>374.21499356858396</c:v>
                </c:pt>
                <c:pt idx="51">
                  <c:v>377.65503948772817</c:v>
                </c:pt>
                <c:pt idx="52">
                  <c:v>381.09508540687239</c:v>
                </c:pt>
                <c:pt idx="53">
                  <c:v>384.5351313260166</c:v>
                </c:pt>
                <c:pt idx="54">
                  <c:v>387.97517724516081</c:v>
                </c:pt>
                <c:pt idx="55">
                  <c:v>391.41522316430502</c:v>
                </c:pt>
                <c:pt idx="56">
                  <c:v>394.85526908344923</c:v>
                </c:pt>
              </c:numCache>
            </c:numRef>
          </c:val>
          <c:smooth val="0"/>
          <c:extLst>
            <c:ext xmlns:c16="http://schemas.microsoft.com/office/drawing/2014/chart" uri="{C3380CC4-5D6E-409C-BE32-E72D297353CC}">
              <c16:uniqueId val="{00000001-338E-4A28-AFEB-0E0E2D0B71FA}"/>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38303"/>
        <c:crosses val="autoZero"/>
        <c:auto val="1"/>
        <c:lblAlgn val="ctr"/>
        <c:lblOffset val="100"/>
        <c:noMultiLvlLbl val="0"/>
      </c:catAx>
      <c:valAx>
        <c:axId val="1902383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4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91388796888855E-2"/>
          <c:y val="5.3893834699234019E-2"/>
          <c:w val="0.94600861120311119"/>
          <c:h val="0.83812445319335083"/>
        </c:manualLayout>
      </c:layout>
      <c:lineChart>
        <c:grouping val="standard"/>
        <c:varyColors val="0"/>
        <c:ser>
          <c:idx val="0"/>
          <c:order val="0"/>
          <c:tx>
            <c:strRef>
              <c:f>'Figure 3.6'!$B$4</c:f>
              <c:strCache>
                <c:ptCount val="1"/>
                <c:pt idx="0">
                  <c:v>Bottom up structural balance</c:v>
                </c:pt>
              </c:strCache>
            </c:strRef>
          </c:tx>
          <c:spPr>
            <a:ln w="19050" cap="rnd">
              <a:solidFill>
                <a:schemeClr val="accent4"/>
              </a:solidFill>
              <a:round/>
            </a:ln>
            <a:effectLst/>
          </c:spPr>
          <c:marker>
            <c:symbol val="none"/>
          </c:marker>
          <c:cat>
            <c:numRef>
              <c:f>'Figure 3.6'!$A$5:$A$11</c:f>
              <c:numCache>
                <c:formatCode>General</c:formatCode>
                <c:ptCount val="7"/>
                <c:pt idx="0">
                  <c:v>2019</c:v>
                </c:pt>
                <c:pt idx="1">
                  <c:v>2020</c:v>
                </c:pt>
                <c:pt idx="2">
                  <c:v>2021</c:v>
                </c:pt>
                <c:pt idx="3">
                  <c:v>2022</c:v>
                </c:pt>
                <c:pt idx="4">
                  <c:v>2023</c:v>
                </c:pt>
                <c:pt idx="5">
                  <c:v>2024</c:v>
                </c:pt>
                <c:pt idx="6">
                  <c:v>2025</c:v>
                </c:pt>
              </c:numCache>
            </c:numRef>
          </c:cat>
          <c:val>
            <c:numRef>
              <c:f>'Figure 3.6'!$B$5:$B$11</c:f>
              <c:numCache>
                <c:formatCode>#,##0.0</c:formatCode>
                <c:ptCount val="7"/>
                <c:pt idx="0">
                  <c:v>0.7</c:v>
                </c:pt>
                <c:pt idx="1">
                  <c:v>0.5</c:v>
                </c:pt>
                <c:pt idx="2">
                  <c:v>-1.4</c:v>
                </c:pt>
                <c:pt idx="3">
                  <c:v>-0.1</c:v>
                </c:pt>
                <c:pt idx="4">
                  <c:v>0</c:v>
                </c:pt>
                <c:pt idx="5">
                  <c:v>0.4</c:v>
                </c:pt>
                <c:pt idx="6">
                  <c:v>1</c:v>
                </c:pt>
              </c:numCache>
            </c:numRef>
          </c:val>
          <c:smooth val="0"/>
          <c:extLst>
            <c:ext xmlns:c16="http://schemas.microsoft.com/office/drawing/2014/chart" uri="{C3380CC4-5D6E-409C-BE32-E72D297353CC}">
              <c16:uniqueId val="{00000000-253A-4232-BF51-6B0D1EE85D57}"/>
            </c:ext>
          </c:extLst>
        </c:ser>
        <c:dLbls>
          <c:showLegendKey val="0"/>
          <c:showVal val="0"/>
          <c:showCatName val="0"/>
          <c:showSerName val="0"/>
          <c:showPercent val="0"/>
          <c:showBubbleSize val="0"/>
        </c:dLbls>
        <c:smooth val="0"/>
        <c:axId val="1967147871"/>
        <c:axId val="1967146207"/>
      </c:lineChart>
      <c:catAx>
        <c:axId val="1967147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6207"/>
        <c:crosses val="autoZero"/>
        <c:auto val="1"/>
        <c:lblAlgn val="ctr"/>
        <c:lblOffset val="100"/>
        <c:noMultiLvlLbl val="0"/>
      </c:catAx>
      <c:valAx>
        <c:axId val="1967146207"/>
        <c:scaling>
          <c:orientation val="minMax"/>
          <c:max val="3"/>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66929133858269E-2"/>
          <c:y val="5.0925925925925923E-2"/>
          <c:w val="0.88198862642169717"/>
          <c:h val="0.86662839020122484"/>
        </c:manualLayout>
      </c:layout>
      <c:barChart>
        <c:barDir val="col"/>
        <c:grouping val="stacked"/>
        <c:varyColors val="0"/>
        <c:ser>
          <c:idx val="0"/>
          <c:order val="0"/>
          <c:tx>
            <c:strRef>
              <c:f>'Figure 3.7'!$G$4</c:f>
              <c:strCache>
                <c:ptCount val="1"/>
                <c:pt idx="0">
                  <c:v>Covid-related spending</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3.7'!$G$14:$G$20</c:f>
              <c:numCache>
                <c:formatCode>#,##0</c:formatCode>
                <c:ptCount val="7"/>
                <c:pt idx="1">
                  <c:v>14800</c:v>
                </c:pt>
                <c:pt idx="2">
                  <c:v>13360</c:v>
                </c:pt>
                <c:pt idx="3">
                  <c:v>6800</c:v>
                </c:pt>
                <c:pt idx="4">
                  <c:v>750</c:v>
                </c:pt>
                <c:pt idx="5">
                  <c:v>500</c:v>
                </c:pt>
                <c:pt idx="6">
                  <c:v>250</c:v>
                </c:pt>
              </c:numCache>
            </c:numRef>
          </c:val>
          <c:extLst>
            <c:ext xmlns:c16="http://schemas.microsoft.com/office/drawing/2014/chart" uri="{C3380CC4-5D6E-409C-BE32-E72D297353CC}">
              <c16:uniqueId val="{00000000-DA2B-475C-89F6-2B80940BCA15}"/>
            </c:ext>
          </c:extLst>
        </c:ser>
        <c:ser>
          <c:idx val="1"/>
          <c:order val="1"/>
          <c:tx>
            <c:strRef>
              <c:f>'Figure 3.7'!$H$4</c:f>
              <c:strCache>
                <c:ptCount val="1"/>
                <c:pt idx="0">
                  <c:v>CRSS</c:v>
                </c:pt>
              </c:strCache>
            </c:strRef>
          </c:tx>
          <c:spPr>
            <a:solidFill>
              <a:schemeClr val="accent3">
                <a:lumMod val="40000"/>
                <a:lumOff val="60000"/>
              </a:schemeClr>
            </a:solidFill>
            <a:ln>
              <a:noFill/>
            </a:ln>
            <a:effectLst/>
          </c:spPr>
          <c:invertIfNegative val="0"/>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3.7'!$H$14:$H$20</c:f>
              <c:numCache>
                <c:formatCode>#,##0</c:formatCode>
                <c:ptCount val="7"/>
                <c:pt idx="2">
                  <c:v>444.4</c:v>
                </c:pt>
              </c:numCache>
            </c:numRef>
          </c:val>
          <c:extLst>
            <c:ext xmlns:c16="http://schemas.microsoft.com/office/drawing/2014/chart" uri="{C3380CC4-5D6E-409C-BE32-E72D297353CC}">
              <c16:uniqueId val="{00000001-DA2B-475C-89F6-2B80940BCA15}"/>
            </c:ext>
          </c:extLst>
        </c:ser>
        <c:ser>
          <c:idx val="2"/>
          <c:order val="2"/>
          <c:tx>
            <c:strRef>
              <c:f>'Figure 3.7'!$I$4</c:f>
              <c:strCache>
                <c:ptCount val="1"/>
                <c:pt idx="0">
                  <c:v>Brexit adjustment reserve</c:v>
                </c:pt>
              </c:strCache>
            </c:strRef>
          </c:tx>
          <c:spPr>
            <a:solidFill>
              <a:schemeClr val="accent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3.7'!$I$14:$I$20</c:f>
              <c:numCache>
                <c:formatCode>#,##0</c:formatCode>
                <c:ptCount val="7"/>
                <c:pt idx="3">
                  <c:v>500</c:v>
                </c:pt>
                <c:pt idx="4">
                  <c:v>565</c:v>
                </c:pt>
              </c:numCache>
            </c:numRef>
          </c:val>
          <c:extLst>
            <c:ext xmlns:c16="http://schemas.microsoft.com/office/drawing/2014/chart" uri="{C3380CC4-5D6E-409C-BE32-E72D297353CC}">
              <c16:uniqueId val="{00000002-DA2B-475C-89F6-2B80940BCA15}"/>
            </c:ext>
          </c:extLst>
        </c:ser>
        <c:ser>
          <c:idx val="3"/>
          <c:order val="3"/>
          <c:tx>
            <c:strRef>
              <c:f>'Figure 3.7'!$J$4</c:f>
              <c:strCache>
                <c:ptCount val="1"/>
                <c:pt idx="0">
                  <c:v>National Recovery &amp; Resilience Plan</c:v>
                </c:pt>
              </c:strCache>
            </c:strRef>
          </c:tx>
          <c:spPr>
            <a:solidFill>
              <a:schemeClr val="accent4"/>
            </a:solidFill>
            <a:ln>
              <a:noFill/>
            </a:ln>
            <a:effectLst/>
          </c:spPr>
          <c:invertIfNegative val="0"/>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3.7'!$J$14:$J$20</c:f>
              <c:numCache>
                <c:formatCode>#,##0</c:formatCode>
                <c:ptCount val="7"/>
                <c:pt idx="3">
                  <c:v>210</c:v>
                </c:pt>
                <c:pt idx="4">
                  <c:v>190</c:v>
                </c:pt>
                <c:pt idx="5">
                  <c:v>195</c:v>
                </c:pt>
                <c:pt idx="6">
                  <c:v>160</c:v>
                </c:pt>
              </c:numCache>
            </c:numRef>
          </c:val>
          <c:extLst>
            <c:ext xmlns:c16="http://schemas.microsoft.com/office/drawing/2014/chart" uri="{C3380CC4-5D6E-409C-BE32-E72D297353CC}">
              <c16:uniqueId val="{00000003-DA2B-475C-89F6-2B80940BCA15}"/>
            </c:ext>
          </c:extLst>
        </c:ser>
        <c:dLbls>
          <c:showLegendKey val="0"/>
          <c:showVal val="0"/>
          <c:showCatName val="0"/>
          <c:showSerName val="0"/>
          <c:showPercent val="0"/>
          <c:showBubbleSize val="0"/>
        </c:dLbls>
        <c:gapWidth val="34"/>
        <c:overlap val="100"/>
        <c:axId val="1159107120"/>
        <c:axId val="1159110728"/>
      </c:barChart>
      <c:catAx>
        <c:axId val="115910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10728"/>
        <c:crosses val="autoZero"/>
        <c:auto val="1"/>
        <c:lblAlgn val="ctr"/>
        <c:lblOffset val="100"/>
        <c:noMultiLvlLbl val="0"/>
      </c:catAx>
      <c:valAx>
        <c:axId val="1159110728"/>
        <c:scaling>
          <c:orientation val="minMax"/>
          <c:max val="1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07120"/>
        <c:crosses val="autoZero"/>
        <c:crossBetween val="between"/>
        <c:dispUnits>
          <c:builtInUnit val="thousands"/>
        </c:dispUnits>
      </c:valAx>
      <c:spPr>
        <a:noFill/>
        <a:ln>
          <a:noFill/>
        </a:ln>
        <a:effectLst/>
      </c:spPr>
    </c:plotArea>
    <c:legend>
      <c:legendPos val="b"/>
      <c:layout>
        <c:manualLayout>
          <c:xMode val="edge"/>
          <c:yMode val="edge"/>
          <c:x val="0.48277129629629623"/>
          <c:y val="2.4563492063492134E-3"/>
          <c:w val="0.51176898148148164"/>
          <c:h val="0.498530791759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66929133858269E-2"/>
          <c:y val="5.0925925925925923E-2"/>
          <c:w val="0.88198862642169717"/>
          <c:h val="0.86662839020122484"/>
        </c:manualLayout>
      </c:layout>
      <c:barChart>
        <c:barDir val="col"/>
        <c:grouping val="stacked"/>
        <c:varyColors val="0"/>
        <c:ser>
          <c:idx val="0"/>
          <c:order val="0"/>
          <c:tx>
            <c:strRef>
              <c:f>'Figure 3.7'!$B$4</c:f>
              <c:strCache>
                <c:ptCount val="1"/>
                <c:pt idx="0">
                  <c:v>Net policy spending increases </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3.7'!$B$14:$B$20</c:f>
              <c:numCache>
                <c:formatCode>#,##0</c:formatCode>
                <c:ptCount val="7"/>
                <c:pt idx="0">
                  <c:v>4098.9802512832539</c:v>
                </c:pt>
                <c:pt idx="1">
                  <c:v>374.65121022726817</c:v>
                </c:pt>
                <c:pt idx="2">
                  <c:v>5742.6000000000058</c:v>
                </c:pt>
                <c:pt idx="3">
                  <c:v>4764.3999999999942</c:v>
                </c:pt>
                <c:pt idx="4">
                  <c:v>3672</c:v>
                </c:pt>
                <c:pt idx="5">
                  <c:v>4180</c:v>
                </c:pt>
                <c:pt idx="6">
                  <c:v>3417</c:v>
                </c:pt>
              </c:numCache>
            </c:numRef>
          </c:val>
          <c:extLst>
            <c:ext xmlns:c16="http://schemas.microsoft.com/office/drawing/2014/chart" uri="{C3380CC4-5D6E-409C-BE32-E72D297353CC}">
              <c16:uniqueId val="{00000000-216A-4A3A-8DA5-8958EBBB0821}"/>
            </c:ext>
          </c:extLst>
        </c:ser>
        <c:dLbls>
          <c:showLegendKey val="0"/>
          <c:showVal val="0"/>
          <c:showCatName val="0"/>
          <c:showSerName val="0"/>
          <c:showPercent val="0"/>
          <c:showBubbleSize val="0"/>
        </c:dLbls>
        <c:gapWidth val="34"/>
        <c:overlap val="100"/>
        <c:axId val="1159107120"/>
        <c:axId val="1159110728"/>
      </c:barChart>
      <c:catAx>
        <c:axId val="115910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10728"/>
        <c:crosses val="autoZero"/>
        <c:auto val="1"/>
        <c:lblAlgn val="ctr"/>
        <c:lblOffset val="100"/>
        <c:noMultiLvlLbl val="0"/>
      </c:catAx>
      <c:valAx>
        <c:axId val="1159110728"/>
        <c:scaling>
          <c:orientation val="minMax"/>
          <c:max val="1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07120"/>
        <c:crosses val="autoZero"/>
        <c:crossBetween val="between"/>
        <c:majorUnit val="5000"/>
        <c:dispUnits>
          <c:builtInUnit val="thousands"/>
          <c:dispUnitsLbl>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66929133858269E-2"/>
          <c:y val="5.0925925925925923E-2"/>
          <c:w val="0.88198862642169717"/>
          <c:h val="0.86662839020122484"/>
        </c:manualLayout>
      </c:layout>
      <c:barChart>
        <c:barDir val="col"/>
        <c:grouping val="stacked"/>
        <c:varyColors val="0"/>
        <c:ser>
          <c:idx val="1"/>
          <c:order val="1"/>
          <c:tx>
            <c:strRef>
              <c:f>'Figure 3.7'!$C$4</c:f>
              <c:strCache>
                <c:ptCount val="1"/>
                <c:pt idx="0">
                  <c:v>Public investment</c:v>
                </c:pt>
              </c:strCache>
            </c:strRef>
          </c:tx>
          <c:spPr>
            <a:solidFill>
              <a:schemeClr val="accent4">
                <a:lumMod val="60000"/>
                <a:lumOff val="40000"/>
              </a:schemeClr>
            </a:solidFill>
            <a:ln>
              <a:noFill/>
            </a:ln>
            <a:effectLst/>
          </c:spPr>
          <c:invertIfNegative val="0"/>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3.7'!$C$14:$C$20</c:f>
              <c:numCache>
                <c:formatCode>#,##0</c:formatCode>
                <c:ptCount val="7"/>
                <c:pt idx="0">
                  <c:v>1509</c:v>
                </c:pt>
                <c:pt idx="1">
                  <c:v>326</c:v>
                </c:pt>
                <c:pt idx="2">
                  <c:v>645</c:v>
                </c:pt>
                <c:pt idx="3">
                  <c:v>1935</c:v>
                </c:pt>
                <c:pt idx="4">
                  <c:v>1935</c:v>
                </c:pt>
                <c:pt idx="5">
                  <c:v>1095</c:v>
                </c:pt>
                <c:pt idx="6">
                  <c:v>830</c:v>
                </c:pt>
              </c:numCache>
            </c:numRef>
          </c:val>
          <c:extLst>
            <c:ext xmlns:c16="http://schemas.microsoft.com/office/drawing/2014/chart" uri="{C3380CC4-5D6E-409C-BE32-E72D297353CC}">
              <c16:uniqueId val="{00000000-6253-464C-B738-522921256C76}"/>
            </c:ext>
          </c:extLst>
        </c:ser>
        <c:ser>
          <c:idx val="2"/>
          <c:order val="2"/>
          <c:tx>
            <c:strRef>
              <c:f>'Figure 3.7'!$D$4</c:f>
              <c:strCache>
                <c:ptCount val="1"/>
                <c:pt idx="0">
                  <c:v>Current spending</c:v>
                </c:pt>
              </c:strCache>
            </c:strRef>
          </c:tx>
          <c:spPr>
            <a:solidFill>
              <a:schemeClr val="accent3">
                <a:lumMod val="60000"/>
                <a:lumOff val="40000"/>
              </a:schemeClr>
            </a:solidFill>
            <a:ln>
              <a:noFill/>
            </a:ln>
            <a:effectLst/>
          </c:spPr>
          <c:invertIfNegative val="0"/>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3.7'!$D$14:$D$20</c:f>
              <c:numCache>
                <c:formatCode>#,##0</c:formatCode>
                <c:ptCount val="7"/>
                <c:pt idx="0">
                  <c:v>3541.750251283258</c:v>
                </c:pt>
                <c:pt idx="1">
                  <c:v>1133.6512102272682</c:v>
                </c:pt>
                <c:pt idx="2">
                  <c:v>5173.6000000000058</c:v>
                </c:pt>
                <c:pt idx="3">
                  <c:v>2874.3999999999942</c:v>
                </c:pt>
                <c:pt idx="4">
                  <c:v>2090</c:v>
                </c:pt>
                <c:pt idx="5">
                  <c:v>3450</c:v>
                </c:pt>
                <c:pt idx="6">
                  <c:v>2950</c:v>
                </c:pt>
              </c:numCache>
            </c:numRef>
          </c:val>
          <c:extLst>
            <c:ext xmlns:c16="http://schemas.microsoft.com/office/drawing/2014/chart" uri="{C3380CC4-5D6E-409C-BE32-E72D297353CC}">
              <c16:uniqueId val="{00000001-6253-464C-B738-522921256C76}"/>
            </c:ext>
          </c:extLst>
        </c:ser>
        <c:ser>
          <c:idx val="3"/>
          <c:order val="3"/>
          <c:tx>
            <c:strRef>
              <c:f>'Figure 3.7'!$E$4</c:f>
              <c:strCache>
                <c:ptCount val="1"/>
                <c:pt idx="0">
                  <c:v>Tax measures</c:v>
                </c:pt>
              </c:strCache>
            </c:strRef>
          </c:tx>
          <c:spPr>
            <a:solidFill>
              <a:schemeClr val="accent5">
                <a:lumMod val="60000"/>
                <a:lumOff val="40000"/>
              </a:schemeClr>
            </a:solidFill>
            <a:ln>
              <a:noFill/>
            </a:ln>
            <a:effectLst/>
          </c:spPr>
          <c:invertIfNegative val="0"/>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3.7'!$E$14:$E$20</c:f>
              <c:numCache>
                <c:formatCode>#,##0</c:formatCode>
                <c:ptCount val="7"/>
                <c:pt idx="0">
                  <c:v>-951.7700000000001</c:v>
                </c:pt>
                <c:pt idx="1">
                  <c:v>-1085</c:v>
                </c:pt>
                <c:pt idx="2">
                  <c:v>-76</c:v>
                </c:pt>
                <c:pt idx="3">
                  <c:v>-45</c:v>
                </c:pt>
                <c:pt idx="4">
                  <c:v>-353</c:v>
                </c:pt>
                <c:pt idx="5">
                  <c:v>-365</c:v>
                </c:pt>
                <c:pt idx="6">
                  <c:v>-363</c:v>
                </c:pt>
              </c:numCache>
            </c:numRef>
          </c:val>
          <c:extLst>
            <c:ext xmlns:c16="http://schemas.microsoft.com/office/drawing/2014/chart" uri="{C3380CC4-5D6E-409C-BE32-E72D297353CC}">
              <c16:uniqueId val="{00000002-6253-464C-B738-522921256C76}"/>
            </c:ext>
          </c:extLst>
        </c:ser>
        <c:dLbls>
          <c:showLegendKey val="0"/>
          <c:showVal val="0"/>
          <c:showCatName val="0"/>
          <c:showSerName val="0"/>
          <c:showPercent val="0"/>
          <c:showBubbleSize val="0"/>
        </c:dLbls>
        <c:gapWidth val="34"/>
        <c:overlap val="100"/>
        <c:axId val="1159107120"/>
        <c:axId val="1159110728"/>
      </c:barChart>
      <c:lineChart>
        <c:grouping val="standard"/>
        <c:varyColors val="0"/>
        <c:ser>
          <c:idx val="0"/>
          <c:order val="0"/>
          <c:tx>
            <c:strRef>
              <c:f>'Figure 3.7'!$B$4</c:f>
              <c:strCache>
                <c:ptCount val="1"/>
                <c:pt idx="0">
                  <c:v>Net policy spending increases </c:v>
                </c:pt>
              </c:strCache>
            </c:strRef>
          </c:tx>
          <c:spPr>
            <a:ln w="28575" cap="rnd">
              <a:noFill/>
              <a:round/>
            </a:ln>
            <a:effectLst/>
          </c:spPr>
          <c:marker>
            <c:symbol val="circle"/>
            <c:size val="5"/>
            <c:spPr>
              <a:solidFill>
                <a:schemeClr val="bg1"/>
              </a:solidFill>
              <a:ln w="9525">
                <a:solidFill>
                  <a:sysClr val="windowText" lastClr="000000"/>
                </a:solidFill>
              </a:ln>
              <a:effectLst/>
            </c:spPr>
          </c:marker>
          <c:cat>
            <c:numRef>
              <c:f>'Figure 3.7'!$A$14:$A$20</c:f>
              <c:numCache>
                <c:formatCode>General</c:formatCode>
                <c:ptCount val="7"/>
                <c:pt idx="0">
                  <c:v>2019</c:v>
                </c:pt>
                <c:pt idx="1">
                  <c:v>2020</c:v>
                </c:pt>
                <c:pt idx="2">
                  <c:v>2021</c:v>
                </c:pt>
                <c:pt idx="3">
                  <c:v>2022</c:v>
                </c:pt>
                <c:pt idx="4">
                  <c:v>2023</c:v>
                </c:pt>
                <c:pt idx="5">
                  <c:v>2024</c:v>
                </c:pt>
                <c:pt idx="6">
                  <c:v>2025</c:v>
                </c:pt>
              </c:numCache>
            </c:numRef>
          </c:cat>
          <c:val>
            <c:numRef>
              <c:f>'Figure 3.7'!$B$14:$B$20</c:f>
              <c:numCache>
                <c:formatCode>#,##0</c:formatCode>
                <c:ptCount val="7"/>
                <c:pt idx="0">
                  <c:v>4098.9802512832539</c:v>
                </c:pt>
                <c:pt idx="1">
                  <c:v>374.65121022726817</c:v>
                </c:pt>
                <c:pt idx="2">
                  <c:v>5742.6000000000058</c:v>
                </c:pt>
                <c:pt idx="3">
                  <c:v>4764.3999999999942</c:v>
                </c:pt>
                <c:pt idx="4">
                  <c:v>3672</c:v>
                </c:pt>
                <c:pt idx="5">
                  <c:v>4180</c:v>
                </c:pt>
                <c:pt idx="6">
                  <c:v>3417</c:v>
                </c:pt>
              </c:numCache>
            </c:numRef>
          </c:val>
          <c:smooth val="0"/>
          <c:extLst>
            <c:ext xmlns:c16="http://schemas.microsoft.com/office/drawing/2014/chart" uri="{C3380CC4-5D6E-409C-BE32-E72D297353CC}">
              <c16:uniqueId val="{00000003-6253-464C-B738-522921256C76}"/>
            </c:ext>
          </c:extLst>
        </c:ser>
        <c:dLbls>
          <c:showLegendKey val="0"/>
          <c:showVal val="0"/>
          <c:showCatName val="0"/>
          <c:showSerName val="0"/>
          <c:showPercent val="0"/>
          <c:showBubbleSize val="0"/>
        </c:dLbls>
        <c:marker val="1"/>
        <c:smooth val="0"/>
        <c:axId val="1159107120"/>
        <c:axId val="1159110728"/>
      </c:lineChart>
      <c:catAx>
        <c:axId val="1159107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10728"/>
        <c:crosses val="autoZero"/>
        <c:auto val="1"/>
        <c:lblAlgn val="ctr"/>
        <c:lblOffset val="100"/>
        <c:noMultiLvlLbl val="0"/>
      </c:catAx>
      <c:valAx>
        <c:axId val="1159110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159107120"/>
        <c:crosses val="autoZero"/>
        <c:crossBetween val="between"/>
        <c:majorUnit val="5000"/>
        <c:dispUnits>
          <c:builtInUnit val="thousands"/>
          <c:dispUnitsLbl>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dispUnitsLbl>
        </c:dispUnits>
      </c:valAx>
      <c:spPr>
        <a:noFill/>
        <a:ln>
          <a:noFill/>
        </a:ln>
        <a:effectLst/>
      </c:spPr>
    </c:plotArea>
    <c:legend>
      <c:legendPos val="r"/>
      <c:layout>
        <c:manualLayout>
          <c:xMode val="edge"/>
          <c:yMode val="edge"/>
          <c:x val="8.6283796296296303E-2"/>
          <c:y val="0.70452420634920621"/>
          <c:w val="0.91371620370370366"/>
          <c:h val="0.2148408730158730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838145231846"/>
          <c:y val="5.0925925925925923E-2"/>
          <c:w val="0.72497148966427338"/>
          <c:h val="0.79903071817515348"/>
        </c:manualLayout>
      </c:layout>
      <c:lineChart>
        <c:grouping val="standard"/>
        <c:varyColors val="0"/>
        <c:ser>
          <c:idx val="0"/>
          <c:order val="0"/>
          <c:spPr>
            <a:ln w="28575" cap="rnd">
              <a:solidFill>
                <a:schemeClr val="accent3"/>
              </a:solidFill>
              <a:round/>
            </a:ln>
            <a:effectLst/>
          </c:spPr>
          <c:marker>
            <c:symbol val="none"/>
          </c:marker>
          <c:cat>
            <c:numRef>
              <c:f>'Figure 3.7'!$A$12:$A$20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3.7'!$L$12:$L$20</c:f>
              <c:numCache>
                <c:formatCode>#,##0</c:formatCode>
                <c:ptCount val="9"/>
                <c:pt idx="0">
                  <c:v>71133.914797971796</c:v>
                </c:pt>
                <c:pt idx="1">
                  <c:v>76931.598538489474</c:v>
                </c:pt>
                <c:pt idx="2">
                  <c:v>81982.348789772732</c:v>
                </c:pt>
                <c:pt idx="3">
                  <c:v>82357</c:v>
                </c:pt>
                <c:pt idx="4">
                  <c:v>88043.581450000012</c:v>
                </c:pt>
                <c:pt idx="5">
                  <c:v>92746.400311370002</c:v>
                </c:pt>
                <c:pt idx="6">
                  <c:v>96355.51609016319</c:v>
                </c:pt>
                <c:pt idx="7">
                  <c:v>100449.28987275258</c:v>
                </c:pt>
                <c:pt idx="8">
                  <c:v>103753.18350888279</c:v>
                </c:pt>
              </c:numCache>
            </c:numRef>
          </c:val>
          <c:smooth val="0"/>
          <c:extLst>
            <c:ext xmlns:c16="http://schemas.microsoft.com/office/drawing/2014/chart" uri="{C3380CC4-5D6E-409C-BE32-E72D297353CC}">
              <c16:uniqueId val="{00000000-831D-49A0-9C4B-160BA4A73744}"/>
            </c:ext>
          </c:extLst>
        </c:ser>
        <c:ser>
          <c:idx val="3"/>
          <c:order val="1"/>
          <c:spPr>
            <a:ln w="19050" cap="rnd">
              <a:solidFill>
                <a:schemeClr val="accent4">
                  <a:lumMod val="60000"/>
                  <a:lumOff val="40000"/>
                </a:schemeClr>
              </a:solidFill>
              <a:prstDash val="sysDash"/>
              <a:round/>
            </a:ln>
            <a:effectLst/>
          </c:spPr>
          <c:marker>
            <c:symbol val="none"/>
          </c:marker>
          <c:cat>
            <c:numRef>
              <c:f>'Figure 3.7'!$A$12:$A$20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3.7'!$K$12:$K$20</c:f>
              <c:numCache>
                <c:formatCode>#,##0</c:formatCode>
                <c:ptCount val="9"/>
                <c:pt idx="0">
                  <c:v>72228.450243902436</c:v>
                </c:pt>
                <c:pt idx="1">
                  <c:v>78136.903124999997</c:v>
                </c:pt>
                <c:pt idx="2">
                  <c:v>82428</c:v>
                </c:pt>
                <c:pt idx="3">
                  <c:v>84483.431740412983</c:v>
                </c:pt>
                <c:pt idx="4">
                  <c:v>88845.311321170506</c:v>
                </c:pt>
                <c:pt idx="5">
                  <c:v>93340.884074021742</c:v>
                </c:pt>
                <c:pt idx="6">
                  <c:v>97775.509476378502</c:v>
                </c:pt>
                <c:pt idx="7">
                  <c:v>102622.24148112258</c:v>
                </c:pt>
                <c:pt idx="8">
                  <c:v>107920.62780879292</c:v>
                </c:pt>
              </c:numCache>
            </c:numRef>
          </c:val>
          <c:smooth val="0"/>
          <c:extLst>
            <c:ext xmlns:c16="http://schemas.microsoft.com/office/drawing/2014/chart" uri="{C3380CC4-5D6E-409C-BE32-E72D297353CC}">
              <c16:uniqueId val="{00000001-831D-49A0-9C4B-160BA4A73744}"/>
            </c:ext>
          </c:extLst>
        </c:ser>
        <c:dLbls>
          <c:showLegendKey val="0"/>
          <c:showVal val="0"/>
          <c:showCatName val="0"/>
          <c:showSerName val="0"/>
          <c:showPercent val="0"/>
          <c:showBubbleSize val="0"/>
        </c:dLbls>
        <c:smooth val="0"/>
        <c:axId val="981938752"/>
        <c:axId val="981939080"/>
      </c:lineChart>
      <c:catAx>
        <c:axId val="981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81939080"/>
        <c:crosses val="autoZero"/>
        <c:auto val="1"/>
        <c:lblAlgn val="ctr"/>
        <c:lblOffset val="100"/>
        <c:noMultiLvlLbl val="0"/>
      </c:catAx>
      <c:valAx>
        <c:axId val="98193908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819387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6185476815395E-2"/>
          <c:y val="6.9444444444444448E-2"/>
          <c:w val="0.9020161854768155"/>
          <c:h val="0.77223024205307667"/>
        </c:manualLayout>
      </c:layout>
      <c:scatterChart>
        <c:scatterStyle val="lineMarker"/>
        <c:varyColors val="0"/>
        <c:ser>
          <c:idx val="0"/>
          <c:order val="0"/>
          <c:spPr>
            <a:ln w="9525" cap="rnd">
              <a:solidFill>
                <a:schemeClr val="bg1">
                  <a:lumMod val="75000"/>
                </a:schemeClr>
              </a:solidFill>
              <a:round/>
            </a:ln>
            <a:effectLst/>
          </c:spPr>
          <c:marker>
            <c:symbol val="circle"/>
            <c:size val="5"/>
            <c:spPr>
              <a:solidFill>
                <a:schemeClr val="accent4"/>
              </a:solidFill>
              <a:ln w="9525">
                <a:solidFill>
                  <a:schemeClr val="bg1">
                    <a:lumMod val="75000"/>
                  </a:schemeClr>
                </a:solidFill>
              </a:ln>
              <a:effectLst/>
            </c:spPr>
          </c:marker>
          <c:xVal>
            <c:numRef>
              <c:f>'Figure 3.8'!$C$6:$I$6</c:f>
              <c:numCache>
                <c:formatCode>General</c:formatCode>
                <c:ptCount val="7"/>
                <c:pt idx="0">
                  <c:v>2.08</c:v>
                </c:pt>
                <c:pt idx="1">
                  <c:v>-2.17</c:v>
                </c:pt>
                <c:pt idx="2">
                  <c:v>-0.74</c:v>
                </c:pt>
                <c:pt idx="3">
                  <c:v>-0.37</c:v>
                </c:pt>
                <c:pt idx="4">
                  <c:v>-0.23</c:v>
                </c:pt>
                <c:pt idx="5">
                  <c:v>-0.18</c:v>
                </c:pt>
                <c:pt idx="6">
                  <c:v>-0.13</c:v>
                </c:pt>
              </c:numCache>
            </c:numRef>
          </c:xVal>
          <c:yVal>
            <c:numRef>
              <c:f>'Figure 3.8'!$C$5:$I$5</c:f>
              <c:numCache>
                <c:formatCode>General</c:formatCode>
                <c:ptCount val="7"/>
                <c:pt idx="0">
                  <c:v>2.8</c:v>
                </c:pt>
                <c:pt idx="1">
                  <c:v>-0.5</c:v>
                </c:pt>
                <c:pt idx="2">
                  <c:v>-2.2999999999999998</c:v>
                </c:pt>
                <c:pt idx="3">
                  <c:v>1.5</c:v>
                </c:pt>
                <c:pt idx="4">
                  <c:v>0.1</c:v>
                </c:pt>
                <c:pt idx="5">
                  <c:v>0.3</c:v>
                </c:pt>
                <c:pt idx="6">
                  <c:v>0.5</c:v>
                </c:pt>
              </c:numCache>
            </c:numRef>
          </c:yVal>
          <c:smooth val="1"/>
          <c:extLst>
            <c:ext xmlns:c16="http://schemas.microsoft.com/office/drawing/2014/chart" uri="{C3380CC4-5D6E-409C-BE32-E72D297353CC}">
              <c16:uniqueId val="{00000000-FDF1-4A4F-B108-9CC4B504D88F}"/>
            </c:ext>
          </c:extLst>
        </c:ser>
        <c:dLbls>
          <c:showLegendKey val="0"/>
          <c:showVal val="0"/>
          <c:showCatName val="0"/>
          <c:showSerName val="0"/>
          <c:showPercent val="0"/>
          <c:showBubbleSize val="0"/>
        </c:dLbls>
        <c:axId val="978586480"/>
        <c:axId val="978576640"/>
      </c:scatterChart>
      <c:valAx>
        <c:axId val="978586480"/>
        <c:scaling>
          <c:orientation val="minMax"/>
        </c:scaling>
        <c:delete val="0"/>
        <c:axPos val="b"/>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78576640"/>
        <c:crosses val="autoZero"/>
        <c:crossBetween val="midCat"/>
      </c:valAx>
      <c:valAx>
        <c:axId val="978576640"/>
        <c:scaling>
          <c:orientation val="minMax"/>
          <c:min val="-3"/>
        </c:scaling>
        <c:delete val="0"/>
        <c:axPos val="l"/>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785864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06568953292415E-2"/>
          <c:y val="0.12655394255034666"/>
          <c:w val="0.87796477825859109"/>
          <c:h val="0.72732892529865267"/>
        </c:manualLayout>
      </c:layout>
      <c:lineChart>
        <c:grouping val="standard"/>
        <c:varyColors val="0"/>
        <c:ser>
          <c:idx val="1"/>
          <c:order val="1"/>
          <c:tx>
            <c:strRef>
              <c:f>'Figure 3.9'!$C$3</c:f>
              <c:strCache>
                <c:ptCount val="1"/>
                <c:pt idx="0">
                  <c:v>Output gap</c:v>
                </c:pt>
              </c:strCache>
            </c:strRef>
          </c:tx>
          <c:spPr>
            <a:ln w="12700" cap="rnd">
              <a:solidFill>
                <a:schemeClr val="accent2">
                  <a:lumMod val="60000"/>
                  <a:lumOff val="40000"/>
                </a:schemeClr>
              </a:solidFill>
              <a:round/>
            </a:ln>
            <a:effectLst/>
          </c:spPr>
          <c:marker>
            <c:symbol val="none"/>
          </c:marker>
          <c:cat>
            <c:numRef>
              <c:f>'Figure 3.9'!$A$4:$A$59</c:f>
              <c:numCache>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Cache>
            </c:numRef>
          </c:cat>
          <c:val>
            <c:numRef>
              <c:f>'Figure 3.9'!$C$4:$C$59</c:f>
              <c:numCache>
                <c:formatCode>0.0</c:formatCode>
                <c:ptCount val="56"/>
                <c:pt idx="0">
                  <c:v>-1.76605928214348</c:v>
                </c:pt>
                <c:pt idx="1">
                  <c:v>-0.64132936955638098</c:v>
                </c:pt>
                <c:pt idx="2">
                  <c:v>-9.5264061220260099E-2</c:v>
                </c:pt>
                <c:pt idx="3">
                  <c:v>1.1184171160838901</c:v>
                </c:pt>
                <c:pt idx="4">
                  <c:v>-0.56497002587074696</c:v>
                </c:pt>
                <c:pt idx="5">
                  <c:v>-1.2316970623007499</c:v>
                </c:pt>
                <c:pt idx="6">
                  <c:v>-0.34207849438744897</c:v>
                </c:pt>
                <c:pt idx="7">
                  <c:v>-0.69910289990208396</c:v>
                </c:pt>
                <c:pt idx="8">
                  <c:v>0.51618263467667802</c:v>
                </c:pt>
                <c:pt idx="9">
                  <c:v>1.5478580320366599</c:v>
                </c:pt>
                <c:pt idx="10">
                  <c:v>0.93685838837736002</c:v>
                </c:pt>
                <c:pt idx="11">
                  <c:v>1.30225000015744</c:v>
                </c:pt>
                <c:pt idx="12">
                  <c:v>0.72609540232667102</c:v>
                </c:pt>
                <c:pt idx="13">
                  <c:v>5.7327831919000198E-2</c:v>
                </c:pt>
                <c:pt idx="14">
                  <c:v>-0.257794125010745</c:v>
                </c:pt>
                <c:pt idx="15">
                  <c:v>-0.43711492010144298</c:v>
                </c:pt>
                <c:pt idx="16">
                  <c:v>-0.14655877772692599</c:v>
                </c:pt>
                <c:pt idx="17">
                  <c:v>-0.76914920531758602</c:v>
                </c:pt>
                <c:pt idx="18">
                  <c:v>-1.04025233711372</c:v>
                </c:pt>
                <c:pt idx="19">
                  <c:v>-0.441555558189061</c:v>
                </c:pt>
                <c:pt idx="20">
                  <c:v>0.86963367281861503</c:v>
                </c:pt>
                <c:pt idx="21">
                  <c:v>0.331767894886003</c:v>
                </c:pt>
                <c:pt idx="22">
                  <c:v>0.18768602616754801</c:v>
                </c:pt>
                <c:pt idx="23">
                  <c:v>-0.95335411378086499</c:v>
                </c:pt>
                <c:pt idx="24">
                  <c:v>-0.78690030035297598</c:v>
                </c:pt>
                <c:pt idx="25">
                  <c:v>-0.70801394529823303</c:v>
                </c:pt>
                <c:pt idx="26">
                  <c:v>-0.93179210009232905</c:v>
                </c:pt>
                <c:pt idx="27">
                  <c:v>-0.45574443604730802</c:v>
                </c:pt>
                <c:pt idx="28">
                  <c:v>4.5091416330106798E-2</c:v>
                </c:pt>
                <c:pt idx="29">
                  <c:v>0.43570725283932199</c:v>
                </c:pt>
                <c:pt idx="30">
                  <c:v>2.5469847040680902</c:v>
                </c:pt>
                <c:pt idx="31">
                  <c:v>2.4401538882289202</c:v>
                </c:pt>
                <c:pt idx="32">
                  <c:v>2.3591167591004698</c:v>
                </c:pt>
                <c:pt idx="33">
                  <c:v>1.8308034880217301</c:v>
                </c:pt>
                <c:pt idx="34">
                  <c:v>2.0716374080448099</c:v>
                </c:pt>
                <c:pt idx="35">
                  <c:v>2.7328433313296898</c:v>
                </c:pt>
                <c:pt idx="36">
                  <c:v>4.4622027804253204</c:v>
                </c:pt>
                <c:pt idx="37">
                  <c:v>5.3923265789224901</c:v>
                </c:pt>
                <c:pt idx="38">
                  <c:v>3.3776994042239701</c:v>
                </c:pt>
                <c:pt idx="39">
                  <c:v>-0.16598811601715199</c:v>
                </c:pt>
                <c:pt idx="40">
                  <c:v>-1.2467336855934801</c:v>
                </c:pt>
                <c:pt idx="41">
                  <c:v>-1.8026602170756401</c:v>
                </c:pt>
                <c:pt idx="42">
                  <c:v>-2.4840582415117298</c:v>
                </c:pt>
                <c:pt idx="43">
                  <c:v>-2.8202418637670301</c:v>
                </c:pt>
                <c:pt idx="44">
                  <c:v>-1.59590664329549</c:v>
                </c:pt>
                <c:pt idx="45">
                  <c:v>-1.0933622846322</c:v>
                </c:pt>
                <c:pt idx="46">
                  <c:v>-1.1927159840010699</c:v>
                </c:pt>
                <c:pt idx="47">
                  <c:v>-0.45497585929068102</c:v>
                </c:pt>
                <c:pt idx="48">
                  <c:v>5.86616277189633E-2</c:v>
                </c:pt>
                <c:pt idx="49">
                  <c:v>0.70472998544187104</c:v>
                </c:pt>
                <c:pt idx="50">
                  <c:v>-4.9718147490930003</c:v>
                </c:pt>
                <c:pt idx="51">
                  <c:v>-5.1916685417580002</c:v>
                </c:pt>
                <c:pt idx="52">
                  <c:v>-1.58625894601586</c:v>
                </c:pt>
                <c:pt idx="53">
                  <c:v>-1.0910944647082199</c:v>
                </c:pt>
                <c:pt idx="54">
                  <c:v>-0.57375979139153599</c:v>
                </c:pt>
                <c:pt idx="55">
                  <c:v>-2.9945175693693201E-2</c:v>
                </c:pt>
              </c:numCache>
            </c:numRef>
          </c:val>
          <c:smooth val="0"/>
          <c:extLst>
            <c:ext xmlns:c16="http://schemas.microsoft.com/office/drawing/2014/chart" uri="{C3380CC4-5D6E-409C-BE32-E72D297353CC}">
              <c16:uniqueId val="{00000000-9D8C-4E77-9EBD-F446B262BC18}"/>
            </c:ext>
          </c:extLst>
        </c:ser>
        <c:dLbls>
          <c:showLegendKey val="0"/>
          <c:showVal val="0"/>
          <c:showCatName val="0"/>
          <c:showSerName val="0"/>
          <c:showPercent val="0"/>
          <c:showBubbleSize val="0"/>
        </c:dLbls>
        <c:marker val="1"/>
        <c:smooth val="0"/>
        <c:axId val="1315530152"/>
        <c:axId val="1315539008"/>
      </c:lineChart>
      <c:lineChart>
        <c:grouping val="standard"/>
        <c:varyColors val="0"/>
        <c:ser>
          <c:idx val="0"/>
          <c:order val="0"/>
          <c:tx>
            <c:strRef>
              <c:f>'Figure 3.9'!$B$3</c:f>
              <c:strCache>
                <c:ptCount val="1"/>
                <c:pt idx="0">
                  <c:v>Public investment % GNI* (RHS)</c:v>
                </c:pt>
              </c:strCache>
            </c:strRef>
          </c:tx>
          <c:spPr>
            <a:ln w="19050" cap="rnd">
              <a:solidFill>
                <a:schemeClr val="accent3"/>
              </a:solidFill>
              <a:round/>
            </a:ln>
            <a:effectLst/>
          </c:spPr>
          <c:marker>
            <c:symbol val="none"/>
          </c:marker>
          <c:dPt>
            <c:idx val="51"/>
            <c:marker>
              <c:symbol val="none"/>
            </c:marker>
            <c:bubble3D val="0"/>
            <c:spPr>
              <a:ln w="19050" cap="rnd">
                <a:solidFill>
                  <a:schemeClr val="accent3"/>
                </a:solidFill>
                <a:prstDash val="sysDash"/>
                <a:round/>
              </a:ln>
              <a:effectLst/>
            </c:spPr>
            <c:extLst>
              <c:ext xmlns:c16="http://schemas.microsoft.com/office/drawing/2014/chart" uri="{C3380CC4-5D6E-409C-BE32-E72D297353CC}">
                <c16:uniqueId val="{00000002-9D8C-4E77-9EBD-F446B262BC18}"/>
              </c:ext>
            </c:extLst>
          </c:dPt>
          <c:dPt>
            <c:idx val="52"/>
            <c:marker>
              <c:symbol val="none"/>
            </c:marker>
            <c:bubble3D val="0"/>
            <c:spPr>
              <a:ln w="19050" cap="rnd">
                <a:solidFill>
                  <a:schemeClr val="accent3"/>
                </a:solidFill>
                <a:prstDash val="sysDash"/>
                <a:round/>
              </a:ln>
              <a:effectLst/>
            </c:spPr>
            <c:extLst>
              <c:ext xmlns:c16="http://schemas.microsoft.com/office/drawing/2014/chart" uri="{C3380CC4-5D6E-409C-BE32-E72D297353CC}">
                <c16:uniqueId val="{00000004-9D8C-4E77-9EBD-F446B262BC18}"/>
              </c:ext>
            </c:extLst>
          </c:dPt>
          <c:dPt>
            <c:idx val="53"/>
            <c:marker>
              <c:symbol val="none"/>
            </c:marker>
            <c:bubble3D val="0"/>
            <c:spPr>
              <a:ln w="19050" cap="rnd">
                <a:solidFill>
                  <a:schemeClr val="accent3"/>
                </a:solidFill>
                <a:prstDash val="sysDash"/>
                <a:round/>
              </a:ln>
              <a:effectLst/>
            </c:spPr>
            <c:extLst>
              <c:ext xmlns:c16="http://schemas.microsoft.com/office/drawing/2014/chart" uri="{C3380CC4-5D6E-409C-BE32-E72D297353CC}">
                <c16:uniqueId val="{00000006-9D8C-4E77-9EBD-F446B262BC18}"/>
              </c:ext>
            </c:extLst>
          </c:dPt>
          <c:dPt>
            <c:idx val="54"/>
            <c:marker>
              <c:symbol val="none"/>
            </c:marker>
            <c:bubble3D val="0"/>
            <c:spPr>
              <a:ln w="19050" cap="rnd">
                <a:solidFill>
                  <a:schemeClr val="accent3"/>
                </a:solidFill>
                <a:prstDash val="dash"/>
                <a:round/>
              </a:ln>
              <a:effectLst/>
            </c:spPr>
            <c:extLst>
              <c:ext xmlns:c16="http://schemas.microsoft.com/office/drawing/2014/chart" uri="{C3380CC4-5D6E-409C-BE32-E72D297353CC}">
                <c16:uniqueId val="{00000008-9D8C-4E77-9EBD-F446B262BC18}"/>
              </c:ext>
            </c:extLst>
          </c:dPt>
          <c:dPt>
            <c:idx val="55"/>
            <c:marker>
              <c:symbol val="none"/>
            </c:marker>
            <c:bubble3D val="0"/>
            <c:spPr>
              <a:ln w="19050" cap="rnd">
                <a:solidFill>
                  <a:schemeClr val="accent3"/>
                </a:solidFill>
                <a:prstDash val="sysDash"/>
                <a:round/>
              </a:ln>
              <a:effectLst/>
            </c:spPr>
            <c:extLst>
              <c:ext xmlns:c16="http://schemas.microsoft.com/office/drawing/2014/chart" uri="{C3380CC4-5D6E-409C-BE32-E72D297353CC}">
                <c16:uniqueId val="{0000000A-9D8C-4E77-9EBD-F446B262BC18}"/>
              </c:ext>
            </c:extLst>
          </c:dPt>
          <c:dLbls>
            <c:dLbl>
              <c:idx val="55"/>
              <c:layout>
                <c:manualLayout>
                  <c:x val="-5.7292926580561378E-2"/>
                  <c:y val="-7.8170003076235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8C-4E77-9EBD-F446B262BC1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3.9'!$A$4:$A$59</c:f>
              <c:numCache>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Cache>
            </c:numRef>
          </c:cat>
          <c:val>
            <c:numRef>
              <c:f>'Figure 3.9'!$B$4:$B$59</c:f>
              <c:numCache>
                <c:formatCode>0.0</c:formatCode>
                <c:ptCount val="56"/>
                <c:pt idx="0">
                  <c:v>3.8804630550619912</c:v>
                </c:pt>
                <c:pt idx="1">
                  <c:v>4.0857057424769891</c:v>
                </c:pt>
                <c:pt idx="2">
                  <c:v>3.9901437981967374</c:v>
                </c:pt>
                <c:pt idx="3">
                  <c:v>4.3517211328355474</c:v>
                </c:pt>
                <c:pt idx="4">
                  <c:v>5.2858308614724212</c:v>
                </c:pt>
                <c:pt idx="5">
                  <c:v>5.2264289244978945</c:v>
                </c:pt>
                <c:pt idx="6">
                  <c:v>4.137124748604597</c:v>
                </c:pt>
                <c:pt idx="7">
                  <c:v>4.0588043951976012</c:v>
                </c:pt>
                <c:pt idx="8">
                  <c:v>4.2187457866350933</c:v>
                </c:pt>
                <c:pt idx="9">
                  <c:v>4.6998540108426861</c:v>
                </c:pt>
                <c:pt idx="10">
                  <c:v>5.2885831816293987</c:v>
                </c:pt>
                <c:pt idx="11">
                  <c:v>5.1941759918313295</c:v>
                </c:pt>
                <c:pt idx="12">
                  <c:v>4.8833628084192879</c:v>
                </c:pt>
                <c:pt idx="13">
                  <c:v>4.380025717062253</c:v>
                </c:pt>
                <c:pt idx="14">
                  <c:v>3.840806224536244</c:v>
                </c:pt>
                <c:pt idx="15">
                  <c:v>3.8505749115999839</c:v>
                </c:pt>
                <c:pt idx="16">
                  <c:v>3.4652175736315924</c:v>
                </c:pt>
                <c:pt idx="17">
                  <c:v>2.6104420828255552</c:v>
                </c:pt>
                <c:pt idx="18">
                  <c:v>1.9368276125704149</c:v>
                </c:pt>
                <c:pt idx="19">
                  <c:v>1.9033789711661353</c:v>
                </c:pt>
                <c:pt idx="20">
                  <c:v>2.222200311028784</c:v>
                </c:pt>
                <c:pt idx="21">
                  <c:v>2.302533892819981</c:v>
                </c:pt>
                <c:pt idx="22">
                  <c:v>2.2209389555711048</c:v>
                </c:pt>
                <c:pt idx="23">
                  <c:v>2.3997620048030708</c:v>
                </c:pt>
                <c:pt idx="24">
                  <c:v>2.4615542503060532</c:v>
                </c:pt>
                <c:pt idx="25">
                  <c:v>2.4782504589352703</c:v>
                </c:pt>
                <c:pt idx="26">
                  <c:v>2.6712093552876537</c:v>
                </c:pt>
                <c:pt idx="27">
                  <c:v>2.9872736250258827</c:v>
                </c:pt>
                <c:pt idx="28">
                  <c:v>3.0390976403017094</c:v>
                </c:pt>
                <c:pt idx="29">
                  <c:v>3.5821450252115419</c:v>
                </c:pt>
                <c:pt idx="30">
                  <c:v>4.0329855767700034</c:v>
                </c:pt>
                <c:pt idx="31">
                  <c:v>4.9716772655775037</c:v>
                </c:pt>
                <c:pt idx="32">
                  <c:v>5.0884112563704855</c:v>
                </c:pt>
                <c:pt idx="33">
                  <c:v>4.3253727724572677</c:v>
                </c:pt>
                <c:pt idx="34">
                  <c:v>4.1535281604079604</c:v>
                </c:pt>
                <c:pt idx="35">
                  <c:v>4.1793861353166459</c:v>
                </c:pt>
                <c:pt idx="36">
                  <c:v>4.4532309369020009</c:v>
                </c:pt>
                <c:pt idx="37">
                  <c:v>5.5649587736054356</c:v>
                </c:pt>
                <c:pt idx="38">
                  <c:v>6.3144099220048586</c:v>
                </c:pt>
                <c:pt idx="39">
                  <c:v>4.7728288395650225</c:v>
                </c:pt>
                <c:pt idx="40">
                  <c:v>4.4264717318609534</c:v>
                </c:pt>
                <c:pt idx="41">
                  <c:v>3.3325471698113209</c:v>
                </c:pt>
                <c:pt idx="42">
                  <c:v>2.8119729520987344</c:v>
                </c:pt>
                <c:pt idx="43">
                  <c:v>2.6429945647800674</c:v>
                </c:pt>
                <c:pt idx="44">
                  <c:v>2.8513074090994595</c:v>
                </c:pt>
                <c:pt idx="45">
                  <c:v>2.8221764398388736</c:v>
                </c:pt>
                <c:pt idx="46">
                  <c:v>3.055911566805511</c:v>
                </c:pt>
                <c:pt idx="47">
                  <c:v>2.9968939905469276</c:v>
                </c:pt>
                <c:pt idx="48">
                  <c:v>3.5132949145687999</c:v>
                </c:pt>
                <c:pt idx="49">
                  <c:v>3.9242884646609917</c:v>
                </c:pt>
                <c:pt idx="50">
                  <c:v>4.2199463920298976</c:v>
                </c:pt>
                <c:pt idx="51">
                  <c:v>4.2303318547733735</c:v>
                </c:pt>
                <c:pt idx="52">
                  <c:v>4.7235867008203387</c:v>
                </c:pt>
                <c:pt idx="53">
                  <c:v>5.2297526097505429</c:v>
                </c:pt>
                <c:pt idx="54">
                  <c:v>5.373324404474622</c:v>
                </c:pt>
                <c:pt idx="55">
                  <c:v>5.4010678899975453</c:v>
                </c:pt>
              </c:numCache>
            </c:numRef>
          </c:val>
          <c:smooth val="0"/>
          <c:extLst>
            <c:ext xmlns:c16="http://schemas.microsoft.com/office/drawing/2014/chart" uri="{C3380CC4-5D6E-409C-BE32-E72D297353CC}">
              <c16:uniqueId val="{0000000B-9D8C-4E77-9EBD-F446B262BC18}"/>
            </c:ext>
          </c:extLst>
        </c:ser>
        <c:dLbls>
          <c:showLegendKey val="0"/>
          <c:showVal val="0"/>
          <c:showCatName val="0"/>
          <c:showSerName val="0"/>
          <c:showPercent val="0"/>
          <c:showBubbleSize val="0"/>
        </c:dLbls>
        <c:marker val="1"/>
        <c:smooth val="0"/>
        <c:axId val="1315490464"/>
        <c:axId val="1315487840"/>
      </c:lineChart>
      <c:catAx>
        <c:axId val="1315530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5539008"/>
        <c:crosses val="autoZero"/>
        <c:auto val="1"/>
        <c:lblAlgn val="ctr"/>
        <c:lblOffset val="100"/>
        <c:noMultiLvlLbl val="0"/>
      </c:catAx>
      <c:valAx>
        <c:axId val="131553900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5530152"/>
        <c:crosses val="autoZero"/>
        <c:crossBetween val="between"/>
      </c:valAx>
      <c:valAx>
        <c:axId val="131548784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5490464"/>
        <c:crosses val="max"/>
        <c:crossBetween val="between"/>
      </c:valAx>
      <c:catAx>
        <c:axId val="1315490464"/>
        <c:scaling>
          <c:orientation val="minMax"/>
        </c:scaling>
        <c:delete val="1"/>
        <c:axPos val="b"/>
        <c:numFmt formatCode="General" sourceLinked="1"/>
        <c:majorTickMark val="out"/>
        <c:minorTickMark val="none"/>
        <c:tickLblPos val="nextTo"/>
        <c:crossAx val="1315487840"/>
        <c:crosses val="autoZero"/>
        <c:auto val="1"/>
        <c:lblAlgn val="ctr"/>
        <c:lblOffset val="100"/>
        <c:noMultiLvlLbl val="0"/>
      </c:catAx>
      <c:spPr>
        <a:noFill/>
        <a:ln>
          <a:noFill/>
        </a:ln>
        <a:effectLst/>
      </c:spPr>
    </c:plotArea>
    <c:legend>
      <c:legendPos val="b"/>
      <c:layout>
        <c:manualLayout>
          <c:xMode val="edge"/>
          <c:yMode val="edge"/>
          <c:x val="0.28945543941359819"/>
          <c:y val="0.67274971482726276"/>
          <c:w val="0.47432015287373219"/>
          <c:h val="0.176136057489295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796030236777"/>
          <c:y val="2.070416701743992E-2"/>
          <c:w val="0.79290169575488345"/>
          <c:h val="0.93157695627561299"/>
        </c:manualLayout>
      </c:layout>
      <c:barChart>
        <c:barDir val="bar"/>
        <c:grouping val="clustered"/>
        <c:varyColors val="0"/>
        <c:ser>
          <c:idx val="1"/>
          <c:order val="0"/>
          <c:tx>
            <c:strRef>
              <c:f>'Figure 3.10'!$C$3</c:f>
              <c:strCache>
                <c:ptCount val="1"/>
                <c:pt idx="0">
                  <c:v>Gross Debt</c:v>
                </c:pt>
              </c:strCache>
            </c:strRef>
          </c:tx>
          <c:spPr>
            <a:solidFill>
              <a:srgbClr val="3AA9AE">
                <a:alpha val="30196"/>
              </a:srgbClr>
            </a:solidFill>
            <a:ln>
              <a:noFill/>
            </a:ln>
          </c:spPr>
          <c:invertIfNegative val="0"/>
          <c:dPt>
            <c:idx val="27"/>
            <c:invertIfNegative val="0"/>
            <c:bubble3D val="0"/>
            <c:spPr>
              <a:solidFill>
                <a:srgbClr val="F7587E">
                  <a:alpha val="30196"/>
                </a:srgbClr>
              </a:solidFill>
              <a:ln>
                <a:noFill/>
              </a:ln>
            </c:spPr>
            <c:extLst>
              <c:ext xmlns:c16="http://schemas.microsoft.com/office/drawing/2014/chart" uri="{C3380CC4-5D6E-409C-BE32-E72D297353CC}">
                <c16:uniqueId val="{00000001-AEE1-4E34-82C0-07EDBBC0306C}"/>
              </c:ext>
            </c:extLst>
          </c:dPt>
          <c:cat>
            <c:strRef>
              <c:f>'Figure 3.10'!$A$4:$A$40</c:f>
              <c:strCache>
                <c:ptCount val="37"/>
                <c:pt idx="0">
                  <c:v>Norway</c:v>
                </c:pt>
                <c:pt idx="1">
                  <c:v>Luxembourg</c:v>
                </c:pt>
                <c:pt idx="2">
                  <c:v>Estonia</c:v>
                </c:pt>
                <c:pt idx="3">
                  <c:v>Chile</c:v>
                </c:pt>
                <c:pt idx="4">
                  <c:v>New Zealand</c:v>
                </c:pt>
                <c:pt idx="5">
                  <c:v>Denmark</c:v>
                </c:pt>
                <c:pt idx="6">
                  <c:v>Korea</c:v>
                </c:pt>
                <c:pt idx="7">
                  <c:v>Switzerland</c:v>
                </c:pt>
                <c:pt idx="8">
                  <c:v>Czechia</c:v>
                </c:pt>
                <c:pt idx="9">
                  <c:v>Sweden</c:v>
                </c:pt>
                <c:pt idx="10">
                  <c:v>Turkey</c:v>
                </c:pt>
                <c:pt idx="11">
                  <c:v>Lithuania</c:v>
                </c:pt>
                <c:pt idx="12">
                  <c:v>Australia</c:v>
                </c:pt>
                <c:pt idx="13">
                  <c:v>Canada</c:v>
                </c:pt>
                <c:pt idx="14">
                  <c:v>Latvia</c:v>
                </c:pt>
                <c:pt idx="15">
                  <c:v>Finland</c:v>
                </c:pt>
                <c:pt idx="16">
                  <c:v>Poland</c:v>
                </c:pt>
                <c:pt idx="17">
                  <c:v>Slovakia</c:v>
                </c:pt>
                <c:pt idx="18">
                  <c:v>Netherlands</c:v>
                </c:pt>
                <c:pt idx="19">
                  <c:v>Germany</c:v>
                </c:pt>
                <c:pt idx="20">
                  <c:v>Mexico</c:v>
                </c:pt>
                <c:pt idx="21">
                  <c:v>Colombia</c:v>
                </c:pt>
                <c:pt idx="22">
                  <c:v>Slovenia</c:v>
                </c:pt>
                <c:pt idx="23">
                  <c:v>Iceland</c:v>
                </c:pt>
                <c:pt idx="24">
                  <c:v>Hungary</c:v>
                </c:pt>
                <c:pt idx="25">
                  <c:v>Israel</c:v>
                </c:pt>
                <c:pt idx="26">
                  <c:v>Austria</c:v>
                </c:pt>
                <c:pt idx="27">
                  <c:v>Ireland</c:v>
                </c:pt>
                <c:pt idx="28">
                  <c:v>UK</c:v>
                </c:pt>
                <c:pt idx="29">
                  <c:v>US</c:v>
                </c:pt>
                <c:pt idx="30">
                  <c:v>France</c:v>
                </c:pt>
                <c:pt idx="31">
                  <c:v>Belgium</c:v>
                </c:pt>
                <c:pt idx="32">
                  <c:v>Spain</c:v>
                </c:pt>
                <c:pt idx="33">
                  <c:v>Portugal</c:v>
                </c:pt>
                <c:pt idx="34">
                  <c:v>Italy</c:v>
                </c:pt>
                <c:pt idx="35">
                  <c:v>Japan</c:v>
                </c:pt>
                <c:pt idx="36">
                  <c:v>Greece</c:v>
                </c:pt>
              </c:strCache>
            </c:strRef>
          </c:cat>
          <c:val>
            <c:numRef>
              <c:f>'Figure 3.10'!$C$4:$C$40</c:f>
              <c:numCache>
                <c:formatCode>0.0</c:formatCode>
                <c:ptCount val="37"/>
                <c:pt idx="0">
                  <c:v>46.883323718127791</c:v>
                </c:pt>
                <c:pt idx="1">
                  <c:v>24.750626742031422</c:v>
                </c:pt>
                <c:pt idx="2">
                  <c:v>18.995997704456187</c:v>
                </c:pt>
                <c:pt idx="3">
                  <c:v>32.542000000000002</c:v>
                </c:pt>
                <c:pt idx="4">
                  <c:v>43.639586746668925</c:v>
                </c:pt>
                <c:pt idx="5">
                  <c:v>42.125962788697095</c:v>
                </c:pt>
                <c:pt idx="6">
                  <c:v>47.876379637735752</c:v>
                </c:pt>
                <c:pt idx="7">
                  <c:v>42.381331004668695</c:v>
                </c:pt>
                <c:pt idx="8">
                  <c:v>38.046354170537569</c:v>
                </c:pt>
                <c:pt idx="9">
                  <c:v>41.432244375484551</c:v>
                </c:pt>
                <c:pt idx="10">
                  <c:v>36.765000000000001</c:v>
                </c:pt>
                <c:pt idx="11">
                  <c:v>46.583621339161461</c:v>
                </c:pt>
                <c:pt idx="12">
                  <c:v>57.332403720016622</c:v>
                </c:pt>
                <c:pt idx="13">
                  <c:v>117.45952773475501</c:v>
                </c:pt>
                <c:pt idx="14">
                  <c:v>43.218653320276104</c:v>
                </c:pt>
                <c:pt idx="15">
                  <c:v>69.519284918850488</c:v>
                </c:pt>
                <c:pt idx="16">
                  <c:v>55.985068056087428</c:v>
                </c:pt>
                <c:pt idx="17">
                  <c:v>59.741766064685542</c:v>
                </c:pt>
                <c:pt idx="18">
                  <c:v>54.342921778038857</c:v>
                </c:pt>
                <c:pt idx="19">
                  <c:v>68.724239508724423</c:v>
                </c:pt>
                <c:pt idx="20">
                  <c:v>60.588999999999999</c:v>
                </c:pt>
                <c:pt idx="21">
                  <c:v>62.786999999999999</c:v>
                </c:pt>
                <c:pt idx="22">
                  <c:v>79.76235133637411</c:v>
                </c:pt>
                <c:pt idx="23">
                  <c:v>77.075882178736592</c:v>
                </c:pt>
                <c:pt idx="24">
                  <c:v>77.355493373016813</c:v>
                </c:pt>
                <c:pt idx="25">
                  <c:v>71.983611254904716</c:v>
                </c:pt>
                <c:pt idx="26">
                  <c:v>83.213092038766163</c:v>
                </c:pt>
                <c:pt idx="27">
                  <c:v>104.66091517835699</c:v>
                </c:pt>
                <c:pt idx="28">
                  <c:v>104.47032464836113</c:v>
                </c:pt>
                <c:pt idx="29">
                  <c:v>133.91973676338617</c:v>
                </c:pt>
                <c:pt idx="30">
                  <c:v>115.04220838435684</c:v>
                </c:pt>
                <c:pt idx="31">
                  <c:v>112.76970150625746</c:v>
                </c:pt>
                <c:pt idx="32">
                  <c:v>119.95065724971209</c:v>
                </c:pt>
                <c:pt idx="33">
                  <c:v>135.18615605672517</c:v>
                </c:pt>
                <c:pt idx="34">
                  <c:v>155.63037516482444</c:v>
                </c:pt>
                <c:pt idx="35">
                  <c:v>254.12991546890456</c:v>
                </c:pt>
                <c:pt idx="36">
                  <c:v>205.6843824210124</c:v>
                </c:pt>
              </c:numCache>
            </c:numRef>
          </c:val>
          <c:extLst>
            <c:ext xmlns:c16="http://schemas.microsoft.com/office/drawing/2014/chart" uri="{C3380CC4-5D6E-409C-BE32-E72D297353CC}">
              <c16:uniqueId val="{00000002-AEE1-4E34-82C0-07EDBBC0306C}"/>
            </c:ext>
          </c:extLst>
        </c:ser>
        <c:ser>
          <c:idx val="0"/>
          <c:order val="1"/>
          <c:tx>
            <c:strRef>
              <c:f>'Figure 3.10'!$B$3</c:f>
              <c:strCache>
                <c:ptCount val="1"/>
                <c:pt idx="0">
                  <c:v>Net Debt</c:v>
                </c:pt>
              </c:strCache>
            </c:strRef>
          </c:tx>
          <c:spPr>
            <a:solidFill>
              <a:srgbClr val="27819D">
                <a:lumMod val="60000"/>
                <a:lumOff val="40000"/>
              </a:srgbClr>
            </a:solidFill>
            <a:ln>
              <a:noFill/>
            </a:ln>
            <a:effectLst/>
          </c:spPr>
          <c:invertIfNegative val="0"/>
          <c:dPt>
            <c:idx val="8"/>
            <c:invertIfNegative val="0"/>
            <c:bubble3D val="0"/>
            <c:extLst>
              <c:ext xmlns:c16="http://schemas.microsoft.com/office/drawing/2014/chart" uri="{C3380CC4-5D6E-409C-BE32-E72D297353CC}">
                <c16:uniqueId val="{00000003-AEE1-4E34-82C0-07EDBBC0306C}"/>
              </c:ext>
            </c:extLst>
          </c:dPt>
          <c:dPt>
            <c:idx val="12"/>
            <c:invertIfNegative val="0"/>
            <c:bubble3D val="0"/>
            <c:extLst>
              <c:ext xmlns:c16="http://schemas.microsoft.com/office/drawing/2014/chart" uri="{C3380CC4-5D6E-409C-BE32-E72D297353CC}">
                <c16:uniqueId val="{00000004-AEE1-4E34-82C0-07EDBBC0306C}"/>
              </c:ext>
            </c:extLst>
          </c:dPt>
          <c:dPt>
            <c:idx val="13"/>
            <c:invertIfNegative val="0"/>
            <c:bubble3D val="0"/>
            <c:extLst>
              <c:ext xmlns:c16="http://schemas.microsoft.com/office/drawing/2014/chart" uri="{C3380CC4-5D6E-409C-BE32-E72D297353CC}">
                <c16:uniqueId val="{00000005-AEE1-4E34-82C0-07EDBBC0306C}"/>
              </c:ext>
            </c:extLst>
          </c:dPt>
          <c:dPt>
            <c:idx val="14"/>
            <c:invertIfNegative val="0"/>
            <c:bubble3D val="0"/>
            <c:extLst>
              <c:ext xmlns:c16="http://schemas.microsoft.com/office/drawing/2014/chart" uri="{C3380CC4-5D6E-409C-BE32-E72D297353CC}">
                <c16:uniqueId val="{00000006-AEE1-4E34-82C0-07EDBBC0306C}"/>
              </c:ext>
            </c:extLst>
          </c:dPt>
          <c:dPt>
            <c:idx val="15"/>
            <c:invertIfNegative val="0"/>
            <c:bubble3D val="0"/>
            <c:extLst>
              <c:ext xmlns:c16="http://schemas.microsoft.com/office/drawing/2014/chart" uri="{C3380CC4-5D6E-409C-BE32-E72D297353CC}">
                <c16:uniqueId val="{00000007-AEE1-4E34-82C0-07EDBBC0306C}"/>
              </c:ext>
            </c:extLst>
          </c:dPt>
          <c:dPt>
            <c:idx val="18"/>
            <c:invertIfNegative val="0"/>
            <c:bubble3D val="0"/>
            <c:extLst>
              <c:ext xmlns:c16="http://schemas.microsoft.com/office/drawing/2014/chart" uri="{C3380CC4-5D6E-409C-BE32-E72D297353CC}">
                <c16:uniqueId val="{00000008-AEE1-4E34-82C0-07EDBBC0306C}"/>
              </c:ext>
            </c:extLst>
          </c:dPt>
          <c:dPt>
            <c:idx val="19"/>
            <c:invertIfNegative val="0"/>
            <c:bubble3D val="0"/>
            <c:extLst>
              <c:ext xmlns:c16="http://schemas.microsoft.com/office/drawing/2014/chart" uri="{C3380CC4-5D6E-409C-BE32-E72D297353CC}">
                <c16:uniqueId val="{00000009-AEE1-4E34-82C0-07EDBBC0306C}"/>
              </c:ext>
            </c:extLst>
          </c:dPt>
          <c:dPt>
            <c:idx val="20"/>
            <c:invertIfNegative val="0"/>
            <c:bubble3D val="0"/>
            <c:extLst>
              <c:ext xmlns:c16="http://schemas.microsoft.com/office/drawing/2014/chart" uri="{C3380CC4-5D6E-409C-BE32-E72D297353CC}">
                <c16:uniqueId val="{0000000A-AEE1-4E34-82C0-07EDBBC0306C}"/>
              </c:ext>
            </c:extLst>
          </c:dPt>
          <c:dPt>
            <c:idx val="27"/>
            <c:invertIfNegative val="0"/>
            <c:bubble3D val="0"/>
            <c:spPr>
              <a:solidFill>
                <a:srgbClr val="F7587E"/>
              </a:solidFill>
              <a:ln>
                <a:noFill/>
              </a:ln>
              <a:effectLst/>
            </c:spPr>
            <c:extLst>
              <c:ext xmlns:c16="http://schemas.microsoft.com/office/drawing/2014/chart" uri="{C3380CC4-5D6E-409C-BE32-E72D297353CC}">
                <c16:uniqueId val="{0000000C-AEE1-4E34-82C0-07EDBBC0306C}"/>
              </c:ext>
            </c:extLst>
          </c:dPt>
          <c:dLbls>
            <c:numFmt formatCode="#,##0" sourceLinked="0"/>
            <c:spPr>
              <a:noFill/>
              <a:ln>
                <a:noFill/>
              </a:ln>
              <a:effectLst/>
            </c:spPr>
            <c:txPr>
              <a:bodyPr/>
              <a:lstStyle/>
              <a:p>
                <a:pPr>
                  <a:defRPr sz="700">
                    <a:solidFill>
                      <a:schemeClr val="tx1">
                        <a:lumMod val="75000"/>
                        <a:lumOff val="2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3.10'!$A$4:$A$40</c:f>
              <c:strCache>
                <c:ptCount val="37"/>
                <c:pt idx="0">
                  <c:v>Norway</c:v>
                </c:pt>
                <c:pt idx="1">
                  <c:v>Luxembourg</c:v>
                </c:pt>
                <c:pt idx="2">
                  <c:v>Estonia</c:v>
                </c:pt>
                <c:pt idx="3">
                  <c:v>Chile</c:v>
                </c:pt>
                <c:pt idx="4">
                  <c:v>New Zealand</c:v>
                </c:pt>
                <c:pt idx="5">
                  <c:v>Denmark</c:v>
                </c:pt>
                <c:pt idx="6">
                  <c:v>Korea</c:v>
                </c:pt>
                <c:pt idx="7">
                  <c:v>Switzerland</c:v>
                </c:pt>
                <c:pt idx="8">
                  <c:v>Czechia</c:v>
                </c:pt>
                <c:pt idx="9">
                  <c:v>Sweden</c:v>
                </c:pt>
                <c:pt idx="10">
                  <c:v>Turkey</c:v>
                </c:pt>
                <c:pt idx="11">
                  <c:v>Lithuania</c:v>
                </c:pt>
                <c:pt idx="12">
                  <c:v>Australia</c:v>
                </c:pt>
                <c:pt idx="13">
                  <c:v>Canada</c:v>
                </c:pt>
                <c:pt idx="14">
                  <c:v>Latvia</c:v>
                </c:pt>
                <c:pt idx="15">
                  <c:v>Finland</c:v>
                </c:pt>
                <c:pt idx="16">
                  <c:v>Poland</c:v>
                </c:pt>
                <c:pt idx="17">
                  <c:v>Slovakia</c:v>
                </c:pt>
                <c:pt idx="18">
                  <c:v>Netherlands</c:v>
                </c:pt>
                <c:pt idx="19">
                  <c:v>Germany</c:v>
                </c:pt>
                <c:pt idx="20">
                  <c:v>Mexico</c:v>
                </c:pt>
                <c:pt idx="21">
                  <c:v>Colombia</c:v>
                </c:pt>
                <c:pt idx="22">
                  <c:v>Slovenia</c:v>
                </c:pt>
                <c:pt idx="23">
                  <c:v>Iceland</c:v>
                </c:pt>
                <c:pt idx="24">
                  <c:v>Hungary</c:v>
                </c:pt>
                <c:pt idx="25">
                  <c:v>Israel</c:v>
                </c:pt>
                <c:pt idx="26">
                  <c:v>Austria</c:v>
                </c:pt>
                <c:pt idx="27">
                  <c:v>Ireland</c:v>
                </c:pt>
                <c:pt idx="28">
                  <c:v>UK</c:v>
                </c:pt>
                <c:pt idx="29">
                  <c:v>US</c:v>
                </c:pt>
                <c:pt idx="30">
                  <c:v>France</c:v>
                </c:pt>
                <c:pt idx="31">
                  <c:v>Belgium</c:v>
                </c:pt>
                <c:pt idx="32">
                  <c:v>Spain</c:v>
                </c:pt>
                <c:pt idx="33">
                  <c:v>Portugal</c:v>
                </c:pt>
                <c:pt idx="34">
                  <c:v>Italy</c:v>
                </c:pt>
                <c:pt idx="35">
                  <c:v>Japan</c:v>
                </c:pt>
                <c:pt idx="36">
                  <c:v>Greece</c:v>
                </c:pt>
              </c:strCache>
            </c:strRef>
          </c:cat>
          <c:val>
            <c:numRef>
              <c:f>'Figure 3.10'!$B$4:$B$40</c:f>
              <c:numCache>
                <c:formatCode>0.0</c:formatCode>
                <c:ptCount val="37"/>
                <c:pt idx="0">
                  <c:v>-56.913060755334563</c:v>
                </c:pt>
                <c:pt idx="1">
                  <c:v>-8.6557356627894286</c:v>
                </c:pt>
                <c:pt idx="2">
                  <c:v>6.652232565419272</c:v>
                </c:pt>
                <c:pt idx="3">
                  <c:v>8.6519999999999992</c:v>
                </c:pt>
                <c:pt idx="4">
                  <c:v>11.613696955143798</c:v>
                </c:pt>
                <c:pt idx="5">
                  <c:v>14.716935937715302</c:v>
                </c:pt>
                <c:pt idx="6">
                  <c:v>17.432082981974879</c:v>
                </c:pt>
                <c:pt idx="7">
                  <c:v>22.03547914906401</c:v>
                </c:pt>
                <c:pt idx="8">
                  <c:v>25.151708274185996</c:v>
                </c:pt>
                <c:pt idx="9">
                  <c:v>26.119487116712037</c:v>
                </c:pt>
                <c:pt idx="10">
                  <c:v>32.283000000000001</c:v>
                </c:pt>
                <c:pt idx="11">
                  <c:v>33.648304990597303</c:v>
                </c:pt>
                <c:pt idx="12">
                  <c:v>34.41819187370028</c:v>
                </c:pt>
                <c:pt idx="13">
                  <c:v>34.686936625387489</c:v>
                </c:pt>
                <c:pt idx="14">
                  <c:v>34.942445384956848</c:v>
                </c:pt>
                <c:pt idx="15">
                  <c:v>44.552417971876075</c:v>
                </c:pt>
                <c:pt idx="16">
                  <c:v>47.144127255763493</c:v>
                </c:pt>
                <c:pt idx="17">
                  <c:v>49.634391225823819</c:v>
                </c:pt>
                <c:pt idx="18">
                  <c:v>50.968447496859746</c:v>
                </c:pt>
                <c:pt idx="19">
                  <c:v>50.992409934789585</c:v>
                </c:pt>
                <c:pt idx="20">
                  <c:v>52.27</c:v>
                </c:pt>
                <c:pt idx="21">
                  <c:v>55.787999999999997</c:v>
                </c:pt>
                <c:pt idx="22">
                  <c:v>56.403512511189732</c:v>
                </c:pt>
                <c:pt idx="23">
                  <c:v>60.49605946620634</c:v>
                </c:pt>
                <c:pt idx="24">
                  <c:v>67.973232688476457</c:v>
                </c:pt>
                <c:pt idx="25">
                  <c:v>70.359668657256563</c:v>
                </c:pt>
                <c:pt idx="26">
                  <c:v>71.416421886920986</c:v>
                </c:pt>
                <c:pt idx="27">
                  <c:v>89.287532784444082</c:v>
                </c:pt>
                <c:pt idx="28">
                  <c:v>91.823730527703333</c:v>
                </c:pt>
                <c:pt idx="29">
                  <c:v>98.72251271313192</c:v>
                </c:pt>
                <c:pt idx="30">
                  <c:v>106.92621349105025</c:v>
                </c:pt>
                <c:pt idx="31">
                  <c:v>107.78736424641164</c:v>
                </c:pt>
                <c:pt idx="32">
                  <c:v>108.86609718097453</c:v>
                </c:pt>
                <c:pt idx="33">
                  <c:v>120.30101830449178</c:v>
                </c:pt>
                <c:pt idx="34">
                  <c:v>147.62693873621379</c:v>
                </c:pt>
                <c:pt idx="35">
                  <c:v>167.01364968889479</c:v>
                </c:pt>
                <c:pt idx="36">
                  <c:v>182.05738654934157</c:v>
                </c:pt>
              </c:numCache>
            </c:numRef>
          </c:val>
          <c:extLst>
            <c:ext xmlns:c16="http://schemas.microsoft.com/office/drawing/2014/chart" uri="{C3380CC4-5D6E-409C-BE32-E72D297353CC}">
              <c16:uniqueId val="{0000000D-AEE1-4E34-82C0-07EDBBC0306C}"/>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700">
                <a:solidFill>
                  <a:schemeClr val="tx1">
                    <a:lumMod val="75000"/>
                    <a:lumOff val="25000"/>
                  </a:schemeClr>
                </a:solidFill>
              </a:defRPr>
            </a:pPr>
            <a:endParaRPr lang="en-US"/>
          </a:p>
        </c:txPr>
        <c:crossAx val="863736944"/>
        <c:crosses val="autoZero"/>
        <c:auto val="1"/>
        <c:lblAlgn val="ctr"/>
        <c:lblOffset val="100"/>
        <c:noMultiLvlLbl val="0"/>
      </c:catAx>
      <c:valAx>
        <c:axId val="863736944"/>
        <c:scaling>
          <c:orientation val="minMax"/>
          <c:min val="0"/>
        </c:scaling>
        <c:delete val="0"/>
        <c:axPos val="b"/>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solidFill>
                  <a:schemeClr val="tx1">
                    <a:lumMod val="75000"/>
                    <a:lumOff val="25000"/>
                  </a:schemeClr>
                </a:solidFill>
              </a:defRPr>
            </a:pPr>
            <a:endParaRPr lang="en-US"/>
          </a:p>
        </c:txPr>
        <c:crossAx val="876855360"/>
        <c:crosses val="autoZero"/>
        <c:crossBetween val="between"/>
        <c:majorUnit val="40"/>
      </c:valAx>
      <c:spPr>
        <a:noFill/>
        <a:ln>
          <a:noFill/>
        </a:ln>
        <a:effectLst/>
      </c:spPr>
    </c:plotArea>
    <c:legend>
      <c:legendPos val="r"/>
      <c:layout>
        <c:manualLayout>
          <c:xMode val="edge"/>
          <c:yMode val="edge"/>
          <c:x val="0.57861072299849647"/>
          <c:y val="0.4910207322288776"/>
          <c:w val="0.35152900639139628"/>
          <c:h val="6.3269156070149588E-2"/>
        </c:manualLayout>
      </c:layout>
      <c:overlay val="0"/>
      <c:txPr>
        <a:bodyPr/>
        <a:lstStyle/>
        <a:p>
          <a:pPr>
            <a:defRPr>
              <a:solidFill>
                <a:schemeClr val="tx1">
                  <a:lumMod val="75000"/>
                  <a:lumOff val="25000"/>
                </a:schemeClr>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14290750969563E-2"/>
          <c:y val="4.6698030670694467E-2"/>
          <c:w val="0.84930116774751874"/>
          <c:h val="0.84914409283745196"/>
        </c:manualLayout>
      </c:layout>
      <c:lineChart>
        <c:grouping val="standard"/>
        <c:varyColors val="0"/>
        <c:ser>
          <c:idx val="1"/>
          <c:order val="0"/>
          <c:tx>
            <c:strRef>
              <c:f>'Figure 3.11'!$B$28</c:f>
              <c:strCache>
                <c:ptCount val="1"/>
                <c:pt idx="0">
                  <c:v>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3.11'!$B$29:$B$40</c:f>
              <c:numCache>
                <c:formatCode>0.0</c:formatCode>
                <c:ptCount val="12"/>
                <c:pt idx="7">
                  <c:v>90.358640798474795</c:v>
                </c:pt>
                <c:pt idx="8">
                  <c:v>79.114107207584098</c:v>
                </c:pt>
                <c:pt idx="9">
                  <c:v>73.359327316135293</c:v>
                </c:pt>
                <c:pt idx="10">
                  <c:v>66.509436698884002</c:v>
                </c:pt>
                <c:pt idx="11">
                  <c:v>60.250822057736805</c:v>
                </c:pt>
              </c:numCache>
            </c:numRef>
          </c:val>
          <c:smooth val="0"/>
          <c:extLst>
            <c:ext xmlns:c16="http://schemas.microsoft.com/office/drawing/2014/chart" uri="{C3380CC4-5D6E-409C-BE32-E72D297353CC}">
              <c16:uniqueId val="{00000000-BEEA-46D1-9AC8-226EF0E0E071}"/>
            </c:ext>
          </c:extLst>
        </c:ser>
        <c:ser>
          <c:idx val="2"/>
          <c:order val="1"/>
          <c:tx>
            <c:strRef>
              <c:f>'Figure 3.11'!$C$28</c:f>
              <c:strCache>
                <c:ptCount val="1"/>
                <c:pt idx="0">
                  <c:v>10th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3.11'!$C$29:$C$40</c:f>
              <c:numCache>
                <c:formatCode>0.0</c:formatCode>
                <c:ptCount val="12"/>
                <c:pt idx="7">
                  <c:v>90.358640798474795</c:v>
                </c:pt>
                <c:pt idx="8">
                  <c:v>80.9335379402483</c:v>
                </c:pt>
                <c:pt idx="9">
                  <c:v>75.914093991888294</c:v>
                </c:pt>
                <c:pt idx="10">
                  <c:v>69.7068180817258</c:v>
                </c:pt>
                <c:pt idx="11">
                  <c:v>64.037643744399503</c:v>
                </c:pt>
              </c:numCache>
            </c:numRef>
          </c:val>
          <c:smooth val="0"/>
          <c:extLst>
            <c:ext xmlns:c16="http://schemas.microsoft.com/office/drawing/2014/chart" uri="{C3380CC4-5D6E-409C-BE32-E72D297353CC}">
              <c16:uniqueId val="{00000001-BEEA-46D1-9AC8-226EF0E0E071}"/>
            </c:ext>
          </c:extLst>
        </c:ser>
        <c:ser>
          <c:idx val="3"/>
          <c:order val="2"/>
          <c:tx>
            <c:strRef>
              <c:f>'Figure 3.11'!$D$28</c:f>
              <c:strCache>
                <c:ptCount val="1"/>
                <c:pt idx="0">
                  <c:v>15th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3.11'!$D$29:$D$40</c:f>
              <c:numCache>
                <c:formatCode>0.0</c:formatCode>
                <c:ptCount val="12"/>
                <c:pt idx="7">
                  <c:v>90.358640798474795</c:v>
                </c:pt>
                <c:pt idx="8">
                  <c:v>82.160830983172005</c:v>
                </c:pt>
                <c:pt idx="9">
                  <c:v>77.621045038340696</c:v>
                </c:pt>
                <c:pt idx="10">
                  <c:v>71.806939907396298</c:v>
                </c:pt>
                <c:pt idx="11">
                  <c:v>66.483596472313806</c:v>
                </c:pt>
              </c:numCache>
            </c:numRef>
          </c:val>
          <c:smooth val="0"/>
          <c:extLst>
            <c:ext xmlns:c16="http://schemas.microsoft.com/office/drawing/2014/chart" uri="{C3380CC4-5D6E-409C-BE32-E72D297353CC}">
              <c16:uniqueId val="{00000002-BEEA-46D1-9AC8-226EF0E0E071}"/>
            </c:ext>
          </c:extLst>
        </c:ser>
        <c:ser>
          <c:idx val="4"/>
          <c:order val="3"/>
          <c:tx>
            <c:strRef>
              <c:f>'Figure 3.11'!$E$28</c:f>
              <c:strCache>
                <c:ptCount val="1"/>
                <c:pt idx="0">
                  <c:v>20th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3.11'!$E$29:$E$40</c:f>
              <c:numCache>
                <c:formatCode>0.0</c:formatCode>
                <c:ptCount val="12"/>
                <c:pt idx="7">
                  <c:v>90.358640798474795</c:v>
                </c:pt>
                <c:pt idx="8">
                  <c:v>83.273439889539404</c:v>
                </c:pt>
                <c:pt idx="9">
                  <c:v>79.051565758494192</c:v>
                </c:pt>
                <c:pt idx="10">
                  <c:v>73.569412248365495</c:v>
                </c:pt>
                <c:pt idx="11">
                  <c:v>68.628627211699808</c:v>
                </c:pt>
              </c:numCache>
            </c:numRef>
          </c:val>
          <c:smooth val="0"/>
          <c:extLst>
            <c:ext xmlns:c16="http://schemas.microsoft.com/office/drawing/2014/chart" uri="{C3380CC4-5D6E-409C-BE32-E72D297353CC}">
              <c16:uniqueId val="{00000003-BEEA-46D1-9AC8-226EF0E0E071}"/>
            </c:ext>
          </c:extLst>
        </c:ser>
        <c:ser>
          <c:idx val="5"/>
          <c:order val="4"/>
          <c:tx>
            <c:strRef>
              <c:f>'Figure 3.11'!$F$28</c:f>
              <c:strCache>
                <c:ptCount val="1"/>
                <c:pt idx="0">
                  <c:v>25th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3.11'!$F$29:$F$40</c:f>
              <c:numCache>
                <c:formatCode>0.0</c:formatCode>
                <c:ptCount val="12"/>
                <c:pt idx="7">
                  <c:v>90.358640798474795</c:v>
                </c:pt>
                <c:pt idx="8">
                  <c:v>84.240896587687104</c:v>
                </c:pt>
                <c:pt idx="9">
                  <c:v>80.407552366082299</c:v>
                </c:pt>
                <c:pt idx="10">
                  <c:v>75.289577704509099</c:v>
                </c:pt>
                <c:pt idx="11">
                  <c:v>70.620517800527807</c:v>
                </c:pt>
              </c:numCache>
            </c:numRef>
          </c:val>
          <c:smooth val="0"/>
          <c:extLst>
            <c:ext xmlns:c16="http://schemas.microsoft.com/office/drawing/2014/chart" uri="{C3380CC4-5D6E-409C-BE32-E72D297353CC}">
              <c16:uniqueId val="{00000004-BEEA-46D1-9AC8-226EF0E0E071}"/>
            </c:ext>
          </c:extLst>
        </c:ser>
        <c:ser>
          <c:idx val="6"/>
          <c:order val="5"/>
          <c:tx>
            <c:strRef>
              <c:f>'Figure 3.11'!$G$28</c:f>
              <c:strCache>
                <c:ptCount val="1"/>
                <c:pt idx="0">
                  <c:v>30th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3.11'!$G$29:$G$40</c:f>
              <c:numCache>
                <c:formatCode>0.0</c:formatCode>
                <c:ptCount val="12"/>
                <c:pt idx="7">
                  <c:v>90.358640798474795</c:v>
                </c:pt>
                <c:pt idx="8">
                  <c:v>85.120906792834006</c:v>
                </c:pt>
                <c:pt idx="9">
                  <c:v>81.575375496632205</c:v>
                </c:pt>
                <c:pt idx="10">
                  <c:v>76.749518725905403</c:v>
                </c:pt>
                <c:pt idx="11">
                  <c:v>72.443058016494106</c:v>
                </c:pt>
              </c:numCache>
            </c:numRef>
          </c:val>
          <c:smooth val="0"/>
          <c:extLst>
            <c:ext xmlns:c16="http://schemas.microsoft.com/office/drawing/2014/chart" uri="{C3380CC4-5D6E-409C-BE32-E72D297353CC}">
              <c16:uniqueId val="{00000005-BEEA-46D1-9AC8-226EF0E0E071}"/>
            </c:ext>
          </c:extLst>
        </c:ser>
        <c:ser>
          <c:idx val="7"/>
          <c:order val="6"/>
          <c:tx>
            <c:strRef>
              <c:f>'Figure 3.11'!$H$28</c:f>
              <c:strCache>
                <c:ptCount val="1"/>
                <c:pt idx="0">
                  <c:v>35th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3.11'!$H$29:$H$40</c:f>
              <c:numCache>
                <c:formatCode>0.0</c:formatCode>
                <c:ptCount val="12"/>
                <c:pt idx="7">
                  <c:v>90.358640798474795</c:v>
                </c:pt>
                <c:pt idx="8">
                  <c:v>85.853321307081401</c:v>
                </c:pt>
                <c:pt idx="9">
                  <c:v>82.613378387772499</c:v>
                </c:pt>
                <c:pt idx="10">
                  <c:v>78.0610667622242</c:v>
                </c:pt>
                <c:pt idx="11">
                  <c:v>73.993508094309604</c:v>
                </c:pt>
              </c:numCache>
            </c:numRef>
          </c:val>
          <c:smooth val="0"/>
          <c:extLst>
            <c:ext xmlns:c16="http://schemas.microsoft.com/office/drawing/2014/chart" uri="{C3380CC4-5D6E-409C-BE32-E72D297353CC}">
              <c16:uniqueId val="{00000006-BEEA-46D1-9AC8-226EF0E0E071}"/>
            </c:ext>
          </c:extLst>
        </c:ser>
        <c:ser>
          <c:idx val="8"/>
          <c:order val="7"/>
          <c:tx>
            <c:strRef>
              <c:f>'Figure 3.11'!$I$28</c:f>
              <c:strCache>
                <c:ptCount val="1"/>
                <c:pt idx="0">
                  <c:v>40th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3.11'!$I$29:$I$40</c:f>
              <c:numCache>
                <c:formatCode>0.0</c:formatCode>
                <c:ptCount val="12"/>
                <c:pt idx="7">
                  <c:v>90.358640798474795</c:v>
                </c:pt>
                <c:pt idx="8">
                  <c:v>86.624704906767604</c:v>
                </c:pt>
                <c:pt idx="9">
                  <c:v>83.696617963856099</c:v>
                </c:pt>
                <c:pt idx="10">
                  <c:v>79.386291622721103</c:v>
                </c:pt>
                <c:pt idx="11">
                  <c:v>75.675091985131402</c:v>
                </c:pt>
              </c:numCache>
            </c:numRef>
          </c:val>
          <c:smooth val="0"/>
          <c:extLst>
            <c:ext xmlns:c16="http://schemas.microsoft.com/office/drawing/2014/chart" uri="{C3380CC4-5D6E-409C-BE32-E72D297353CC}">
              <c16:uniqueId val="{00000007-BEEA-46D1-9AC8-226EF0E0E071}"/>
            </c:ext>
          </c:extLst>
        </c:ser>
        <c:ser>
          <c:idx val="9"/>
          <c:order val="8"/>
          <c:tx>
            <c:strRef>
              <c:f>'Figure 3.11'!$J$28</c:f>
              <c:strCache>
                <c:ptCount val="1"/>
                <c:pt idx="0">
                  <c:v>45th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3.11'!$J$29:$J$40</c:f>
              <c:numCache>
                <c:formatCode>0.0</c:formatCode>
                <c:ptCount val="12"/>
                <c:pt idx="7">
                  <c:v>90.358640798474795</c:v>
                </c:pt>
                <c:pt idx="8">
                  <c:v>87.428546405914105</c:v>
                </c:pt>
                <c:pt idx="9">
                  <c:v>84.851053793542903</c:v>
                </c:pt>
                <c:pt idx="10">
                  <c:v>80.867317734668106</c:v>
                </c:pt>
                <c:pt idx="11">
                  <c:v>77.421259101567003</c:v>
                </c:pt>
              </c:numCache>
            </c:numRef>
          </c:val>
          <c:smooth val="0"/>
          <c:extLst>
            <c:ext xmlns:c16="http://schemas.microsoft.com/office/drawing/2014/chart" uri="{C3380CC4-5D6E-409C-BE32-E72D297353CC}">
              <c16:uniqueId val="{00000008-BEEA-46D1-9AC8-226EF0E0E071}"/>
            </c:ext>
          </c:extLst>
        </c:ser>
        <c:ser>
          <c:idx val="10"/>
          <c:order val="9"/>
          <c:tx>
            <c:strRef>
              <c:f>'Figure 3.11'!$K$28</c:f>
              <c:strCache>
                <c:ptCount val="1"/>
                <c:pt idx="0">
                  <c:v>55th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3.11'!$K$29:$K$40</c:f>
              <c:numCache>
                <c:formatCode>0.0</c:formatCode>
                <c:ptCount val="12"/>
                <c:pt idx="7">
                  <c:v>90.358640798474795</c:v>
                </c:pt>
                <c:pt idx="8">
                  <c:v>88.944762674646796</c:v>
                </c:pt>
                <c:pt idx="9">
                  <c:v>87.001512498428397</c:v>
                </c:pt>
                <c:pt idx="10">
                  <c:v>83.615219667459101</c:v>
                </c:pt>
                <c:pt idx="11">
                  <c:v>80.851749504655899</c:v>
                </c:pt>
              </c:numCache>
            </c:numRef>
          </c:val>
          <c:smooth val="0"/>
          <c:extLst>
            <c:ext xmlns:c16="http://schemas.microsoft.com/office/drawing/2014/chart" uri="{C3380CC4-5D6E-409C-BE32-E72D297353CC}">
              <c16:uniqueId val="{00000009-BEEA-46D1-9AC8-226EF0E0E071}"/>
            </c:ext>
          </c:extLst>
        </c:ser>
        <c:ser>
          <c:idx val="11"/>
          <c:order val="10"/>
          <c:tx>
            <c:strRef>
              <c:f>'Figure 3.11'!$L$28</c:f>
              <c:strCache>
                <c:ptCount val="1"/>
                <c:pt idx="0">
                  <c:v>60th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3.11'!$L$29:$L$40</c:f>
              <c:numCache>
                <c:formatCode>0.0</c:formatCode>
                <c:ptCount val="12"/>
                <c:pt idx="7">
                  <c:v>90.358640798474795</c:v>
                </c:pt>
                <c:pt idx="8">
                  <c:v>89.691049003437698</c:v>
                </c:pt>
                <c:pt idx="9">
                  <c:v>88.075640066290205</c:v>
                </c:pt>
                <c:pt idx="10">
                  <c:v>85.033814055620397</c:v>
                </c:pt>
                <c:pt idx="11">
                  <c:v>82.585388731766002</c:v>
                </c:pt>
              </c:numCache>
            </c:numRef>
          </c:val>
          <c:smooth val="0"/>
          <c:extLst>
            <c:ext xmlns:c16="http://schemas.microsoft.com/office/drawing/2014/chart" uri="{C3380CC4-5D6E-409C-BE32-E72D297353CC}">
              <c16:uniqueId val="{0000000A-BEEA-46D1-9AC8-226EF0E0E071}"/>
            </c:ext>
          </c:extLst>
        </c:ser>
        <c:ser>
          <c:idx val="12"/>
          <c:order val="11"/>
          <c:tx>
            <c:strRef>
              <c:f>'Figure 3.11'!$M$28</c:f>
              <c:strCache>
                <c:ptCount val="1"/>
                <c:pt idx="0">
                  <c:v>65th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3.11'!$M$29:$M$40</c:f>
              <c:numCache>
                <c:formatCode>0.0</c:formatCode>
                <c:ptCount val="12"/>
                <c:pt idx="7">
                  <c:v>90.358640798474795</c:v>
                </c:pt>
                <c:pt idx="8">
                  <c:v>90.6248725918947</c:v>
                </c:pt>
                <c:pt idx="9">
                  <c:v>89.349123936843895</c:v>
                </c:pt>
                <c:pt idx="10">
                  <c:v>86.686829745746806</c:v>
                </c:pt>
                <c:pt idx="11">
                  <c:v>84.611545122707099</c:v>
                </c:pt>
              </c:numCache>
            </c:numRef>
          </c:val>
          <c:smooth val="0"/>
          <c:extLst>
            <c:ext xmlns:c16="http://schemas.microsoft.com/office/drawing/2014/chart" uri="{C3380CC4-5D6E-409C-BE32-E72D297353CC}">
              <c16:uniqueId val="{0000000B-BEEA-46D1-9AC8-226EF0E0E071}"/>
            </c:ext>
          </c:extLst>
        </c:ser>
        <c:ser>
          <c:idx val="13"/>
          <c:order val="12"/>
          <c:tx>
            <c:strRef>
              <c:f>'Figure 3.11'!$N$28</c:f>
              <c:strCache>
                <c:ptCount val="1"/>
                <c:pt idx="0">
                  <c:v>70th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3.11'!$N$29:$N$40</c:f>
              <c:numCache>
                <c:formatCode>0.0</c:formatCode>
                <c:ptCount val="12"/>
                <c:pt idx="7">
                  <c:v>90.358640798474795</c:v>
                </c:pt>
                <c:pt idx="8">
                  <c:v>91.593493212854</c:v>
                </c:pt>
                <c:pt idx="9">
                  <c:v>90.806281904522905</c:v>
                </c:pt>
                <c:pt idx="10">
                  <c:v>88.538565969178492</c:v>
                </c:pt>
                <c:pt idx="11">
                  <c:v>86.87873176225321</c:v>
                </c:pt>
              </c:numCache>
            </c:numRef>
          </c:val>
          <c:smooth val="0"/>
          <c:extLst>
            <c:ext xmlns:c16="http://schemas.microsoft.com/office/drawing/2014/chart" uri="{C3380CC4-5D6E-409C-BE32-E72D297353CC}">
              <c16:uniqueId val="{0000000C-BEEA-46D1-9AC8-226EF0E0E071}"/>
            </c:ext>
          </c:extLst>
        </c:ser>
        <c:ser>
          <c:idx val="14"/>
          <c:order val="13"/>
          <c:tx>
            <c:strRef>
              <c:f>'Figure 3.11'!$O$28</c:f>
              <c:strCache>
                <c:ptCount val="1"/>
                <c:pt idx="0">
                  <c:v>75th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3.11'!$O$29:$O$40</c:f>
              <c:numCache>
                <c:formatCode>0.0</c:formatCode>
                <c:ptCount val="12"/>
                <c:pt idx="7">
                  <c:v>90.358640798474795</c:v>
                </c:pt>
                <c:pt idx="8">
                  <c:v>92.610300610299007</c:v>
                </c:pt>
                <c:pt idx="9">
                  <c:v>92.300042486116993</c:v>
                </c:pt>
                <c:pt idx="10">
                  <c:v>90.460753522557198</c:v>
                </c:pt>
                <c:pt idx="11">
                  <c:v>89.292223376446202</c:v>
                </c:pt>
              </c:numCache>
            </c:numRef>
          </c:val>
          <c:smooth val="0"/>
          <c:extLst>
            <c:ext xmlns:c16="http://schemas.microsoft.com/office/drawing/2014/chart" uri="{C3380CC4-5D6E-409C-BE32-E72D297353CC}">
              <c16:uniqueId val="{0000000D-BEEA-46D1-9AC8-226EF0E0E071}"/>
            </c:ext>
          </c:extLst>
        </c:ser>
        <c:ser>
          <c:idx val="15"/>
          <c:order val="14"/>
          <c:tx>
            <c:strRef>
              <c:f>'Figure 3.11'!$P$28</c:f>
              <c:strCache>
                <c:ptCount val="1"/>
                <c:pt idx="0">
                  <c:v>80th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3.11'!$P$29:$P$40</c:f>
              <c:numCache>
                <c:formatCode>0.0</c:formatCode>
                <c:ptCount val="12"/>
                <c:pt idx="7">
                  <c:v>90.358640798474795</c:v>
                </c:pt>
                <c:pt idx="8">
                  <c:v>93.857193214193998</c:v>
                </c:pt>
                <c:pt idx="9">
                  <c:v>94.040871586176493</c:v>
                </c:pt>
                <c:pt idx="10">
                  <c:v>92.667490093395799</c:v>
                </c:pt>
                <c:pt idx="11">
                  <c:v>91.8950698881888</c:v>
                </c:pt>
              </c:numCache>
            </c:numRef>
          </c:val>
          <c:smooth val="0"/>
          <c:extLst>
            <c:ext xmlns:c16="http://schemas.microsoft.com/office/drawing/2014/chart" uri="{C3380CC4-5D6E-409C-BE32-E72D297353CC}">
              <c16:uniqueId val="{0000000E-BEEA-46D1-9AC8-226EF0E0E071}"/>
            </c:ext>
          </c:extLst>
        </c:ser>
        <c:ser>
          <c:idx val="16"/>
          <c:order val="15"/>
          <c:tx>
            <c:strRef>
              <c:f>'Figure 3.11'!$Q$28</c:f>
              <c:strCache>
                <c:ptCount val="1"/>
                <c:pt idx="0">
                  <c:v>85th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3.11'!$Q$29:$Q$40</c:f>
              <c:numCache>
                <c:formatCode>0.0</c:formatCode>
                <c:ptCount val="12"/>
                <c:pt idx="7">
                  <c:v>90.358640798474795</c:v>
                </c:pt>
                <c:pt idx="8">
                  <c:v>95.531212595155509</c:v>
                </c:pt>
                <c:pt idx="9">
                  <c:v>96.288364755138304</c:v>
                </c:pt>
                <c:pt idx="10">
                  <c:v>95.402956901290494</c:v>
                </c:pt>
                <c:pt idx="11">
                  <c:v>95.513386363336011</c:v>
                </c:pt>
              </c:numCache>
            </c:numRef>
          </c:val>
          <c:smooth val="0"/>
          <c:extLst>
            <c:ext xmlns:c16="http://schemas.microsoft.com/office/drawing/2014/chart" uri="{C3380CC4-5D6E-409C-BE32-E72D297353CC}">
              <c16:uniqueId val="{0000000F-BEEA-46D1-9AC8-226EF0E0E071}"/>
            </c:ext>
          </c:extLst>
        </c:ser>
        <c:ser>
          <c:idx val="17"/>
          <c:order val="16"/>
          <c:tx>
            <c:strRef>
              <c:f>'Figure 3.11'!$R$28</c:f>
              <c:strCache>
                <c:ptCount val="1"/>
                <c:pt idx="0">
                  <c:v>90th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3.11'!$R$29:$R$40</c:f>
              <c:numCache>
                <c:formatCode>0.0</c:formatCode>
                <c:ptCount val="12"/>
                <c:pt idx="7">
                  <c:v>90.358640798474795</c:v>
                </c:pt>
                <c:pt idx="8">
                  <c:v>97.823273300146198</c:v>
                </c:pt>
                <c:pt idx="9">
                  <c:v>99.450568998175001</c:v>
                </c:pt>
                <c:pt idx="10">
                  <c:v>99.420778453419601</c:v>
                </c:pt>
                <c:pt idx="11">
                  <c:v>100.54757209182721</c:v>
                </c:pt>
              </c:numCache>
            </c:numRef>
          </c:val>
          <c:smooth val="0"/>
          <c:extLst>
            <c:ext xmlns:c16="http://schemas.microsoft.com/office/drawing/2014/chart" uri="{C3380CC4-5D6E-409C-BE32-E72D297353CC}">
              <c16:uniqueId val="{00000010-BEEA-46D1-9AC8-226EF0E0E071}"/>
            </c:ext>
          </c:extLst>
        </c:ser>
        <c:ser>
          <c:idx val="18"/>
          <c:order val="17"/>
          <c:tx>
            <c:strRef>
              <c:f>'Figure 3.11'!$S$28</c:f>
              <c:strCache>
                <c:ptCount val="1"/>
                <c:pt idx="0">
                  <c:v>95th</c:v>
                </c:pt>
              </c:strCache>
            </c:strRef>
          </c:tx>
          <c:spPr>
            <a:ln w="12700" cap="rnd">
              <a:solidFill>
                <a:schemeClr val="tx1">
                  <a:lumMod val="50000"/>
                  <a:lumOff val="50000"/>
                  <a:alpha val="70000"/>
                </a:schemeClr>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3.11'!$S$29:$S$40</c:f>
              <c:numCache>
                <c:formatCode>0.0</c:formatCode>
                <c:ptCount val="12"/>
                <c:pt idx="7">
                  <c:v>90.358640798474795</c:v>
                </c:pt>
                <c:pt idx="8">
                  <c:v>101.5656186967402</c:v>
                </c:pt>
                <c:pt idx="9">
                  <c:v>104.0054454985025</c:v>
                </c:pt>
                <c:pt idx="10">
                  <c:v>105.5877459340908</c:v>
                </c:pt>
                <c:pt idx="11">
                  <c:v>108.3781979149543</c:v>
                </c:pt>
              </c:numCache>
            </c:numRef>
          </c:val>
          <c:smooth val="0"/>
          <c:extLst>
            <c:ext xmlns:c16="http://schemas.microsoft.com/office/drawing/2014/chart" uri="{C3380CC4-5D6E-409C-BE32-E72D297353CC}">
              <c16:uniqueId val="{00000011-BEEA-46D1-9AC8-226EF0E0E071}"/>
            </c:ext>
          </c:extLst>
        </c:ser>
        <c:ser>
          <c:idx val="0"/>
          <c:order val="18"/>
          <c:tx>
            <c:strRef>
              <c:f>'Figure 3.11'!$T$28</c:f>
              <c:strCache>
                <c:ptCount val="1"/>
                <c:pt idx="0">
                  <c:v>Central </c:v>
                </c:pt>
              </c:strCache>
            </c:strRef>
          </c:tx>
          <c:spPr>
            <a:ln w="28575" cap="rnd">
              <a:solidFill>
                <a:schemeClr val="bg2"/>
              </a:solidFill>
              <a:round/>
            </a:ln>
            <a:effectLst/>
          </c:spPr>
          <c:marker>
            <c:symbol val="none"/>
          </c:marker>
          <c:cat>
            <c:numRef>
              <c:f>'Figure 3.11'!$A$29:$A$40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3.11'!$T$29:$T$40</c:f>
              <c:numCache>
                <c:formatCode>0.0</c:formatCode>
                <c:ptCount val="12"/>
                <c:pt idx="0">
                  <c:v>112.452634973529</c:v>
                </c:pt>
                <c:pt idx="1">
                  <c:v>106.258110144214</c:v>
                </c:pt>
                <c:pt idx="2">
                  <c:v>101.06479150455399</c:v>
                </c:pt>
                <c:pt idx="3">
                  <c:v>94.5463875759621</c:v>
                </c:pt>
                <c:pt idx="4">
                  <c:v>89.556667677686704</c:v>
                </c:pt>
                <c:pt idx="5">
                  <c:v>81.007167544246201</c:v>
                </c:pt>
                <c:pt idx="6">
                  <c:v>89.287532784443997</c:v>
                </c:pt>
                <c:pt idx="7">
                  <c:v>90.358640798474795</c:v>
                </c:pt>
                <c:pt idx="8">
                  <c:v>88.230257689110502</c:v>
                </c:pt>
                <c:pt idx="9">
                  <c:v>85.9188046790524</c:v>
                </c:pt>
                <c:pt idx="10">
                  <c:v>82.278835386338102</c:v>
                </c:pt>
                <c:pt idx="11">
                  <c:v>79.148634267470698</c:v>
                </c:pt>
              </c:numCache>
            </c:numRef>
          </c:val>
          <c:smooth val="0"/>
          <c:extLst>
            <c:ext xmlns:c16="http://schemas.microsoft.com/office/drawing/2014/chart" uri="{C3380CC4-5D6E-409C-BE32-E72D297353CC}">
              <c16:uniqueId val="{00000012-BEEA-46D1-9AC8-226EF0E0E071}"/>
            </c:ext>
          </c:extLst>
        </c:ser>
        <c:dLbls>
          <c:showLegendKey val="0"/>
          <c:showVal val="0"/>
          <c:showCatName val="0"/>
          <c:showSerName val="0"/>
          <c:showPercent val="0"/>
          <c:showBubbleSize val="0"/>
        </c:dLbls>
        <c:smooth val="0"/>
        <c:axId val="532089960"/>
        <c:axId val="532085368"/>
      </c:lineChart>
      <c:catAx>
        <c:axId val="53208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532085368"/>
        <c:crosses val="autoZero"/>
        <c:auto val="1"/>
        <c:lblAlgn val="ctr"/>
        <c:lblOffset val="100"/>
        <c:noMultiLvlLbl val="0"/>
      </c:catAx>
      <c:valAx>
        <c:axId val="5320853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532089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2"/>
            </a:solidFill>
            <a:ln>
              <a:noFill/>
            </a:ln>
            <a:effectLst/>
          </c:spPr>
          <c:invertIfNegative val="0"/>
          <c:dPt>
            <c:idx val="0"/>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1-8245-4963-BBD1-2CBDD3A81913}"/>
              </c:ext>
            </c:extLst>
          </c:dPt>
          <c:dPt>
            <c:idx val="1"/>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3-8245-4963-BBD1-2CBDD3A81913}"/>
              </c:ext>
            </c:extLst>
          </c:dPt>
          <c:dPt>
            <c:idx val="2"/>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5-8245-4963-BBD1-2CBDD3A81913}"/>
              </c:ext>
            </c:extLst>
          </c:dPt>
          <c:dPt>
            <c:idx val="3"/>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7-8245-4963-BBD1-2CBDD3A81913}"/>
              </c:ext>
            </c:extLst>
          </c:dPt>
          <c:cat>
            <c:multiLvlStrRef>
              <c:f>'Box C'!$A$6:$B$13</c:f>
              <c:multiLvlStrCache>
                <c:ptCount val="8"/>
                <c:lvl>
                  <c:pt idx="0">
                    <c:v>Exchequer taxes</c:v>
                  </c:pt>
                  <c:pt idx="1">
                    <c:v>Policy adj Exchequer taxes + PRSI</c:v>
                  </c:pt>
                  <c:pt idx="2">
                    <c:v>General government taxes &amp; social contributions</c:v>
                  </c:pt>
                  <c:pt idx="3">
                    <c:v>General government revenue</c:v>
                  </c:pt>
                  <c:pt idx="4">
                    <c:v>Exchequer taxes</c:v>
                  </c:pt>
                  <c:pt idx="5">
                    <c:v>Policy adj Exchequer taxes + PRSI</c:v>
                  </c:pt>
                  <c:pt idx="6">
                    <c:v>General government taxes &amp; social contributions</c:v>
                  </c:pt>
                  <c:pt idx="7">
                    <c:v>General government revenue</c:v>
                  </c:pt>
                </c:lvl>
                <c:lvl>
                  <c:pt idx="0">
                    <c:v>GDP</c:v>
                  </c:pt>
                  <c:pt idx="4">
                    <c:v>GNI*</c:v>
                  </c:pt>
                </c:lvl>
              </c:multiLvlStrCache>
            </c:multiLvlStrRef>
          </c:cat>
          <c:val>
            <c:numRef>
              <c:f>'Box C'!$C$6:$C$13</c:f>
              <c:numCache>
                <c:formatCode>0.00</c:formatCode>
                <c:ptCount val="8"/>
                <c:pt idx="0">
                  <c:v>0.59</c:v>
                </c:pt>
                <c:pt idx="1">
                  <c:v>0.56000000000000005</c:v>
                </c:pt>
                <c:pt idx="2">
                  <c:v>0.61</c:v>
                </c:pt>
                <c:pt idx="3">
                  <c:v>0.57999999999999996</c:v>
                </c:pt>
                <c:pt idx="4">
                  <c:v>0.84</c:v>
                </c:pt>
                <c:pt idx="5">
                  <c:v>0.88</c:v>
                </c:pt>
                <c:pt idx="6">
                  <c:v>0.87</c:v>
                </c:pt>
                <c:pt idx="7">
                  <c:v>0.84</c:v>
                </c:pt>
              </c:numCache>
            </c:numRef>
          </c:val>
          <c:extLst>
            <c:ext xmlns:c16="http://schemas.microsoft.com/office/drawing/2014/chart" uri="{C3380CC4-5D6E-409C-BE32-E72D297353CC}">
              <c16:uniqueId val="{00000008-8245-4963-BBD1-2CBDD3A81913}"/>
            </c:ext>
          </c:extLst>
        </c:ser>
        <c:dLbls>
          <c:showLegendKey val="0"/>
          <c:showVal val="0"/>
          <c:showCatName val="0"/>
          <c:showSerName val="0"/>
          <c:showPercent val="0"/>
          <c:showBubbleSize val="0"/>
        </c:dLbls>
        <c:gapWidth val="61"/>
        <c:axId val="1316732544"/>
        <c:axId val="1316728280"/>
      </c:barChart>
      <c:catAx>
        <c:axId val="131673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6728280"/>
        <c:crosses val="autoZero"/>
        <c:auto val="1"/>
        <c:lblAlgn val="ctr"/>
        <c:lblOffset val="100"/>
        <c:noMultiLvlLbl val="0"/>
      </c:catAx>
      <c:valAx>
        <c:axId val="1316728280"/>
        <c:scaling>
          <c:orientation val="minMax"/>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6732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Nunito Sans" panose="00000500000000000000"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1.4'!$A$34</c:f>
              <c:strCache>
                <c:ptCount val="1"/>
                <c:pt idx="0">
                  <c:v>Transport services</c:v>
                </c:pt>
              </c:strCache>
            </c:strRef>
          </c:tx>
          <c:spPr>
            <a:ln w="28575" cap="rnd">
              <a:solidFill>
                <a:schemeClr val="accent1"/>
              </a:solidFill>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1.4'!$Z$34:$CG$34</c:f>
              <c:numCache>
                <c:formatCode>General</c:formatCode>
                <c:ptCount val="60"/>
                <c:pt idx="0">
                  <c:v>301.32423</c:v>
                </c:pt>
                <c:pt idx="1">
                  <c:v>300.57960000000003</c:v>
                </c:pt>
                <c:pt idx="2">
                  <c:v>307.44653</c:v>
                </c:pt>
                <c:pt idx="3">
                  <c:v>262.99338</c:v>
                </c:pt>
                <c:pt idx="4">
                  <c:v>312.24392</c:v>
                </c:pt>
                <c:pt idx="5">
                  <c:v>313.58798000000002</c:v>
                </c:pt>
                <c:pt idx="6">
                  <c:v>316.47964999999999</c:v>
                </c:pt>
                <c:pt idx="7">
                  <c:v>317.59703000000002</c:v>
                </c:pt>
                <c:pt idx="8">
                  <c:v>322.33344</c:v>
                </c:pt>
                <c:pt idx="9">
                  <c:v>323.4896</c:v>
                </c:pt>
                <c:pt idx="10">
                  <c:v>326.67639000000003</c:v>
                </c:pt>
                <c:pt idx="11">
                  <c:v>330.81141000000002</c:v>
                </c:pt>
                <c:pt idx="12">
                  <c:v>336.65791999999999</c:v>
                </c:pt>
                <c:pt idx="13">
                  <c:v>337.05059</c:v>
                </c:pt>
                <c:pt idx="14">
                  <c:v>334.43513999999999</c:v>
                </c:pt>
                <c:pt idx="15">
                  <c:v>339.98108999999999</c:v>
                </c:pt>
                <c:pt idx="16">
                  <c:v>343.16644000000002</c:v>
                </c:pt>
                <c:pt idx="17">
                  <c:v>348.86860999999999</c:v>
                </c:pt>
                <c:pt idx="18">
                  <c:v>348.20029</c:v>
                </c:pt>
                <c:pt idx="19">
                  <c:v>354.30736999999999</c:v>
                </c:pt>
                <c:pt idx="20">
                  <c:v>354.78554000000003</c:v>
                </c:pt>
                <c:pt idx="21">
                  <c:v>362.54811000000001</c:v>
                </c:pt>
                <c:pt idx="22">
                  <c:v>363.60829999999999</c:v>
                </c:pt>
                <c:pt idx="23">
                  <c:v>365.35532999999998</c:v>
                </c:pt>
                <c:pt idx="24">
                  <c:v>365.6268</c:v>
                </c:pt>
                <c:pt idx="25">
                  <c:v>372.68889999999999</c:v>
                </c:pt>
                <c:pt idx="26">
                  <c:v>379.24574999999999</c:v>
                </c:pt>
                <c:pt idx="27">
                  <c:v>379.59453999999999</c:v>
                </c:pt>
                <c:pt idx="28">
                  <c:v>382.49461000000002</c:v>
                </c:pt>
                <c:pt idx="29">
                  <c:v>380.45848999999998</c:v>
                </c:pt>
                <c:pt idx="30">
                  <c:v>385.90598999999997</c:v>
                </c:pt>
                <c:pt idx="31">
                  <c:v>381.61225999999999</c:v>
                </c:pt>
                <c:pt idx="32">
                  <c:v>386.06596999999999</c:v>
                </c:pt>
                <c:pt idx="33">
                  <c:v>383.14872000000003</c:v>
                </c:pt>
                <c:pt idx="34">
                  <c:v>384.26943</c:v>
                </c:pt>
                <c:pt idx="35">
                  <c:v>382.64549</c:v>
                </c:pt>
                <c:pt idx="36">
                  <c:v>386.80313999999998</c:v>
                </c:pt>
                <c:pt idx="37">
                  <c:v>384.35782</c:v>
                </c:pt>
                <c:pt idx="38">
                  <c:v>167.81265999999999</c:v>
                </c:pt>
                <c:pt idx="39">
                  <c:v>31.920166999999999</c:v>
                </c:pt>
                <c:pt idx="40">
                  <c:v>34.868214999999999</c:v>
                </c:pt>
                <c:pt idx="41">
                  <c:v>91.287885000000003</c:v>
                </c:pt>
                <c:pt idx="42">
                  <c:v>94.027213000000003</c:v>
                </c:pt>
                <c:pt idx="43">
                  <c:v>101.07362999999999</c:v>
                </c:pt>
                <c:pt idx="44">
                  <c:v>104.04987</c:v>
                </c:pt>
                <c:pt idx="45">
                  <c:v>113.98307</c:v>
                </c:pt>
                <c:pt idx="46">
                  <c:v>123.62132</c:v>
                </c:pt>
                <c:pt idx="47">
                  <c:v>137.13183000000001</c:v>
                </c:pt>
                <c:pt idx="48">
                  <c:v>9.6805766999999996</c:v>
                </c:pt>
                <c:pt idx="49">
                  <c:v>65.660060000000001</c:v>
                </c:pt>
                <c:pt idx="50">
                  <c:v>105.91614</c:v>
                </c:pt>
                <c:pt idx="51">
                  <c:v>142.24177</c:v>
                </c:pt>
                <c:pt idx="52">
                  <c:v>173.05376999999999</c:v>
                </c:pt>
                <c:pt idx="53">
                  <c:v>202.5067</c:v>
                </c:pt>
                <c:pt idx="54">
                  <c:v>229.99963</c:v>
                </c:pt>
                <c:pt idx="55">
                  <c:v>257.23703999999998</c:v>
                </c:pt>
                <c:pt idx="56">
                  <c:v>284.18723</c:v>
                </c:pt>
              </c:numCache>
            </c:numRef>
          </c:val>
          <c:smooth val="0"/>
          <c:extLst>
            <c:ext xmlns:c16="http://schemas.microsoft.com/office/drawing/2014/chart" uri="{C3380CC4-5D6E-409C-BE32-E72D297353CC}">
              <c16:uniqueId val="{00000000-DB2D-4714-90CB-C6A98B9378D7}"/>
            </c:ext>
          </c:extLst>
        </c:ser>
        <c:ser>
          <c:idx val="2"/>
          <c:order val="1"/>
          <c:tx>
            <c:strRef>
              <c:f>'Figure 1.4'!$A$35</c:f>
              <c:strCache>
                <c:ptCount val="1"/>
                <c:pt idx="0">
                  <c:v>Transport services trend</c:v>
                </c:pt>
              </c:strCache>
            </c:strRef>
          </c:tx>
          <c:spPr>
            <a:ln w="28575" cap="rnd">
              <a:solidFill>
                <a:schemeClr val="accent1"/>
              </a:solidFill>
              <a:prstDash val="sysDot"/>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1.4'!$Z$35:$CG$35</c:f>
              <c:numCache>
                <c:formatCode>0.00</c:formatCode>
                <c:ptCount val="60"/>
                <c:pt idx="0">
                  <c:v>322.84325232101514</c:v>
                </c:pt>
                <c:pt idx="1">
                  <c:v>324.3222602929518</c:v>
                </c:pt>
                <c:pt idx="2">
                  <c:v>325.80126826488845</c:v>
                </c:pt>
                <c:pt idx="3">
                  <c:v>327.2802762368251</c:v>
                </c:pt>
                <c:pt idx="4">
                  <c:v>328.75928420876176</c:v>
                </c:pt>
                <c:pt idx="5">
                  <c:v>330.23829218069841</c:v>
                </c:pt>
                <c:pt idx="6">
                  <c:v>331.71730015263506</c:v>
                </c:pt>
                <c:pt idx="7">
                  <c:v>333.19630812457171</c:v>
                </c:pt>
                <c:pt idx="8">
                  <c:v>334.67531609650837</c:v>
                </c:pt>
                <c:pt idx="9">
                  <c:v>336.15432406844502</c:v>
                </c:pt>
                <c:pt idx="10">
                  <c:v>337.63333204038167</c:v>
                </c:pt>
                <c:pt idx="11">
                  <c:v>339.11234001231833</c:v>
                </c:pt>
                <c:pt idx="12">
                  <c:v>340.59134798425498</c:v>
                </c:pt>
                <c:pt idx="13">
                  <c:v>342.07035595619163</c:v>
                </c:pt>
                <c:pt idx="14">
                  <c:v>343.54936392812829</c:v>
                </c:pt>
                <c:pt idx="15">
                  <c:v>345.02837190006494</c:v>
                </c:pt>
                <c:pt idx="16">
                  <c:v>346.50737987200159</c:v>
                </c:pt>
                <c:pt idx="17">
                  <c:v>347.98638784393825</c:v>
                </c:pt>
                <c:pt idx="18">
                  <c:v>349.4653958158749</c:v>
                </c:pt>
                <c:pt idx="19">
                  <c:v>350.94440378781155</c:v>
                </c:pt>
                <c:pt idx="20">
                  <c:v>352.42341175974815</c:v>
                </c:pt>
                <c:pt idx="21">
                  <c:v>353.9024197316848</c:v>
                </c:pt>
                <c:pt idx="22">
                  <c:v>355.38142770362145</c:v>
                </c:pt>
                <c:pt idx="23">
                  <c:v>356.86043567555811</c:v>
                </c:pt>
                <c:pt idx="24">
                  <c:v>358.33944364749476</c:v>
                </c:pt>
                <c:pt idx="25">
                  <c:v>359.81845161943141</c:v>
                </c:pt>
                <c:pt idx="26">
                  <c:v>361.29745959136807</c:v>
                </c:pt>
                <c:pt idx="27">
                  <c:v>362.77646756330472</c:v>
                </c:pt>
                <c:pt idx="28">
                  <c:v>364.25547553524137</c:v>
                </c:pt>
                <c:pt idx="29">
                  <c:v>365.73448350717803</c:v>
                </c:pt>
                <c:pt idx="30">
                  <c:v>367.21349147911468</c:v>
                </c:pt>
                <c:pt idx="31">
                  <c:v>368.69249945105133</c:v>
                </c:pt>
                <c:pt idx="32">
                  <c:v>370.17150742298799</c:v>
                </c:pt>
                <c:pt idx="33">
                  <c:v>371.65051539492458</c:v>
                </c:pt>
                <c:pt idx="34">
                  <c:v>373.12952336686124</c:v>
                </c:pt>
                <c:pt idx="35">
                  <c:v>374.60853133879789</c:v>
                </c:pt>
                <c:pt idx="36">
                  <c:v>376.08753931073454</c:v>
                </c:pt>
                <c:pt idx="37">
                  <c:v>377.56654728267119</c:v>
                </c:pt>
                <c:pt idx="38">
                  <c:v>379.04555525460785</c:v>
                </c:pt>
                <c:pt idx="39">
                  <c:v>380.5245632265445</c:v>
                </c:pt>
                <c:pt idx="40">
                  <c:v>382.00357119848115</c:v>
                </c:pt>
                <c:pt idx="41">
                  <c:v>383.48257917041781</c:v>
                </c:pt>
                <c:pt idx="42">
                  <c:v>384.96158714235446</c:v>
                </c:pt>
                <c:pt idx="43">
                  <c:v>386.44059511429111</c:v>
                </c:pt>
                <c:pt idx="44">
                  <c:v>387.91960308622777</c:v>
                </c:pt>
                <c:pt idx="45">
                  <c:v>389.39861105816442</c:v>
                </c:pt>
                <c:pt idx="46">
                  <c:v>390.87761903010107</c:v>
                </c:pt>
                <c:pt idx="47">
                  <c:v>392.35662700203773</c:v>
                </c:pt>
                <c:pt idx="48">
                  <c:v>393.83563497397438</c:v>
                </c:pt>
                <c:pt idx="49">
                  <c:v>395.31464294591103</c:v>
                </c:pt>
                <c:pt idx="50">
                  <c:v>396.79365091784769</c:v>
                </c:pt>
                <c:pt idx="51">
                  <c:v>398.27265888978434</c:v>
                </c:pt>
                <c:pt idx="52">
                  <c:v>399.75166686172099</c:v>
                </c:pt>
                <c:pt idx="53">
                  <c:v>401.23067483365764</c:v>
                </c:pt>
                <c:pt idx="54">
                  <c:v>402.70968280559424</c:v>
                </c:pt>
                <c:pt idx="55">
                  <c:v>404.18869077753089</c:v>
                </c:pt>
                <c:pt idx="56">
                  <c:v>405.66769874946755</c:v>
                </c:pt>
              </c:numCache>
            </c:numRef>
          </c:val>
          <c:smooth val="0"/>
          <c:extLst>
            <c:ext xmlns:c16="http://schemas.microsoft.com/office/drawing/2014/chart" uri="{C3380CC4-5D6E-409C-BE32-E72D297353CC}">
              <c16:uniqueId val="{00000001-DB2D-4714-90CB-C6A98B9378D7}"/>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38303"/>
        <c:crosses val="autoZero"/>
        <c:auto val="1"/>
        <c:lblAlgn val="ctr"/>
        <c:lblOffset val="100"/>
        <c:noMultiLvlLbl val="0"/>
      </c:catAx>
      <c:valAx>
        <c:axId val="1902383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4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2"/>
            </a:solidFill>
            <a:ln>
              <a:noFill/>
            </a:ln>
            <a:effectLst/>
          </c:spPr>
          <c:invertIfNegative val="0"/>
          <c:dPt>
            <c:idx val="0"/>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1-B031-4781-9B13-C0B9C0721670}"/>
              </c:ext>
            </c:extLst>
          </c:dPt>
          <c:dPt>
            <c:idx val="1"/>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3-B031-4781-9B13-C0B9C0721670}"/>
              </c:ext>
            </c:extLst>
          </c:dPt>
          <c:dPt>
            <c:idx val="2"/>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5-B031-4781-9B13-C0B9C0721670}"/>
              </c:ext>
            </c:extLst>
          </c:dPt>
          <c:dPt>
            <c:idx val="3"/>
            <c:invertIfNegative val="0"/>
            <c:bubble3D val="0"/>
            <c:spPr>
              <a:solidFill>
                <a:schemeClr val="tx1">
                  <a:lumMod val="25000"/>
                  <a:lumOff val="75000"/>
                </a:schemeClr>
              </a:solidFill>
              <a:ln>
                <a:noFill/>
              </a:ln>
              <a:effectLst/>
            </c:spPr>
            <c:extLst>
              <c:ext xmlns:c16="http://schemas.microsoft.com/office/drawing/2014/chart" uri="{C3380CC4-5D6E-409C-BE32-E72D297353CC}">
                <c16:uniqueId val="{00000007-B031-4781-9B13-C0B9C0721670}"/>
              </c:ext>
            </c:extLst>
          </c:dPt>
          <c:cat>
            <c:multiLvlStrRef>
              <c:f>'Box C'!$A$6:$B$13</c:f>
              <c:multiLvlStrCache>
                <c:ptCount val="8"/>
                <c:lvl>
                  <c:pt idx="0">
                    <c:v>Exchequer taxes</c:v>
                  </c:pt>
                  <c:pt idx="1">
                    <c:v>Policy adj Exchequer taxes + PRSI</c:v>
                  </c:pt>
                  <c:pt idx="2">
                    <c:v>General government taxes &amp; social contributions</c:v>
                  </c:pt>
                  <c:pt idx="3">
                    <c:v>General government revenue</c:v>
                  </c:pt>
                  <c:pt idx="4">
                    <c:v>Exchequer taxes</c:v>
                  </c:pt>
                  <c:pt idx="5">
                    <c:v>Policy adj Exchequer taxes + PRSI</c:v>
                  </c:pt>
                  <c:pt idx="6">
                    <c:v>General government taxes &amp; social contributions</c:v>
                  </c:pt>
                  <c:pt idx="7">
                    <c:v>General government revenue</c:v>
                  </c:pt>
                </c:lvl>
                <c:lvl>
                  <c:pt idx="0">
                    <c:v>GDP</c:v>
                  </c:pt>
                  <c:pt idx="4">
                    <c:v>GNI*</c:v>
                  </c:pt>
                </c:lvl>
              </c:multiLvlStrCache>
            </c:multiLvlStrRef>
          </c:cat>
          <c:val>
            <c:numRef>
              <c:f>'Box C'!$D$6:$D$13</c:f>
              <c:numCache>
                <c:formatCode>0.0</c:formatCode>
                <c:ptCount val="8"/>
                <c:pt idx="0">
                  <c:v>7.2062934311232301</c:v>
                </c:pt>
                <c:pt idx="1">
                  <c:v>10.958315263303501</c:v>
                </c:pt>
                <c:pt idx="2">
                  <c:v>6.75251475747831</c:v>
                </c:pt>
                <c:pt idx="3">
                  <c:v>6.7600545568380603</c:v>
                </c:pt>
                <c:pt idx="4">
                  <c:v>5.0360788409560602</c:v>
                </c:pt>
                <c:pt idx="5">
                  <c:v>6.2295973478724198</c:v>
                </c:pt>
                <c:pt idx="6">
                  <c:v>2.7968628945341898</c:v>
                </c:pt>
                <c:pt idx="7">
                  <c:v>3.0894614210317899</c:v>
                </c:pt>
              </c:numCache>
            </c:numRef>
          </c:val>
          <c:extLst>
            <c:ext xmlns:c16="http://schemas.microsoft.com/office/drawing/2014/chart" uri="{C3380CC4-5D6E-409C-BE32-E72D297353CC}">
              <c16:uniqueId val="{00000008-B031-4781-9B13-C0B9C0721670}"/>
            </c:ext>
          </c:extLst>
        </c:ser>
        <c:dLbls>
          <c:showLegendKey val="0"/>
          <c:showVal val="0"/>
          <c:showCatName val="0"/>
          <c:showSerName val="0"/>
          <c:showPercent val="0"/>
          <c:showBubbleSize val="0"/>
        </c:dLbls>
        <c:gapWidth val="61"/>
        <c:axId val="1316732544"/>
        <c:axId val="1316728280"/>
      </c:barChart>
      <c:catAx>
        <c:axId val="131673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6728280"/>
        <c:crosses val="autoZero"/>
        <c:auto val="1"/>
        <c:lblAlgn val="ctr"/>
        <c:lblOffset val="100"/>
        <c:noMultiLvlLbl val="0"/>
      </c:catAx>
      <c:valAx>
        <c:axId val="1316728280"/>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16732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Nunito Sans" panose="00000500000000000000" pitchFamily="2"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'Box C'!$B$19</c:f>
              <c:strCache>
                <c:ptCount val="1"/>
                <c:pt idx="0">
                  <c:v>2010-2019</c:v>
                </c:pt>
              </c:strCache>
            </c:strRef>
          </c:tx>
          <c:spPr>
            <a:solidFill>
              <a:schemeClr val="accent5">
                <a:lumMod val="40000"/>
                <a:lumOff val="60000"/>
              </a:schemeClr>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1-C4E8-4C50-9907-F7136CF5BCB6}"/>
              </c:ext>
            </c:extLst>
          </c:dPt>
          <c:dLbls>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50000"/>
                        <a:lumOff val="50000"/>
                      </a:schemeClr>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 C'!$A$20:$A$48</c:f>
              <c:strCache>
                <c:ptCount val="29"/>
                <c:pt idx="0">
                  <c:v>Luxembourg</c:v>
                </c:pt>
                <c:pt idx="1">
                  <c:v>Ireland</c:v>
                </c:pt>
                <c:pt idx="2">
                  <c:v>Malta</c:v>
                </c:pt>
                <c:pt idx="3">
                  <c:v>Czechia</c:v>
                </c:pt>
                <c:pt idx="4">
                  <c:v>Poland</c:v>
                </c:pt>
                <c:pt idx="5">
                  <c:v>Hungary</c:v>
                </c:pt>
                <c:pt idx="6">
                  <c:v>Estonia</c:v>
                </c:pt>
                <c:pt idx="7">
                  <c:v>Lithuania</c:v>
                </c:pt>
                <c:pt idx="8">
                  <c:v>Portugal</c:v>
                </c:pt>
                <c:pt idx="9">
                  <c:v>Slovakia</c:v>
                </c:pt>
                <c:pt idx="10">
                  <c:v>Cyprus</c:v>
                </c:pt>
                <c:pt idx="11">
                  <c:v>Slovenia</c:v>
                </c:pt>
                <c:pt idx="12">
                  <c:v>Croatia</c:v>
                </c:pt>
                <c:pt idx="13">
                  <c:v>Romania</c:v>
                </c:pt>
                <c:pt idx="14">
                  <c:v>Bulgaria</c:v>
                </c:pt>
                <c:pt idx="15">
                  <c:v>Greece</c:v>
                </c:pt>
                <c:pt idx="16">
                  <c:v>Spain</c:v>
                </c:pt>
                <c:pt idx="17">
                  <c:v>Latvia</c:v>
                </c:pt>
                <c:pt idx="18">
                  <c:v>Austria</c:v>
                </c:pt>
                <c:pt idx="19">
                  <c:v>Italy</c:v>
                </c:pt>
                <c:pt idx="20">
                  <c:v>EU-28</c:v>
                </c:pt>
                <c:pt idx="21">
                  <c:v>Euro area</c:v>
                </c:pt>
                <c:pt idx="22">
                  <c:v>Netherlands</c:v>
                </c:pt>
                <c:pt idx="23">
                  <c:v>Finland</c:v>
                </c:pt>
                <c:pt idx="24">
                  <c:v>Belgium</c:v>
                </c:pt>
                <c:pt idx="25">
                  <c:v>Sweden</c:v>
                </c:pt>
                <c:pt idx="26">
                  <c:v>France</c:v>
                </c:pt>
                <c:pt idx="27">
                  <c:v>Germany</c:v>
                </c:pt>
                <c:pt idx="28">
                  <c:v>Denmark</c:v>
                </c:pt>
              </c:strCache>
            </c:strRef>
          </c:cat>
          <c:val>
            <c:numRef>
              <c:f>'Box C'!$B$20:$B$48</c:f>
              <c:numCache>
                <c:formatCode>0</c:formatCode>
                <c:ptCount val="29"/>
                <c:pt idx="0">
                  <c:v>66.356109386394621</c:v>
                </c:pt>
                <c:pt idx="1">
                  <c:v>80.835118638291789</c:v>
                </c:pt>
                <c:pt idx="2">
                  <c:v>91.817414217846846</c:v>
                </c:pt>
                <c:pt idx="3">
                  <c:v>93.397592714157071</c:v>
                </c:pt>
                <c:pt idx="4">
                  <c:v>96.194543210218143</c:v>
                </c:pt>
                <c:pt idx="5">
                  <c:v>96.212954039252807</c:v>
                </c:pt>
                <c:pt idx="6">
                  <c:v>96.91103733560054</c:v>
                </c:pt>
                <c:pt idx="7">
                  <c:v>97.29800636286879</c:v>
                </c:pt>
                <c:pt idx="8">
                  <c:v>97.702751995522718</c:v>
                </c:pt>
                <c:pt idx="9">
                  <c:v>98.044596847114207</c:v>
                </c:pt>
                <c:pt idx="10">
                  <c:v>98.203180542440805</c:v>
                </c:pt>
                <c:pt idx="11">
                  <c:v>98.264167931750976</c:v>
                </c:pt>
                <c:pt idx="12">
                  <c:v>98.388367766707262</c:v>
                </c:pt>
                <c:pt idx="13">
                  <c:v>98.828521714804623</c:v>
                </c:pt>
                <c:pt idx="14">
                  <c:v>98.874317722266682</c:v>
                </c:pt>
                <c:pt idx="15">
                  <c:v>99.340394983718511</c:v>
                </c:pt>
                <c:pt idx="16">
                  <c:v>99.553386651762139</c:v>
                </c:pt>
                <c:pt idx="17">
                  <c:v>99.596464616833515</c:v>
                </c:pt>
                <c:pt idx="18">
                  <c:v>99.9408404462325</c:v>
                </c:pt>
                <c:pt idx="19">
                  <c:v>100.13453900769227</c:v>
                </c:pt>
                <c:pt idx="20">
                  <c:v>100.27832884384753</c:v>
                </c:pt>
                <c:pt idx="21">
                  <c:v>100.51072833046777</c:v>
                </c:pt>
                <c:pt idx="22">
                  <c:v>100.53853488620287</c:v>
                </c:pt>
                <c:pt idx="23">
                  <c:v>100.60263518103045</c:v>
                </c:pt>
                <c:pt idx="24">
                  <c:v>101.40473162234603</c:v>
                </c:pt>
                <c:pt idx="25">
                  <c:v>101.93843754291521</c:v>
                </c:pt>
                <c:pt idx="26">
                  <c:v>102.23934616325569</c:v>
                </c:pt>
                <c:pt idx="27">
                  <c:v>102.38414020943952</c:v>
                </c:pt>
                <c:pt idx="28">
                  <c:v>102.61947150069341</c:v>
                </c:pt>
              </c:numCache>
            </c:numRef>
          </c:val>
          <c:extLst>
            <c:ext xmlns:c16="http://schemas.microsoft.com/office/drawing/2014/chart" uri="{C3380CC4-5D6E-409C-BE32-E72D297353CC}">
              <c16:uniqueId val="{00000002-C4E8-4C50-9907-F7136CF5BCB6}"/>
            </c:ext>
          </c:extLst>
        </c:ser>
        <c:dLbls>
          <c:showLegendKey val="0"/>
          <c:showVal val="0"/>
          <c:showCatName val="0"/>
          <c:showSerName val="0"/>
          <c:showPercent val="0"/>
          <c:showBubbleSize val="0"/>
        </c:dLbls>
        <c:gapWidth val="17"/>
        <c:overlap val="-27"/>
        <c:axId val="620369768"/>
        <c:axId val="620369112"/>
      </c:barChart>
      <c:catAx>
        <c:axId val="62036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369112"/>
        <c:crosses val="autoZero"/>
        <c:auto val="1"/>
        <c:lblAlgn val="ctr"/>
        <c:lblOffset val="100"/>
        <c:noMultiLvlLbl val="0"/>
      </c:catAx>
      <c:valAx>
        <c:axId val="620369112"/>
        <c:scaling>
          <c:orientation val="minMax"/>
          <c:max val="12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36976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'Box D'!$A$6</c:f>
              <c:strCache>
                <c:ptCount val="1"/>
                <c:pt idx="0">
                  <c:v>Pension age increase</c:v>
                </c:pt>
              </c:strCache>
            </c:strRef>
          </c:tx>
          <c:spPr>
            <a:solidFill>
              <a:schemeClr val="accent1"/>
            </a:solidFill>
            <a:ln>
              <a:noFill/>
            </a:ln>
            <a:effectLst/>
          </c:spPr>
          <c:invertIfNegative val="0"/>
          <c:cat>
            <c:numRef>
              <c:f>'Box D'!$B$5:$E$5</c:f>
              <c:numCache>
                <c:formatCode>General</c:formatCode>
                <c:ptCount val="4"/>
                <c:pt idx="0">
                  <c:v>2030</c:v>
                </c:pt>
                <c:pt idx="1">
                  <c:v>2040</c:v>
                </c:pt>
                <c:pt idx="2">
                  <c:v>2050</c:v>
                </c:pt>
                <c:pt idx="3">
                  <c:v>2070</c:v>
                </c:pt>
              </c:numCache>
            </c:numRef>
          </c:cat>
          <c:val>
            <c:numRef>
              <c:f>'Box D'!$B$6:$E$6</c:f>
              <c:numCache>
                <c:formatCode>0.00</c:formatCode>
                <c:ptCount val="4"/>
                <c:pt idx="0">
                  <c:v>0.56000000000000005</c:v>
                </c:pt>
                <c:pt idx="1">
                  <c:v>2.5099999999999998</c:v>
                </c:pt>
                <c:pt idx="2">
                  <c:v>3.81</c:v>
                </c:pt>
                <c:pt idx="3">
                  <c:v>8.33</c:v>
                </c:pt>
              </c:numCache>
            </c:numRef>
          </c:val>
          <c:extLst>
            <c:ext xmlns:c16="http://schemas.microsoft.com/office/drawing/2014/chart" uri="{C3380CC4-5D6E-409C-BE32-E72D297353CC}">
              <c16:uniqueId val="{00000000-BF76-4FA2-B2D8-BCB569803648}"/>
            </c:ext>
          </c:extLst>
        </c:ser>
        <c:ser>
          <c:idx val="1"/>
          <c:order val="1"/>
          <c:tx>
            <c:strRef>
              <c:f>'Box D'!$A$7</c:f>
              <c:strCache>
                <c:ptCount val="1"/>
                <c:pt idx="0">
                  <c:v>Social contributions increases</c:v>
                </c:pt>
              </c:strCache>
            </c:strRef>
          </c:tx>
          <c:spPr>
            <a:solidFill>
              <a:schemeClr val="tx2">
                <a:lumMod val="40000"/>
                <a:lumOff val="60000"/>
              </a:schemeClr>
            </a:solidFill>
            <a:ln>
              <a:noFill/>
            </a:ln>
            <a:effectLst/>
          </c:spPr>
          <c:invertIfNegative val="0"/>
          <c:cat>
            <c:numRef>
              <c:f>'Box D'!$B$5:$E$5</c:f>
              <c:numCache>
                <c:formatCode>General</c:formatCode>
                <c:ptCount val="4"/>
                <c:pt idx="0">
                  <c:v>2030</c:v>
                </c:pt>
                <c:pt idx="1">
                  <c:v>2040</c:v>
                </c:pt>
                <c:pt idx="2">
                  <c:v>2050</c:v>
                </c:pt>
                <c:pt idx="3">
                  <c:v>2070</c:v>
                </c:pt>
              </c:numCache>
            </c:numRef>
          </c:cat>
          <c:val>
            <c:numRef>
              <c:f>'Box D'!$B$7:$E$7</c:f>
              <c:numCache>
                <c:formatCode>0.00</c:formatCode>
                <c:ptCount val="4"/>
                <c:pt idx="0">
                  <c:v>1.2</c:v>
                </c:pt>
                <c:pt idx="1">
                  <c:v>4.38</c:v>
                </c:pt>
                <c:pt idx="2">
                  <c:v>6.6099999999999994</c:v>
                </c:pt>
                <c:pt idx="3">
                  <c:v>8.91</c:v>
                </c:pt>
              </c:numCache>
            </c:numRef>
          </c:val>
          <c:extLst>
            <c:ext xmlns:c16="http://schemas.microsoft.com/office/drawing/2014/chart" uri="{C3380CC4-5D6E-409C-BE32-E72D297353CC}">
              <c16:uniqueId val="{00000001-BF76-4FA2-B2D8-BCB569803648}"/>
            </c:ext>
          </c:extLst>
        </c:ser>
        <c:ser>
          <c:idx val="2"/>
          <c:order val="2"/>
          <c:tx>
            <c:strRef>
              <c:f>'Box D'!$A$8</c:f>
              <c:strCache>
                <c:ptCount val="1"/>
                <c:pt idx="0">
                  <c:v>Full move to Total Contributions</c:v>
                </c:pt>
              </c:strCache>
            </c:strRef>
          </c:tx>
          <c:spPr>
            <a:solidFill>
              <a:schemeClr val="accent3"/>
            </a:solidFill>
            <a:ln>
              <a:noFill/>
            </a:ln>
            <a:effectLst/>
          </c:spPr>
          <c:invertIfNegative val="0"/>
          <c:cat>
            <c:numRef>
              <c:f>'Box D'!$B$5:$E$5</c:f>
              <c:numCache>
                <c:formatCode>General</c:formatCode>
                <c:ptCount val="4"/>
                <c:pt idx="0">
                  <c:v>2030</c:v>
                </c:pt>
                <c:pt idx="1">
                  <c:v>2040</c:v>
                </c:pt>
                <c:pt idx="2">
                  <c:v>2050</c:v>
                </c:pt>
                <c:pt idx="3">
                  <c:v>2070</c:v>
                </c:pt>
              </c:numCache>
            </c:numRef>
          </c:cat>
          <c:val>
            <c:numRef>
              <c:f>'Box D'!$B$8:$E$8</c:f>
              <c:numCache>
                <c:formatCode>0.00</c:formatCode>
                <c:ptCount val="4"/>
                <c:pt idx="1">
                  <c:v>0.44</c:v>
                </c:pt>
                <c:pt idx="2">
                  <c:v>1.1100000000000001</c:v>
                </c:pt>
                <c:pt idx="3">
                  <c:v>2</c:v>
                </c:pt>
              </c:numCache>
            </c:numRef>
          </c:val>
          <c:extLst>
            <c:ext xmlns:c16="http://schemas.microsoft.com/office/drawing/2014/chart" uri="{C3380CC4-5D6E-409C-BE32-E72D297353CC}">
              <c16:uniqueId val="{00000002-BF76-4FA2-B2D8-BCB569803648}"/>
            </c:ext>
          </c:extLst>
        </c:ser>
        <c:ser>
          <c:idx val="3"/>
          <c:order val="3"/>
          <c:tx>
            <c:strRef>
              <c:f>'Box D'!$A$9</c:f>
              <c:strCache>
                <c:ptCount val="1"/>
                <c:pt idx="0">
                  <c:v>Exchequer contributions</c:v>
                </c:pt>
              </c:strCache>
            </c:strRef>
          </c:tx>
          <c:spPr>
            <a:solidFill>
              <a:schemeClr val="accent4"/>
            </a:solidFill>
            <a:ln>
              <a:noFill/>
            </a:ln>
            <a:effectLst/>
          </c:spPr>
          <c:invertIfNegative val="0"/>
          <c:cat>
            <c:numRef>
              <c:f>'Box D'!$B$5:$E$5</c:f>
              <c:numCache>
                <c:formatCode>General</c:formatCode>
                <c:ptCount val="4"/>
                <c:pt idx="0">
                  <c:v>2030</c:v>
                </c:pt>
                <c:pt idx="1">
                  <c:v>2040</c:v>
                </c:pt>
                <c:pt idx="2">
                  <c:v>2050</c:v>
                </c:pt>
                <c:pt idx="3">
                  <c:v>2070</c:v>
                </c:pt>
              </c:numCache>
            </c:numRef>
          </c:cat>
          <c:val>
            <c:numRef>
              <c:f>'Box D'!$B$9:$E$9</c:f>
              <c:numCache>
                <c:formatCode>0.00</c:formatCode>
                <c:ptCount val="4"/>
                <c:pt idx="0">
                  <c:v>0.79</c:v>
                </c:pt>
                <c:pt idx="1">
                  <c:v>1.29</c:v>
                </c:pt>
                <c:pt idx="2">
                  <c:v>1.98</c:v>
                </c:pt>
                <c:pt idx="3">
                  <c:v>2.97</c:v>
                </c:pt>
              </c:numCache>
            </c:numRef>
          </c:val>
          <c:extLst>
            <c:ext xmlns:c16="http://schemas.microsoft.com/office/drawing/2014/chart" uri="{C3380CC4-5D6E-409C-BE32-E72D297353CC}">
              <c16:uniqueId val="{00000003-BF76-4FA2-B2D8-BCB569803648}"/>
            </c:ext>
          </c:extLst>
        </c:ser>
        <c:dLbls>
          <c:showLegendKey val="0"/>
          <c:showVal val="0"/>
          <c:showCatName val="0"/>
          <c:showSerName val="0"/>
          <c:showPercent val="0"/>
          <c:showBubbleSize val="0"/>
        </c:dLbls>
        <c:gapWidth val="37"/>
        <c:overlap val="100"/>
        <c:axId val="867870592"/>
        <c:axId val="867872560"/>
      </c:barChart>
      <c:catAx>
        <c:axId val="86787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7872560"/>
        <c:crosses val="autoZero"/>
        <c:auto val="1"/>
        <c:lblAlgn val="ctr"/>
        <c:lblOffset val="100"/>
        <c:noMultiLvlLbl val="0"/>
      </c:catAx>
      <c:valAx>
        <c:axId val="86787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787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3240450163086E-2"/>
          <c:y val="4.6351967810273079E-2"/>
          <c:w val="0.73546763015797578"/>
          <c:h val="0.80808690580344122"/>
        </c:manualLayout>
      </c:layout>
      <c:areaChart>
        <c:grouping val="stacked"/>
        <c:varyColors val="0"/>
        <c:ser>
          <c:idx val="2"/>
          <c:order val="2"/>
          <c:tx>
            <c:v>1</c:v>
          </c:tx>
          <c:spPr>
            <a:noFill/>
            <a:ln>
              <a:noFill/>
            </a:ln>
            <a:effectLst/>
          </c:spPr>
          <c:val>
            <c:numRef>
              <c:f>'Box D'!$B$25:$B$139</c:f>
              <c:numCache>
                <c:formatCode>General</c:formatCode>
                <c:ptCount val="115"/>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70</c:v>
                </c:pt>
                <c:pt idx="27">
                  <c:v>70</c:v>
                </c:pt>
                <c:pt idx="28">
                  <c:v>70</c:v>
                </c:pt>
                <c:pt idx="29">
                  <c:v>70</c:v>
                </c:pt>
                <c:pt idx="30">
                  <c:v>70</c:v>
                </c:pt>
                <c:pt idx="31">
                  <c:v>70</c:v>
                </c:pt>
                <c:pt idx="32">
                  <c:v>70</c:v>
                </c:pt>
                <c:pt idx="33">
                  <c:v>70</c:v>
                </c:pt>
                <c:pt idx="34">
                  <c:v>70</c:v>
                </c:pt>
                <c:pt idx="35">
                  <c:v>70</c:v>
                </c:pt>
                <c:pt idx="36">
                  <c:v>70</c:v>
                </c:pt>
                <c:pt idx="37">
                  <c:v>70</c:v>
                </c:pt>
                <c:pt idx="38">
                  <c:v>70</c:v>
                </c:pt>
                <c:pt idx="39">
                  <c:v>70</c:v>
                </c:pt>
                <c:pt idx="40">
                  <c:v>70</c:v>
                </c:pt>
                <c:pt idx="41">
                  <c:v>70</c:v>
                </c:pt>
                <c:pt idx="42">
                  <c:v>70</c:v>
                </c:pt>
                <c:pt idx="43">
                  <c:v>70</c:v>
                </c:pt>
                <c:pt idx="44">
                  <c:v>70</c:v>
                </c:pt>
                <c:pt idx="45">
                  <c:v>70</c:v>
                </c:pt>
                <c:pt idx="46">
                  <c:v>70</c:v>
                </c:pt>
                <c:pt idx="47">
                  <c:v>70</c:v>
                </c:pt>
                <c:pt idx="48">
                  <c:v>69</c:v>
                </c:pt>
                <c:pt idx="49">
                  <c:v>68</c:v>
                </c:pt>
                <c:pt idx="50">
                  <c:v>67</c:v>
                </c:pt>
                <c:pt idx="51">
                  <c:v>67</c:v>
                </c:pt>
                <c:pt idx="52">
                  <c:v>66</c:v>
                </c:pt>
                <c:pt idx="53">
                  <c:v>66</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66</c:v>
                </c:pt>
                <c:pt idx="90">
                  <c:v>66</c:v>
                </c:pt>
                <c:pt idx="91">
                  <c:v>66</c:v>
                </c:pt>
                <c:pt idx="92">
                  <c:v>66</c:v>
                </c:pt>
                <c:pt idx="93">
                  <c:v>66</c:v>
                </c:pt>
                <c:pt idx="94">
                  <c:v>66</c:v>
                </c:pt>
                <c:pt idx="95">
                  <c:v>66</c:v>
                </c:pt>
                <c:pt idx="96">
                  <c:v>66</c:v>
                </c:pt>
                <c:pt idx="97">
                  <c:v>66</c:v>
                </c:pt>
                <c:pt idx="98">
                  <c:v>66</c:v>
                </c:pt>
                <c:pt idx="99">
                  <c:v>66</c:v>
                </c:pt>
                <c:pt idx="100" formatCode="0">
                  <c:v>66</c:v>
                </c:pt>
                <c:pt idx="101" formatCode="0">
                  <c:v>66</c:v>
                </c:pt>
                <c:pt idx="102" formatCode="0">
                  <c:v>66</c:v>
                </c:pt>
                <c:pt idx="103" formatCode="0">
                  <c:v>66.25</c:v>
                </c:pt>
                <c:pt idx="104" formatCode="0">
                  <c:v>66.5</c:v>
                </c:pt>
                <c:pt idx="105" formatCode="0">
                  <c:v>66.75</c:v>
                </c:pt>
                <c:pt idx="106" formatCode="0">
                  <c:v>67</c:v>
                </c:pt>
                <c:pt idx="107" formatCode="0">
                  <c:v>67.125</c:v>
                </c:pt>
                <c:pt idx="108" formatCode="0">
                  <c:v>67.25</c:v>
                </c:pt>
                <c:pt idx="109" formatCode="0">
                  <c:v>67.375</c:v>
                </c:pt>
                <c:pt idx="110" formatCode="0">
                  <c:v>67.5</c:v>
                </c:pt>
                <c:pt idx="111" formatCode="0">
                  <c:v>67.625</c:v>
                </c:pt>
                <c:pt idx="112" formatCode="0">
                  <c:v>67.75</c:v>
                </c:pt>
                <c:pt idx="113" formatCode="0">
                  <c:v>67.875</c:v>
                </c:pt>
                <c:pt idx="114" formatCode="0">
                  <c:v>68</c:v>
                </c:pt>
              </c:numCache>
            </c:numRef>
          </c:val>
          <c:extLst>
            <c:ext xmlns:c16="http://schemas.microsoft.com/office/drawing/2014/chart" uri="{C3380CC4-5D6E-409C-BE32-E72D297353CC}">
              <c16:uniqueId val="{00000000-78B5-4B5B-9109-4EC92C373F4A}"/>
            </c:ext>
          </c:extLst>
        </c:ser>
        <c:ser>
          <c:idx val="3"/>
          <c:order val="3"/>
          <c:tx>
            <c:v>2</c:v>
          </c:tx>
          <c:spPr>
            <a:solidFill>
              <a:schemeClr val="accent3">
                <a:lumMod val="20000"/>
                <a:lumOff val="80000"/>
              </a:schemeClr>
            </a:solidFill>
            <a:ln>
              <a:noFill/>
            </a:ln>
            <a:effectLst/>
          </c:spPr>
          <c:val>
            <c:numRef>
              <c:f>'Box D'!$D$25:$D$139</c:f>
              <c:numCache>
                <c:formatCode>General</c:formatCode>
                <c:ptCount val="115"/>
                <c:pt idx="1">
                  <c:v>8.0999999999999943</c:v>
                </c:pt>
                <c:pt idx="2">
                  <c:v>8.0589759712231057</c:v>
                </c:pt>
                <c:pt idx="3">
                  <c:v>8.0186200654025015</c:v>
                </c:pt>
                <c:pt idx="4">
                  <c:v>7.979600405494196</c:v>
                </c:pt>
                <c:pt idx="5">
                  <c:v>7.9425851144544026</c:v>
                </c:pt>
                <c:pt idx="6">
                  <c:v>7.9082423152393062</c:v>
                </c:pt>
                <c:pt idx="7">
                  <c:v>7.8772401308050064</c:v>
                </c:pt>
                <c:pt idx="8">
                  <c:v>7.8502466841078018</c:v>
                </c:pt>
                <c:pt idx="9">
                  <c:v>7.8279300981037068</c:v>
                </c:pt>
                <c:pt idx="10">
                  <c:v>7.8109584957491052</c:v>
                </c:pt>
                <c:pt idx="11">
                  <c:v>7.7999999999999972</c:v>
                </c:pt>
                <c:pt idx="12">
                  <c:v>7.7948524264220964</c:v>
                </c:pt>
                <c:pt idx="13">
                  <c:v>7.7918323610196012</c:v>
                </c:pt>
                <c:pt idx="14">
                  <c:v>7.7863860824059969</c:v>
                </c:pt>
                <c:pt idx="15">
                  <c:v>7.773959869194897</c:v>
                </c:pt>
                <c:pt idx="16">
                  <c:v>7.75</c:v>
                </c:pt>
                <c:pt idx="17">
                  <c:v>7.7119702289087968</c:v>
                </c:pt>
                <c:pt idx="18">
                  <c:v>7.6654042119052974</c:v>
                </c:pt>
                <c:pt idx="19">
                  <c:v>7.6178530804474036</c:v>
                </c:pt>
                <c:pt idx="20">
                  <c:v>7.5768679659930029</c:v>
                </c:pt>
                <c:pt idx="21">
                  <c:v>7.5499999999999972</c:v>
                </c:pt>
                <c:pt idx="22">
                  <c:v>7.5432666579423966</c:v>
                </c:pt>
                <c:pt idx="23">
                  <c:v>7.5565507913588021</c:v>
                </c:pt>
                <c:pt idx="24">
                  <c:v>7.5882015958039943</c:v>
                </c:pt>
                <c:pt idx="25">
                  <c:v>7.6365682668327963</c:v>
                </c:pt>
                <c:pt idx="26">
                  <c:v>7.7000000000000028</c:v>
                </c:pt>
                <c:pt idx="27">
                  <c:v>7.7765462720887939</c:v>
                </c:pt>
                <c:pt idx="28">
                  <c:v>7.8630576847974964</c:v>
                </c:pt>
                <c:pt idx="29">
                  <c:v>7.9560851210528938</c:v>
                </c:pt>
                <c:pt idx="30">
                  <c:v>8.0521794637817976</c:v>
                </c:pt>
                <c:pt idx="31">
                  <c:v>8.1478915959110054</c:v>
                </c:pt>
                <c:pt idx="32">
                  <c:v>8.2397724003674</c:v>
                </c:pt>
                <c:pt idx="33">
                  <c:v>8.3243727600775941</c:v>
                </c:pt>
                <c:pt idx="34">
                  <c:v>8.3982435579685983</c:v>
                </c:pt>
                <c:pt idx="35">
                  <c:v>8.4579356769670966</c:v>
                </c:pt>
                <c:pt idx="36">
                  <c:v>8.5</c:v>
                </c:pt>
                <c:pt idx="37">
                  <c:v>8.522785925369007</c:v>
                </c:pt>
                <c:pt idx="38">
                  <c:v>8.5318369128764999</c:v>
                </c:pt>
                <c:pt idx="39">
                  <c:v>8.5344949376992929</c:v>
                </c:pt>
                <c:pt idx="40">
                  <c:v>8.5381019750147971</c:v>
                </c:pt>
                <c:pt idx="41">
                  <c:v>8.5499999999999972</c:v>
                </c:pt>
                <c:pt idx="42">
                  <c:v>8.5752043952626025</c:v>
                </c:pt>
                <c:pt idx="43">
                  <c:v>8.6094241731331067</c:v>
                </c:pt>
                <c:pt idx="44">
                  <c:v>8.6460417533722023</c:v>
                </c:pt>
                <c:pt idx="45">
                  <c:v>8.6784395557408942</c:v>
                </c:pt>
                <c:pt idx="46">
                  <c:v>8.7000000000000028</c:v>
                </c:pt>
                <c:pt idx="47">
                  <c:v>8.7064722460794997</c:v>
                </c:pt>
                <c:pt idx="48">
                  <c:v>9.7030724145856055</c:v>
                </c:pt>
                <c:pt idx="49">
                  <c:v>10.697383366293806</c:v>
                </c:pt>
                <c:pt idx="50">
                  <c:v>11.696987961979204</c:v>
                </c:pt>
                <c:pt idx="51">
                  <c:v>11.709469062417199</c:v>
                </c:pt>
                <c:pt idx="52">
                  <c:v>12.742409528383106</c:v>
                </c:pt>
                <c:pt idx="53">
                  <c:v>12.803392220652299</c:v>
                </c:pt>
                <c:pt idx="54">
                  <c:v>13.900000000000006</c:v>
                </c:pt>
                <c:pt idx="55">
                  <c:v>14.029762944322499</c:v>
                </c:pt>
                <c:pt idx="56">
                  <c:v>14.150000000000006</c:v>
                </c:pt>
                <c:pt idx="57">
                  <c:v>14.221076429163503</c:v>
                </c:pt>
                <c:pt idx="58">
                  <c:v>14.255753888464199</c:v>
                </c:pt>
                <c:pt idx="59">
                  <c:v>14.279893133183094</c:v>
                </c:pt>
                <c:pt idx="60">
                  <c:v>14.319354918601306</c:v>
                </c:pt>
                <c:pt idx="61">
                  <c:v>14.400000000000006</c:v>
                </c:pt>
                <c:pt idx="62">
                  <c:v>14.539080322407798</c:v>
                </c:pt>
                <c:pt idx="63">
                  <c:v>14.719412589844396</c:v>
                </c:pt>
                <c:pt idx="64">
                  <c:v>14.915204696077097</c:v>
                </c:pt>
                <c:pt idx="65">
                  <c:v>15.100664534873204</c:v>
                </c:pt>
                <c:pt idx="66">
                  <c:v>15.25</c:v>
                </c:pt>
                <c:pt idx="67">
                  <c:v>15.345802281205096</c:v>
                </c:pt>
                <c:pt idx="68">
                  <c:v>15.404195752157904</c:v>
                </c:pt>
                <c:pt idx="69">
                  <c:v>15.449688082508203</c:v>
                </c:pt>
                <c:pt idx="70">
                  <c:v>15.506786941905602</c:v>
                </c:pt>
                <c:pt idx="71">
                  <c:v>15.599999999999994</c:v>
                </c:pt>
                <c:pt idx="72">
                  <c:v>15.748093694859506</c:v>
                </c:pt>
                <c:pt idx="73">
                  <c:v>15.946869538227006</c:v>
                </c:pt>
                <c:pt idx="74">
                  <c:v>16.186387810263497</c:v>
                </c:pt>
                <c:pt idx="75">
                  <c:v>16.456708791130396</c:v>
                </c:pt>
                <c:pt idx="76">
                  <c:v>16.747892760988805</c:v>
                </c:pt>
                <c:pt idx="77">
                  <c:v>17.049999999999997</c:v>
                </c:pt>
                <c:pt idx="78">
                  <c:v>17.353577237531397</c:v>
                </c:pt>
                <c:pt idx="79">
                  <c:v>17.651116999775894</c:v>
                </c:pt>
                <c:pt idx="80">
                  <c:v>17.935598262132402</c:v>
                </c:pt>
                <c:pt idx="81">
                  <c:v>18.200000000000003</c:v>
                </c:pt>
                <c:pt idx="82">
                  <c:v>18.438700549089901</c:v>
                </c:pt>
                <c:pt idx="83">
                  <c:v>18.651675686362296</c:v>
                </c:pt>
                <c:pt idx="84">
                  <c:v>18.840300549089903</c:v>
                </c:pt>
                <c:pt idx="85">
                  <c:v>19.005950274544901</c:v>
                </c:pt>
                <c:pt idx="86">
                  <c:v>19.150000000000006</c:v>
                </c:pt>
                <c:pt idx="87">
                  <c:v>19.274269835273003</c:v>
                </c:pt>
                <c:pt idx="88">
                  <c:v>19.382359780363998</c:v>
                </c:pt>
                <c:pt idx="89">
                  <c:v>18.478314807818506</c:v>
                </c:pt>
                <c:pt idx="90">
                  <c:v>18.566179890181999</c:v>
                </c:pt>
                <c:pt idx="91">
                  <c:v>18.650000000000006</c:v>
                </c:pt>
                <c:pt idx="92">
                  <c:v>18.650000000000006</c:v>
                </c:pt>
                <c:pt idx="93">
                  <c:v>18.7547692891834</c:v>
                </c:pt>
                <c:pt idx="94">
                  <c:v>18.972252154545899</c:v>
                </c:pt>
                <c:pt idx="95">
                  <c:v>19.241108942635506</c:v>
                </c:pt>
                <c:pt idx="96">
                  <c:v>19.5</c:v>
                </c:pt>
                <c:pt idx="97">
                  <c:v>19.700801021546198</c:v>
                </c:pt>
                <c:pt idx="98">
                  <c:v>19.848249095617106</c:v>
                </c:pt>
                <c:pt idx="99">
                  <c:v>19.960296658914999</c:v>
                </c:pt>
                <c:pt idx="100">
                  <c:v>20.054896148141907</c:v>
                </c:pt>
                <c:pt idx="101">
                  <c:v>20.150000000000006</c:v>
                </c:pt>
                <c:pt idx="102">
                  <c:v>20.259869291324506</c:v>
                </c:pt>
                <c:pt idx="103">
                  <c:v>20.133999659484601</c:v>
                </c:pt>
                <c:pt idx="104">
                  <c:v>20.018195381982295</c:v>
                </c:pt>
                <c:pt idx="105">
                  <c:v>19.908260736320003</c:v>
                </c:pt>
                <c:pt idx="106">
                  <c:v>19.799999999999997</c:v>
                </c:pt>
                <c:pt idx="107">
                  <c:v>19.814721813155501</c:v>
                </c:pt>
                <c:pt idx="108">
                  <c:v>19.825752266444397</c:v>
                </c:pt>
                <c:pt idx="109">
                  <c:v>19.831921813155503</c:v>
                </c:pt>
                <c:pt idx="110">
                  <c:v>19.832060906577695</c:v>
                </c:pt>
                <c:pt idx="111">
                  <c:v>19.825000000000003</c:v>
                </c:pt>
                <c:pt idx="112">
                  <c:v>19.810043456053293</c:v>
                </c:pt>
                <c:pt idx="113">
                  <c:v>19.788391274737705</c:v>
                </c:pt>
                <c:pt idx="114">
                  <c:v>19.761717365395498</c:v>
                </c:pt>
              </c:numCache>
            </c:numRef>
          </c:val>
          <c:extLst>
            <c:ext xmlns:c16="http://schemas.microsoft.com/office/drawing/2014/chart" uri="{C3380CC4-5D6E-409C-BE32-E72D297353CC}">
              <c16:uniqueId val="{00000001-78B5-4B5B-9109-4EC92C373F4A}"/>
            </c:ext>
          </c:extLst>
        </c:ser>
        <c:dLbls>
          <c:showLegendKey val="0"/>
          <c:showVal val="0"/>
          <c:showCatName val="0"/>
          <c:showSerName val="0"/>
          <c:showPercent val="0"/>
          <c:showBubbleSize val="0"/>
        </c:dLbls>
        <c:axId val="1042406848"/>
        <c:axId val="1042402256"/>
      </c:areaChart>
      <c:barChart>
        <c:barDir val="col"/>
        <c:grouping val="clustered"/>
        <c:varyColors val="0"/>
        <c:ser>
          <c:idx val="4"/>
          <c:order val="4"/>
          <c:spPr>
            <a:solidFill>
              <a:schemeClr val="tx1">
                <a:lumMod val="50000"/>
                <a:lumOff val="50000"/>
              </a:schemeClr>
            </a:solidFill>
            <a:ln>
              <a:noFill/>
            </a:ln>
            <a:effectLst/>
          </c:spPr>
          <c:invertIfNegative val="0"/>
          <c:val>
            <c:numRef>
              <c:f>'Box D'!$F$25:$F$139</c:f>
              <c:numCache>
                <c:formatCode>General</c:formatCode>
                <c:ptCount val="115"/>
                <c:pt idx="96">
                  <c:v>1000</c:v>
                </c:pt>
              </c:numCache>
            </c:numRef>
          </c:val>
          <c:extLst>
            <c:ext xmlns:c16="http://schemas.microsoft.com/office/drawing/2014/chart" uri="{C3380CC4-5D6E-409C-BE32-E72D297353CC}">
              <c16:uniqueId val="{00000002-78B5-4B5B-9109-4EC92C373F4A}"/>
            </c:ext>
          </c:extLst>
        </c:ser>
        <c:dLbls>
          <c:showLegendKey val="0"/>
          <c:showVal val="0"/>
          <c:showCatName val="0"/>
          <c:showSerName val="0"/>
          <c:showPercent val="0"/>
          <c:showBubbleSize val="0"/>
        </c:dLbls>
        <c:gapWidth val="150"/>
        <c:axId val="1042406848"/>
        <c:axId val="1042402256"/>
      </c:barChart>
      <c:lineChart>
        <c:grouping val="standard"/>
        <c:varyColors val="0"/>
        <c:ser>
          <c:idx val="0"/>
          <c:order val="0"/>
          <c:tx>
            <c:strRef>
              <c:f>'Box D'!$B$24</c:f>
              <c:strCache>
                <c:ptCount val="1"/>
                <c:pt idx="0">
                  <c:v>Pension age</c:v>
                </c:pt>
              </c:strCache>
            </c:strRef>
          </c:tx>
          <c:spPr>
            <a:ln w="28575" cap="rnd">
              <a:solidFill>
                <a:schemeClr val="accent3"/>
              </a:solidFill>
              <a:round/>
            </a:ln>
            <a:effectLst/>
          </c:spPr>
          <c:marker>
            <c:symbol val="none"/>
          </c:marker>
          <c:cat>
            <c:numRef>
              <c:f>'Box D'!$A$25:$A$139</c:f>
              <c:numCache>
                <c:formatCode>General</c:formatCode>
                <c:ptCount val="115"/>
                <c:pt idx="0">
                  <c:v>1925</c:v>
                </c:pt>
                <c:pt idx="1">
                  <c:v>1926</c:v>
                </c:pt>
                <c:pt idx="2">
                  <c:v>1927</c:v>
                </c:pt>
                <c:pt idx="3">
                  <c:v>1928</c:v>
                </c:pt>
                <c:pt idx="4">
                  <c:v>1929</c:v>
                </c:pt>
                <c:pt idx="5">
                  <c:v>1930</c:v>
                </c:pt>
                <c:pt idx="6">
                  <c:v>1931</c:v>
                </c:pt>
                <c:pt idx="7">
                  <c:v>1932</c:v>
                </c:pt>
                <c:pt idx="8">
                  <c:v>1933</c:v>
                </c:pt>
                <c:pt idx="9">
                  <c:v>1934</c:v>
                </c:pt>
                <c:pt idx="10">
                  <c:v>1935</c:v>
                </c:pt>
                <c:pt idx="11">
                  <c:v>1936</c:v>
                </c:pt>
                <c:pt idx="12">
                  <c:v>1937</c:v>
                </c:pt>
                <c:pt idx="13">
                  <c:v>1938</c:v>
                </c:pt>
                <c:pt idx="14">
                  <c:v>1939</c:v>
                </c:pt>
                <c:pt idx="15">
                  <c:v>1940</c:v>
                </c:pt>
                <c:pt idx="16">
                  <c:v>1941</c:v>
                </c:pt>
                <c:pt idx="17">
                  <c:v>1942</c:v>
                </c:pt>
                <c:pt idx="18">
                  <c:v>1943</c:v>
                </c:pt>
                <c:pt idx="19">
                  <c:v>1944</c:v>
                </c:pt>
                <c:pt idx="20">
                  <c:v>1945</c:v>
                </c:pt>
                <c:pt idx="21">
                  <c:v>1946</c:v>
                </c:pt>
                <c:pt idx="22">
                  <c:v>1947</c:v>
                </c:pt>
                <c:pt idx="23">
                  <c:v>1948</c:v>
                </c:pt>
                <c:pt idx="24">
                  <c:v>1949</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99">
                  <c:v>2024</c:v>
                </c:pt>
                <c:pt idx="100">
                  <c:v>2025</c:v>
                </c:pt>
                <c:pt idx="101">
                  <c:v>2026</c:v>
                </c:pt>
                <c:pt idx="102">
                  <c:v>2027</c:v>
                </c:pt>
                <c:pt idx="103">
                  <c:v>2028</c:v>
                </c:pt>
                <c:pt idx="104">
                  <c:v>2029</c:v>
                </c:pt>
                <c:pt idx="105">
                  <c:v>2030</c:v>
                </c:pt>
                <c:pt idx="106">
                  <c:v>2031</c:v>
                </c:pt>
                <c:pt idx="107">
                  <c:v>2032</c:v>
                </c:pt>
                <c:pt idx="108">
                  <c:v>2033</c:v>
                </c:pt>
                <c:pt idx="109">
                  <c:v>2034</c:v>
                </c:pt>
                <c:pt idx="110">
                  <c:v>2035</c:v>
                </c:pt>
                <c:pt idx="111">
                  <c:v>2036</c:v>
                </c:pt>
                <c:pt idx="112">
                  <c:v>2037</c:v>
                </c:pt>
                <c:pt idx="113">
                  <c:v>2038</c:v>
                </c:pt>
                <c:pt idx="114">
                  <c:v>2039</c:v>
                </c:pt>
              </c:numCache>
            </c:numRef>
          </c:cat>
          <c:val>
            <c:numRef>
              <c:f>'Box D'!$B$25:$B$139</c:f>
              <c:numCache>
                <c:formatCode>General</c:formatCode>
                <c:ptCount val="115"/>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70</c:v>
                </c:pt>
                <c:pt idx="27">
                  <c:v>70</c:v>
                </c:pt>
                <c:pt idx="28">
                  <c:v>70</c:v>
                </c:pt>
                <c:pt idx="29">
                  <c:v>70</c:v>
                </c:pt>
                <c:pt idx="30">
                  <c:v>70</c:v>
                </c:pt>
                <c:pt idx="31">
                  <c:v>70</c:v>
                </c:pt>
                <c:pt idx="32">
                  <c:v>70</c:v>
                </c:pt>
                <c:pt idx="33">
                  <c:v>70</c:v>
                </c:pt>
                <c:pt idx="34">
                  <c:v>70</c:v>
                </c:pt>
                <c:pt idx="35">
                  <c:v>70</c:v>
                </c:pt>
                <c:pt idx="36">
                  <c:v>70</c:v>
                </c:pt>
                <c:pt idx="37">
                  <c:v>70</c:v>
                </c:pt>
                <c:pt idx="38">
                  <c:v>70</c:v>
                </c:pt>
                <c:pt idx="39">
                  <c:v>70</c:v>
                </c:pt>
                <c:pt idx="40">
                  <c:v>70</c:v>
                </c:pt>
                <c:pt idx="41">
                  <c:v>70</c:v>
                </c:pt>
                <c:pt idx="42">
                  <c:v>70</c:v>
                </c:pt>
                <c:pt idx="43">
                  <c:v>70</c:v>
                </c:pt>
                <c:pt idx="44">
                  <c:v>70</c:v>
                </c:pt>
                <c:pt idx="45">
                  <c:v>70</c:v>
                </c:pt>
                <c:pt idx="46">
                  <c:v>70</c:v>
                </c:pt>
                <c:pt idx="47">
                  <c:v>70</c:v>
                </c:pt>
                <c:pt idx="48">
                  <c:v>69</c:v>
                </c:pt>
                <c:pt idx="49">
                  <c:v>68</c:v>
                </c:pt>
                <c:pt idx="50">
                  <c:v>67</c:v>
                </c:pt>
                <c:pt idx="51">
                  <c:v>67</c:v>
                </c:pt>
                <c:pt idx="52">
                  <c:v>66</c:v>
                </c:pt>
                <c:pt idx="53">
                  <c:v>66</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66</c:v>
                </c:pt>
                <c:pt idx="90">
                  <c:v>66</c:v>
                </c:pt>
                <c:pt idx="91">
                  <c:v>66</c:v>
                </c:pt>
                <c:pt idx="92">
                  <c:v>66</c:v>
                </c:pt>
                <c:pt idx="93">
                  <c:v>66</c:v>
                </c:pt>
                <c:pt idx="94">
                  <c:v>66</c:v>
                </c:pt>
                <c:pt idx="95">
                  <c:v>66</c:v>
                </c:pt>
                <c:pt idx="96">
                  <c:v>66</c:v>
                </c:pt>
                <c:pt idx="97">
                  <c:v>66</c:v>
                </c:pt>
                <c:pt idx="98">
                  <c:v>66</c:v>
                </c:pt>
                <c:pt idx="99">
                  <c:v>66</c:v>
                </c:pt>
                <c:pt idx="100" formatCode="0">
                  <c:v>66</c:v>
                </c:pt>
                <c:pt idx="101" formatCode="0">
                  <c:v>66</c:v>
                </c:pt>
                <c:pt idx="102" formatCode="0">
                  <c:v>66</c:v>
                </c:pt>
                <c:pt idx="103" formatCode="0">
                  <c:v>66.25</c:v>
                </c:pt>
                <c:pt idx="104" formatCode="0">
                  <c:v>66.5</c:v>
                </c:pt>
                <c:pt idx="105" formatCode="0">
                  <c:v>66.75</c:v>
                </c:pt>
                <c:pt idx="106" formatCode="0">
                  <c:v>67</c:v>
                </c:pt>
                <c:pt idx="107" formatCode="0">
                  <c:v>67.125</c:v>
                </c:pt>
                <c:pt idx="108" formatCode="0">
                  <c:v>67.25</c:v>
                </c:pt>
                <c:pt idx="109" formatCode="0">
                  <c:v>67.375</c:v>
                </c:pt>
                <c:pt idx="110" formatCode="0">
                  <c:v>67.5</c:v>
                </c:pt>
                <c:pt idx="111" formatCode="0">
                  <c:v>67.625</c:v>
                </c:pt>
                <c:pt idx="112" formatCode="0">
                  <c:v>67.75</c:v>
                </c:pt>
                <c:pt idx="113" formatCode="0">
                  <c:v>67.875</c:v>
                </c:pt>
                <c:pt idx="114" formatCode="0">
                  <c:v>68</c:v>
                </c:pt>
              </c:numCache>
            </c:numRef>
          </c:val>
          <c:smooth val="0"/>
          <c:extLst>
            <c:ext xmlns:c16="http://schemas.microsoft.com/office/drawing/2014/chart" uri="{C3380CC4-5D6E-409C-BE32-E72D297353CC}">
              <c16:uniqueId val="{00000003-78B5-4B5B-9109-4EC92C373F4A}"/>
            </c:ext>
          </c:extLst>
        </c:ser>
        <c:ser>
          <c:idx val="1"/>
          <c:order val="1"/>
          <c:tx>
            <c:strRef>
              <c:f>'Box D'!$C$24</c:f>
              <c:strCache>
                <c:ptCount val="1"/>
                <c:pt idx="0">
                  <c:v>Life expectancy at age 65</c:v>
                </c:pt>
              </c:strCache>
            </c:strRef>
          </c:tx>
          <c:spPr>
            <a:ln w="28575" cap="rnd">
              <a:solidFill>
                <a:schemeClr val="accent2"/>
              </a:solidFill>
              <a:round/>
            </a:ln>
            <a:effectLst/>
          </c:spPr>
          <c:marker>
            <c:symbol val="none"/>
          </c:marker>
          <c:cat>
            <c:numRef>
              <c:f>'Box D'!$A$25:$A$139</c:f>
              <c:numCache>
                <c:formatCode>General</c:formatCode>
                <c:ptCount val="115"/>
                <c:pt idx="0">
                  <c:v>1925</c:v>
                </c:pt>
                <c:pt idx="1">
                  <c:v>1926</c:v>
                </c:pt>
                <c:pt idx="2">
                  <c:v>1927</c:v>
                </c:pt>
                <c:pt idx="3">
                  <c:v>1928</c:v>
                </c:pt>
                <c:pt idx="4">
                  <c:v>1929</c:v>
                </c:pt>
                <c:pt idx="5">
                  <c:v>1930</c:v>
                </c:pt>
                <c:pt idx="6">
                  <c:v>1931</c:v>
                </c:pt>
                <c:pt idx="7">
                  <c:v>1932</c:v>
                </c:pt>
                <c:pt idx="8">
                  <c:v>1933</c:v>
                </c:pt>
                <c:pt idx="9">
                  <c:v>1934</c:v>
                </c:pt>
                <c:pt idx="10">
                  <c:v>1935</c:v>
                </c:pt>
                <c:pt idx="11">
                  <c:v>1936</c:v>
                </c:pt>
                <c:pt idx="12">
                  <c:v>1937</c:v>
                </c:pt>
                <c:pt idx="13">
                  <c:v>1938</c:v>
                </c:pt>
                <c:pt idx="14">
                  <c:v>1939</c:v>
                </c:pt>
                <c:pt idx="15">
                  <c:v>1940</c:v>
                </c:pt>
                <c:pt idx="16">
                  <c:v>1941</c:v>
                </c:pt>
                <c:pt idx="17">
                  <c:v>1942</c:v>
                </c:pt>
                <c:pt idx="18">
                  <c:v>1943</c:v>
                </c:pt>
                <c:pt idx="19">
                  <c:v>1944</c:v>
                </c:pt>
                <c:pt idx="20">
                  <c:v>1945</c:v>
                </c:pt>
                <c:pt idx="21">
                  <c:v>1946</c:v>
                </c:pt>
                <c:pt idx="22">
                  <c:v>1947</c:v>
                </c:pt>
                <c:pt idx="23">
                  <c:v>1948</c:v>
                </c:pt>
                <c:pt idx="24">
                  <c:v>1949</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99">
                  <c:v>2024</c:v>
                </c:pt>
                <c:pt idx="100">
                  <c:v>2025</c:v>
                </c:pt>
                <c:pt idx="101">
                  <c:v>2026</c:v>
                </c:pt>
                <c:pt idx="102">
                  <c:v>2027</c:v>
                </c:pt>
                <c:pt idx="103">
                  <c:v>2028</c:v>
                </c:pt>
                <c:pt idx="104">
                  <c:v>2029</c:v>
                </c:pt>
                <c:pt idx="105">
                  <c:v>2030</c:v>
                </c:pt>
                <c:pt idx="106">
                  <c:v>2031</c:v>
                </c:pt>
                <c:pt idx="107">
                  <c:v>2032</c:v>
                </c:pt>
                <c:pt idx="108">
                  <c:v>2033</c:v>
                </c:pt>
                <c:pt idx="109">
                  <c:v>2034</c:v>
                </c:pt>
                <c:pt idx="110">
                  <c:v>2035</c:v>
                </c:pt>
                <c:pt idx="111">
                  <c:v>2036</c:v>
                </c:pt>
                <c:pt idx="112">
                  <c:v>2037</c:v>
                </c:pt>
                <c:pt idx="113">
                  <c:v>2038</c:v>
                </c:pt>
                <c:pt idx="114">
                  <c:v>2039</c:v>
                </c:pt>
              </c:numCache>
            </c:numRef>
          </c:cat>
          <c:val>
            <c:numRef>
              <c:f>'Box D'!$C$25:$C$139</c:f>
              <c:numCache>
                <c:formatCode>General</c:formatCode>
                <c:ptCount val="115"/>
                <c:pt idx="1">
                  <c:v>78.099999999999994</c:v>
                </c:pt>
                <c:pt idx="2">
                  <c:v>78.058975971223106</c:v>
                </c:pt>
                <c:pt idx="3">
                  <c:v>78.018620065402501</c:v>
                </c:pt>
                <c:pt idx="4">
                  <c:v>77.979600405494196</c:v>
                </c:pt>
                <c:pt idx="5">
                  <c:v>77.942585114454403</c:v>
                </c:pt>
                <c:pt idx="6">
                  <c:v>77.908242315239306</c:v>
                </c:pt>
                <c:pt idx="7">
                  <c:v>77.877240130805006</c:v>
                </c:pt>
                <c:pt idx="8">
                  <c:v>77.850246684107802</c:v>
                </c:pt>
                <c:pt idx="9">
                  <c:v>77.827930098103707</c:v>
                </c:pt>
                <c:pt idx="10">
                  <c:v>77.810958495749105</c:v>
                </c:pt>
                <c:pt idx="11">
                  <c:v>77.8</c:v>
                </c:pt>
                <c:pt idx="12">
                  <c:v>77.794852426422096</c:v>
                </c:pt>
                <c:pt idx="13">
                  <c:v>77.791832361019601</c:v>
                </c:pt>
                <c:pt idx="14">
                  <c:v>77.786386082405997</c:v>
                </c:pt>
                <c:pt idx="15">
                  <c:v>77.773959869194897</c:v>
                </c:pt>
                <c:pt idx="16">
                  <c:v>77.75</c:v>
                </c:pt>
                <c:pt idx="17">
                  <c:v>77.711970228908797</c:v>
                </c:pt>
                <c:pt idx="18">
                  <c:v>77.665404211905297</c:v>
                </c:pt>
                <c:pt idx="19">
                  <c:v>77.617853080447404</c:v>
                </c:pt>
                <c:pt idx="20">
                  <c:v>77.576867965993003</c:v>
                </c:pt>
                <c:pt idx="21">
                  <c:v>77.55</c:v>
                </c:pt>
                <c:pt idx="22">
                  <c:v>77.543266657942397</c:v>
                </c:pt>
                <c:pt idx="23">
                  <c:v>77.556550791358802</c:v>
                </c:pt>
                <c:pt idx="24">
                  <c:v>77.588201595803994</c:v>
                </c:pt>
                <c:pt idx="25">
                  <c:v>77.636568266832796</c:v>
                </c:pt>
                <c:pt idx="26">
                  <c:v>77.7</c:v>
                </c:pt>
                <c:pt idx="27">
                  <c:v>77.776546272088794</c:v>
                </c:pt>
                <c:pt idx="28">
                  <c:v>77.863057684797496</c:v>
                </c:pt>
                <c:pt idx="29">
                  <c:v>77.956085121052894</c:v>
                </c:pt>
                <c:pt idx="30">
                  <c:v>78.052179463781798</c:v>
                </c:pt>
                <c:pt idx="31">
                  <c:v>78.147891595911005</c:v>
                </c:pt>
                <c:pt idx="32">
                  <c:v>78.2397724003674</c:v>
                </c:pt>
                <c:pt idx="33">
                  <c:v>78.324372760077594</c:v>
                </c:pt>
                <c:pt idx="34">
                  <c:v>78.398243557968598</c:v>
                </c:pt>
                <c:pt idx="35">
                  <c:v>78.457935676967097</c:v>
                </c:pt>
                <c:pt idx="36">
                  <c:v>78.5</c:v>
                </c:pt>
                <c:pt idx="37">
                  <c:v>78.522785925369007</c:v>
                </c:pt>
                <c:pt idx="38">
                  <c:v>78.5318369128765</c:v>
                </c:pt>
                <c:pt idx="39">
                  <c:v>78.534494937699293</c:v>
                </c:pt>
                <c:pt idx="40">
                  <c:v>78.538101975014797</c:v>
                </c:pt>
                <c:pt idx="41">
                  <c:v>78.55</c:v>
                </c:pt>
                <c:pt idx="42">
                  <c:v>78.575204395262602</c:v>
                </c:pt>
                <c:pt idx="43">
                  <c:v>78.609424173133107</c:v>
                </c:pt>
                <c:pt idx="44">
                  <c:v>78.646041753372202</c:v>
                </c:pt>
                <c:pt idx="45">
                  <c:v>78.678439555740894</c:v>
                </c:pt>
                <c:pt idx="46">
                  <c:v>78.7</c:v>
                </c:pt>
                <c:pt idx="47">
                  <c:v>78.7064722460795</c:v>
                </c:pt>
                <c:pt idx="48">
                  <c:v>78.703072414585606</c:v>
                </c:pt>
                <c:pt idx="49">
                  <c:v>78.697383366293806</c:v>
                </c:pt>
                <c:pt idx="50">
                  <c:v>78.696987961979204</c:v>
                </c:pt>
                <c:pt idx="51">
                  <c:v>78.709469062417199</c:v>
                </c:pt>
                <c:pt idx="52">
                  <c:v>78.742409528383106</c:v>
                </c:pt>
                <c:pt idx="53">
                  <c:v>78.803392220652299</c:v>
                </c:pt>
                <c:pt idx="54">
                  <c:v>78.900000000000006</c:v>
                </c:pt>
                <c:pt idx="55">
                  <c:v>79.029762944322499</c:v>
                </c:pt>
                <c:pt idx="56">
                  <c:v>79.150000000000006</c:v>
                </c:pt>
                <c:pt idx="57">
                  <c:v>79.221076429163503</c:v>
                </c:pt>
                <c:pt idx="58">
                  <c:v>79.255753888464199</c:v>
                </c:pt>
                <c:pt idx="59">
                  <c:v>79.279893133183094</c:v>
                </c:pt>
                <c:pt idx="60">
                  <c:v>79.319354918601306</c:v>
                </c:pt>
                <c:pt idx="61">
                  <c:v>79.400000000000006</c:v>
                </c:pt>
                <c:pt idx="62">
                  <c:v>79.539080322407798</c:v>
                </c:pt>
                <c:pt idx="63">
                  <c:v>79.719412589844396</c:v>
                </c:pt>
                <c:pt idx="64">
                  <c:v>79.915204696077097</c:v>
                </c:pt>
                <c:pt idx="65">
                  <c:v>80.100664534873204</c:v>
                </c:pt>
                <c:pt idx="66">
                  <c:v>80.25</c:v>
                </c:pt>
                <c:pt idx="67">
                  <c:v>80.345802281205096</c:v>
                </c:pt>
                <c:pt idx="68">
                  <c:v>80.404195752157904</c:v>
                </c:pt>
                <c:pt idx="69">
                  <c:v>80.449688082508203</c:v>
                </c:pt>
                <c:pt idx="70">
                  <c:v>80.506786941905602</c:v>
                </c:pt>
                <c:pt idx="71">
                  <c:v>80.599999999999994</c:v>
                </c:pt>
                <c:pt idx="72">
                  <c:v>80.748093694859506</c:v>
                </c:pt>
                <c:pt idx="73">
                  <c:v>80.946869538227006</c:v>
                </c:pt>
                <c:pt idx="74">
                  <c:v>81.186387810263497</c:v>
                </c:pt>
                <c:pt idx="75">
                  <c:v>81.456708791130396</c:v>
                </c:pt>
                <c:pt idx="76">
                  <c:v>81.747892760988805</c:v>
                </c:pt>
                <c:pt idx="77">
                  <c:v>82.05</c:v>
                </c:pt>
                <c:pt idx="78">
                  <c:v>82.353577237531397</c:v>
                </c:pt>
                <c:pt idx="79">
                  <c:v>82.651116999775894</c:v>
                </c:pt>
                <c:pt idx="80">
                  <c:v>82.935598262132402</c:v>
                </c:pt>
                <c:pt idx="81">
                  <c:v>83.2</c:v>
                </c:pt>
                <c:pt idx="82">
                  <c:v>83.438700549089901</c:v>
                </c:pt>
                <c:pt idx="83">
                  <c:v>83.651675686362296</c:v>
                </c:pt>
                <c:pt idx="84">
                  <c:v>83.840300549089903</c:v>
                </c:pt>
                <c:pt idx="85">
                  <c:v>84.005950274544901</c:v>
                </c:pt>
                <c:pt idx="86">
                  <c:v>84.15</c:v>
                </c:pt>
                <c:pt idx="87">
                  <c:v>84.274269835273003</c:v>
                </c:pt>
                <c:pt idx="88">
                  <c:v>84.382359780363998</c:v>
                </c:pt>
                <c:pt idx="89">
                  <c:v>84.478314807818506</c:v>
                </c:pt>
                <c:pt idx="90">
                  <c:v>84.566179890181999</c:v>
                </c:pt>
                <c:pt idx="91">
                  <c:v>84.65</c:v>
                </c:pt>
                <c:pt idx="92">
                  <c:v>84.65</c:v>
                </c:pt>
                <c:pt idx="93">
                  <c:v>84.7547692891834</c:v>
                </c:pt>
                <c:pt idx="94">
                  <c:v>84.972252154545899</c:v>
                </c:pt>
                <c:pt idx="95">
                  <c:v>85.241108942635506</c:v>
                </c:pt>
                <c:pt idx="96">
                  <c:v>85.5</c:v>
                </c:pt>
                <c:pt idx="97">
                  <c:v>85.700801021546198</c:v>
                </c:pt>
                <c:pt idx="98">
                  <c:v>85.848249095617106</c:v>
                </c:pt>
                <c:pt idx="99">
                  <c:v>85.960296658914999</c:v>
                </c:pt>
                <c:pt idx="100">
                  <c:v>86.054896148141907</c:v>
                </c:pt>
                <c:pt idx="101">
                  <c:v>86.15</c:v>
                </c:pt>
                <c:pt idx="102">
                  <c:v>86.259869291324506</c:v>
                </c:pt>
                <c:pt idx="103">
                  <c:v>86.383999659484601</c:v>
                </c:pt>
                <c:pt idx="104">
                  <c:v>86.518195381982295</c:v>
                </c:pt>
                <c:pt idx="105">
                  <c:v>86.658260736320003</c:v>
                </c:pt>
                <c:pt idx="106">
                  <c:v>86.8</c:v>
                </c:pt>
                <c:pt idx="107">
                  <c:v>86.939721813155501</c:v>
                </c:pt>
                <c:pt idx="108">
                  <c:v>87.075752266444397</c:v>
                </c:pt>
                <c:pt idx="109">
                  <c:v>87.206921813155503</c:v>
                </c:pt>
                <c:pt idx="110">
                  <c:v>87.332060906577695</c:v>
                </c:pt>
                <c:pt idx="111">
                  <c:v>87.45</c:v>
                </c:pt>
                <c:pt idx="112">
                  <c:v>87.560043456053293</c:v>
                </c:pt>
                <c:pt idx="113">
                  <c:v>87.663391274737705</c:v>
                </c:pt>
                <c:pt idx="114">
                  <c:v>87.761717365395498</c:v>
                </c:pt>
              </c:numCache>
            </c:numRef>
          </c:val>
          <c:smooth val="0"/>
          <c:extLst>
            <c:ext xmlns:c16="http://schemas.microsoft.com/office/drawing/2014/chart" uri="{C3380CC4-5D6E-409C-BE32-E72D297353CC}">
              <c16:uniqueId val="{00000004-78B5-4B5B-9109-4EC92C373F4A}"/>
            </c:ext>
          </c:extLst>
        </c:ser>
        <c:dLbls>
          <c:showLegendKey val="0"/>
          <c:showVal val="0"/>
          <c:showCatName val="0"/>
          <c:showSerName val="0"/>
          <c:showPercent val="0"/>
          <c:showBubbleSize val="0"/>
        </c:dLbls>
        <c:marker val="1"/>
        <c:smooth val="0"/>
        <c:axId val="1042406848"/>
        <c:axId val="1042402256"/>
      </c:lineChart>
      <c:catAx>
        <c:axId val="104240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42402256"/>
        <c:crosses val="autoZero"/>
        <c:auto val="1"/>
        <c:lblAlgn val="ctr"/>
        <c:lblOffset val="100"/>
        <c:noMultiLvlLbl val="0"/>
      </c:catAx>
      <c:valAx>
        <c:axId val="1042402256"/>
        <c:scaling>
          <c:orientation val="minMax"/>
          <c:max val="90"/>
          <c:min val="5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4240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3240450163086E-2"/>
          <c:y val="4.6351967810273079E-2"/>
          <c:w val="0.75725857096039706"/>
          <c:h val="0.80808690580344122"/>
        </c:manualLayout>
      </c:layout>
      <c:areaChart>
        <c:grouping val="stacked"/>
        <c:varyColors val="0"/>
        <c:ser>
          <c:idx val="3"/>
          <c:order val="0"/>
          <c:tx>
            <c:v>2</c:v>
          </c:tx>
          <c:spPr>
            <a:solidFill>
              <a:schemeClr val="accent3">
                <a:lumMod val="20000"/>
                <a:lumOff val="80000"/>
              </a:schemeClr>
            </a:solidFill>
            <a:ln>
              <a:noFill/>
            </a:ln>
            <a:effectLst/>
          </c:spPr>
          <c:cat>
            <c:numRef>
              <c:f>'Box D'!$A$25:$A$139</c:f>
              <c:numCache>
                <c:formatCode>General</c:formatCode>
                <c:ptCount val="115"/>
                <c:pt idx="0">
                  <c:v>1925</c:v>
                </c:pt>
                <c:pt idx="1">
                  <c:v>1926</c:v>
                </c:pt>
                <c:pt idx="2">
                  <c:v>1927</c:v>
                </c:pt>
                <c:pt idx="3">
                  <c:v>1928</c:v>
                </c:pt>
                <c:pt idx="4">
                  <c:v>1929</c:v>
                </c:pt>
                <c:pt idx="5">
                  <c:v>1930</c:v>
                </c:pt>
                <c:pt idx="6">
                  <c:v>1931</c:v>
                </c:pt>
                <c:pt idx="7">
                  <c:v>1932</c:v>
                </c:pt>
                <c:pt idx="8">
                  <c:v>1933</c:v>
                </c:pt>
                <c:pt idx="9">
                  <c:v>1934</c:v>
                </c:pt>
                <c:pt idx="10">
                  <c:v>1935</c:v>
                </c:pt>
                <c:pt idx="11">
                  <c:v>1936</c:v>
                </c:pt>
                <c:pt idx="12">
                  <c:v>1937</c:v>
                </c:pt>
                <c:pt idx="13">
                  <c:v>1938</c:v>
                </c:pt>
                <c:pt idx="14">
                  <c:v>1939</c:v>
                </c:pt>
                <c:pt idx="15">
                  <c:v>1940</c:v>
                </c:pt>
                <c:pt idx="16">
                  <c:v>1941</c:v>
                </c:pt>
                <c:pt idx="17">
                  <c:v>1942</c:v>
                </c:pt>
                <c:pt idx="18">
                  <c:v>1943</c:v>
                </c:pt>
                <c:pt idx="19">
                  <c:v>1944</c:v>
                </c:pt>
                <c:pt idx="20">
                  <c:v>1945</c:v>
                </c:pt>
                <c:pt idx="21">
                  <c:v>1946</c:v>
                </c:pt>
                <c:pt idx="22">
                  <c:v>1947</c:v>
                </c:pt>
                <c:pt idx="23">
                  <c:v>1948</c:v>
                </c:pt>
                <c:pt idx="24">
                  <c:v>1949</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99">
                  <c:v>2024</c:v>
                </c:pt>
                <c:pt idx="100">
                  <c:v>2025</c:v>
                </c:pt>
                <c:pt idx="101">
                  <c:v>2026</c:v>
                </c:pt>
                <c:pt idx="102">
                  <c:v>2027</c:v>
                </c:pt>
                <c:pt idx="103">
                  <c:v>2028</c:v>
                </c:pt>
                <c:pt idx="104">
                  <c:v>2029</c:v>
                </c:pt>
                <c:pt idx="105">
                  <c:v>2030</c:v>
                </c:pt>
                <c:pt idx="106">
                  <c:v>2031</c:v>
                </c:pt>
                <c:pt idx="107">
                  <c:v>2032</c:v>
                </c:pt>
                <c:pt idx="108">
                  <c:v>2033</c:v>
                </c:pt>
                <c:pt idx="109">
                  <c:v>2034</c:v>
                </c:pt>
                <c:pt idx="110">
                  <c:v>2035</c:v>
                </c:pt>
                <c:pt idx="111">
                  <c:v>2036</c:v>
                </c:pt>
                <c:pt idx="112">
                  <c:v>2037</c:v>
                </c:pt>
                <c:pt idx="113">
                  <c:v>2038</c:v>
                </c:pt>
                <c:pt idx="114">
                  <c:v>2039</c:v>
                </c:pt>
              </c:numCache>
            </c:numRef>
          </c:cat>
          <c:val>
            <c:numRef>
              <c:f>'Box D'!$D$25:$D$139</c:f>
              <c:numCache>
                <c:formatCode>General</c:formatCode>
                <c:ptCount val="115"/>
                <c:pt idx="1">
                  <c:v>8.0999999999999943</c:v>
                </c:pt>
                <c:pt idx="2">
                  <c:v>8.0589759712231057</c:v>
                </c:pt>
                <c:pt idx="3">
                  <c:v>8.0186200654025015</c:v>
                </c:pt>
                <c:pt idx="4">
                  <c:v>7.979600405494196</c:v>
                </c:pt>
                <c:pt idx="5">
                  <c:v>7.9425851144544026</c:v>
                </c:pt>
                <c:pt idx="6">
                  <c:v>7.9082423152393062</c:v>
                </c:pt>
                <c:pt idx="7">
                  <c:v>7.8772401308050064</c:v>
                </c:pt>
                <c:pt idx="8">
                  <c:v>7.8502466841078018</c:v>
                </c:pt>
                <c:pt idx="9">
                  <c:v>7.8279300981037068</c:v>
                </c:pt>
                <c:pt idx="10">
                  <c:v>7.8109584957491052</c:v>
                </c:pt>
                <c:pt idx="11">
                  <c:v>7.7999999999999972</c:v>
                </c:pt>
                <c:pt idx="12">
                  <c:v>7.7948524264220964</c:v>
                </c:pt>
                <c:pt idx="13">
                  <c:v>7.7918323610196012</c:v>
                </c:pt>
                <c:pt idx="14">
                  <c:v>7.7863860824059969</c:v>
                </c:pt>
                <c:pt idx="15">
                  <c:v>7.773959869194897</c:v>
                </c:pt>
                <c:pt idx="16">
                  <c:v>7.75</c:v>
                </c:pt>
                <c:pt idx="17">
                  <c:v>7.7119702289087968</c:v>
                </c:pt>
                <c:pt idx="18">
                  <c:v>7.6654042119052974</c:v>
                </c:pt>
                <c:pt idx="19">
                  <c:v>7.6178530804474036</c:v>
                </c:pt>
                <c:pt idx="20">
                  <c:v>7.5768679659930029</c:v>
                </c:pt>
                <c:pt idx="21">
                  <c:v>7.5499999999999972</c:v>
                </c:pt>
                <c:pt idx="22">
                  <c:v>7.5432666579423966</c:v>
                </c:pt>
                <c:pt idx="23">
                  <c:v>7.5565507913588021</c:v>
                </c:pt>
                <c:pt idx="24">
                  <c:v>7.5882015958039943</c:v>
                </c:pt>
                <c:pt idx="25">
                  <c:v>7.6365682668327963</c:v>
                </c:pt>
                <c:pt idx="26">
                  <c:v>7.7000000000000028</c:v>
                </c:pt>
                <c:pt idx="27">
                  <c:v>7.7765462720887939</c:v>
                </c:pt>
                <c:pt idx="28">
                  <c:v>7.8630576847974964</c:v>
                </c:pt>
                <c:pt idx="29">
                  <c:v>7.9560851210528938</c:v>
                </c:pt>
                <c:pt idx="30">
                  <c:v>8.0521794637817976</c:v>
                </c:pt>
                <c:pt idx="31">
                  <c:v>8.1478915959110054</c:v>
                </c:pt>
                <c:pt idx="32">
                  <c:v>8.2397724003674</c:v>
                </c:pt>
                <c:pt idx="33">
                  <c:v>8.3243727600775941</c:v>
                </c:pt>
                <c:pt idx="34">
                  <c:v>8.3982435579685983</c:v>
                </c:pt>
                <c:pt idx="35">
                  <c:v>8.4579356769670966</c:v>
                </c:pt>
                <c:pt idx="36">
                  <c:v>8.5</c:v>
                </c:pt>
                <c:pt idx="37">
                  <c:v>8.522785925369007</c:v>
                </c:pt>
                <c:pt idx="38">
                  <c:v>8.5318369128764999</c:v>
                </c:pt>
                <c:pt idx="39">
                  <c:v>8.5344949376992929</c:v>
                </c:pt>
                <c:pt idx="40">
                  <c:v>8.5381019750147971</c:v>
                </c:pt>
                <c:pt idx="41">
                  <c:v>8.5499999999999972</c:v>
                </c:pt>
                <c:pt idx="42">
                  <c:v>8.5752043952626025</c:v>
                </c:pt>
                <c:pt idx="43">
                  <c:v>8.6094241731331067</c:v>
                </c:pt>
                <c:pt idx="44">
                  <c:v>8.6460417533722023</c:v>
                </c:pt>
                <c:pt idx="45">
                  <c:v>8.6784395557408942</c:v>
                </c:pt>
                <c:pt idx="46">
                  <c:v>8.7000000000000028</c:v>
                </c:pt>
                <c:pt idx="47">
                  <c:v>8.7064722460794997</c:v>
                </c:pt>
                <c:pt idx="48">
                  <c:v>9.7030724145856055</c:v>
                </c:pt>
                <c:pt idx="49">
                  <c:v>10.697383366293806</c:v>
                </c:pt>
                <c:pt idx="50">
                  <c:v>11.696987961979204</c:v>
                </c:pt>
                <c:pt idx="51">
                  <c:v>11.709469062417199</c:v>
                </c:pt>
                <c:pt idx="52">
                  <c:v>12.742409528383106</c:v>
                </c:pt>
                <c:pt idx="53">
                  <c:v>12.803392220652299</c:v>
                </c:pt>
                <c:pt idx="54">
                  <c:v>13.900000000000006</c:v>
                </c:pt>
                <c:pt idx="55">
                  <c:v>14.029762944322499</c:v>
                </c:pt>
                <c:pt idx="56">
                  <c:v>14.150000000000006</c:v>
                </c:pt>
                <c:pt idx="57">
                  <c:v>14.221076429163503</c:v>
                </c:pt>
                <c:pt idx="58">
                  <c:v>14.255753888464199</c:v>
                </c:pt>
                <c:pt idx="59">
                  <c:v>14.279893133183094</c:v>
                </c:pt>
                <c:pt idx="60">
                  <c:v>14.319354918601306</c:v>
                </c:pt>
                <c:pt idx="61">
                  <c:v>14.400000000000006</c:v>
                </c:pt>
                <c:pt idx="62">
                  <c:v>14.539080322407798</c:v>
                </c:pt>
                <c:pt idx="63">
                  <c:v>14.719412589844396</c:v>
                </c:pt>
                <c:pt idx="64">
                  <c:v>14.915204696077097</c:v>
                </c:pt>
                <c:pt idx="65">
                  <c:v>15.100664534873204</c:v>
                </c:pt>
                <c:pt idx="66">
                  <c:v>15.25</c:v>
                </c:pt>
                <c:pt idx="67">
                  <c:v>15.345802281205096</c:v>
                </c:pt>
                <c:pt idx="68">
                  <c:v>15.404195752157904</c:v>
                </c:pt>
                <c:pt idx="69">
                  <c:v>15.449688082508203</c:v>
                </c:pt>
                <c:pt idx="70">
                  <c:v>15.506786941905602</c:v>
                </c:pt>
                <c:pt idx="71">
                  <c:v>15.599999999999994</c:v>
                </c:pt>
                <c:pt idx="72">
                  <c:v>15.748093694859506</c:v>
                </c:pt>
                <c:pt idx="73">
                  <c:v>15.946869538227006</c:v>
                </c:pt>
                <c:pt idx="74">
                  <c:v>16.186387810263497</c:v>
                </c:pt>
                <c:pt idx="75">
                  <c:v>16.456708791130396</c:v>
                </c:pt>
                <c:pt idx="76">
                  <c:v>16.747892760988805</c:v>
                </c:pt>
                <c:pt idx="77">
                  <c:v>17.049999999999997</c:v>
                </c:pt>
                <c:pt idx="78">
                  <c:v>17.353577237531397</c:v>
                </c:pt>
                <c:pt idx="79">
                  <c:v>17.651116999775894</c:v>
                </c:pt>
                <c:pt idx="80">
                  <c:v>17.935598262132402</c:v>
                </c:pt>
                <c:pt idx="81">
                  <c:v>18.200000000000003</c:v>
                </c:pt>
                <c:pt idx="82">
                  <c:v>18.438700549089901</c:v>
                </c:pt>
                <c:pt idx="83">
                  <c:v>18.651675686362296</c:v>
                </c:pt>
                <c:pt idx="84">
                  <c:v>18.840300549089903</c:v>
                </c:pt>
                <c:pt idx="85">
                  <c:v>19.005950274544901</c:v>
                </c:pt>
                <c:pt idx="86">
                  <c:v>19.150000000000006</c:v>
                </c:pt>
                <c:pt idx="87">
                  <c:v>19.274269835273003</c:v>
                </c:pt>
                <c:pt idx="88">
                  <c:v>19.382359780363998</c:v>
                </c:pt>
                <c:pt idx="89">
                  <c:v>18.478314807818506</c:v>
                </c:pt>
                <c:pt idx="90">
                  <c:v>18.566179890181999</c:v>
                </c:pt>
                <c:pt idx="91">
                  <c:v>18.650000000000006</c:v>
                </c:pt>
                <c:pt idx="92">
                  <c:v>18.650000000000006</c:v>
                </c:pt>
                <c:pt idx="93">
                  <c:v>18.7547692891834</c:v>
                </c:pt>
                <c:pt idx="94">
                  <c:v>18.972252154545899</c:v>
                </c:pt>
                <c:pt idx="95">
                  <c:v>19.241108942635506</c:v>
                </c:pt>
                <c:pt idx="96">
                  <c:v>19.5</c:v>
                </c:pt>
                <c:pt idx="97">
                  <c:v>19.700801021546198</c:v>
                </c:pt>
                <c:pt idx="98">
                  <c:v>19.848249095617106</c:v>
                </c:pt>
                <c:pt idx="99">
                  <c:v>19.960296658914999</c:v>
                </c:pt>
                <c:pt idx="100">
                  <c:v>20.054896148141907</c:v>
                </c:pt>
                <c:pt idx="101">
                  <c:v>20.150000000000006</c:v>
                </c:pt>
                <c:pt idx="102">
                  <c:v>20.259869291324506</c:v>
                </c:pt>
                <c:pt idx="103">
                  <c:v>20.133999659484601</c:v>
                </c:pt>
                <c:pt idx="104">
                  <c:v>20.018195381982295</c:v>
                </c:pt>
                <c:pt idx="105">
                  <c:v>19.908260736320003</c:v>
                </c:pt>
                <c:pt idx="106">
                  <c:v>19.799999999999997</c:v>
                </c:pt>
                <c:pt idx="107">
                  <c:v>19.814721813155501</c:v>
                </c:pt>
                <c:pt idx="108">
                  <c:v>19.825752266444397</c:v>
                </c:pt>
                <c:pt idx="109">
                  <c:v>19.831921813155503</c:v>
                </c:pt>
                <c:pt idx="110">
                  <c:v>19.832060906577695</c:v>
                </c:pt>
                <c:pt idx="111">
                  <c:v>19.825000000000003</c:v>
                </c:pt>
                <c:pt idx="112">
                  <c:v>19.810043456053293</c:v>
                </c:pt>
                <c:pt idx="113">
                  <c:v>19.788391274737705</c:v>
                </c:pt>
                <c:pt idx="114">
                  <c:v>19.761717365395498</c:v>
                </c:pt>
              </c:numCache>
            </c:numRef>
          </c:val>
          <c:extLst>
            <c:ext xmlns:c16="http://schemas.microsoft.com/office/drawing/2014/chart" uri="{C3380CC4-5D6E-409C-BE32-E72D297353CC}">
              <c16:uniqueId val="{00000000-2FCE-4792-8187-7347F5B3FF2E}"/>
            </c:ext>
          </c:extLst>
        </c:ser>
        <c:dLbls>
          <c:showLegendKey val="0"/>
          <c:showVal val="0"/>
          <c:showCatName val="0"/>
          <c:showSerName val="0"/>
          <c:showPercent val="0"/>
          <c:showBubbleSize val="0"/>
        </c:dLbls>
        <c:axId val="1042406848"/>
        <c:axId val="1042402256"/>
      </c:areaChart>
      <c:catAx>
        <c:axId val="104240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42402256"/>
        <c:crosses val="autoZero"/>
        <c:auto val="1"/>
        <c:lblAlgn val="ctr"/>
        <c:lblOffset val="100"/>
        <c:noMultiLvlLbl val="0"/>
      </c:catAx>
      <c:valAx>
        <c:axId val="1042402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4240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95598627094689E-2"/>
          <c:y val="5.5651749709608553E-2"/>
          <c:w val="0.91055824752675152"/>
          <c:h val="0.61911851246956462"/>
        </c:manualLayout>
      </c:layout>
      <c:barChart>
        <c:barDir val="col"/>
        <c:grouping val="stacked"/>
        <c:varyColors val="0"/>
        <c:ser>
          <c:idx val="0"/>
          <c:order val="0"/>
          <c:tx>
            <c:strRef>
              <c:f>'Figure 4.1'!$C$26</c:f>
              <c:strCache>
                <c:ptCount val="1"/>
                <c:pt idx="0">
                  <c:v>Structural primary balance</c:v>
                </c:pt>
              </c:strCache>
            </c:strRef>
          </c:tx>
          <c:spPr>
            <a:solidFill>
              <a:srgbClr val="F1536D"/>
            </a:solidFill>
          </c:spPr>
          <c:invertIfNegative val="0"/>
          <c:cat>
            <c:numRef>
              <c:f>'Figure 4.1'!$D$23:$L$23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4.1'!$D$26:$L$26</c:f>
              <c:numCache>
                <c:formatCode>General</c:formatCode>
                <c:ptCount val="9"/>
                <c:pt idx="0">
                  <c:v>2.1419541331812013</c:v>
                </c:pt>
                <c:pt idx="1">
                  <c:v>1.2025921993578648</c:v>
                </c:pt>
                <c:pt idx="2">
                  <c:v>0.72809267952493606</c:v>
                </c:pt>
                <c:pt idx="3">
                  <c:v>-4.3711974208021198E-2</c:v>
                </c:pt>
                <c:pt idx="4">
                  <c:v>0.326465008955105</c:v>
                </c:pt>
                <c:pt idx="5">
                  <c:v>0.50462965873480192</c:v>
                </c:pt>
                <c:pt idx="6">
                  <c:v>0.6351627904170315</c:v>
                </c:pt>
                <c:pt idx="7">
                  <c:v>0.72204461097960815</c:v>
                </c:pt>
                <c:pt idx="8">
                  <c:v>0.81491207682919842</c:v>
                </c:pt>
              </c:numCache>
            </c:numRef>
          </c:val>
          <c:extLst>
            <c:ext xmlns:c16="http://schemas.microsoft.com/office/drawing/2014/chart" uri="{C3380CC4-5D6E-409C-BE32-E72D297353CC}">
              <c16:uniqueId val="{00000000-E7BF-40DE-A9A5-F22A87CAC642}"/>
            </c:ext>
          </c:extLst>
        </c:ser>
        <c:ser>
          <c:idx val="1"/>
          <c:order val="1"/>
          <c:tx>
            <c:strRef>
              <c:f>'Figure 4.1'!$C$25</c:f>
              <c:strCache>
                <c:ptCount val="1"/>
                <c:pt idx="0">
                  <c:v>Cyclical component</c:v>
                </c:pt>
              </c:strCache>
            </c:strRef>
          </c:tx>
          <c:spPr>
            <a:solidFill>
              <a:schemeClr val="tx2">
                <a:lumMod val="75000"/>
              </a:schemeClr>
            </a:solidFill>
          </c:spPr>
          <c:invertIfNegative val="0"/>
          <c:cat>
            <c:numRef>
              <c:f>'Figure 4.1'!$D$23:$L$23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4.1'!$D$25:$L$25</c:f>
              <c:numCache>
                <c:formatCode>General</c:formatCode>
                <c:ptCount val="9"/>
                <c:pt idx="0">
                  <c:v>-0.38831264122195241</c:v>
                </c:pt>
                <c:pt idx="1">
                  <c:v>0.55024408297299354</c:v>
                </c:pt>
                <c:pt idx="2">
                  <c:v>1.0799101028808353</c:v>
                </c:pt>
                <c:pt idx="3">
                  <c:v>-1.1290859789605177</c:v>
                </c:pt>
                <c:pt idx="4">
                  <c:v>-0.38221609802892698</c:v>
                </c:pt>
                <c:pt idx="5">
                  <c:v>-0.19272255047884645</c:v>
                </c:pt>
                <c:pt idx="6">
                  <c:v>-0.12210106557390456</c:v>
                </c:pt>
                <c:pt idx="7">
                  <c:v>-9.2821088302250623E-2</c:v>
                </c:pt>
                <c:pt idx="8">
                  <c:v>-6.7144977304238088E-2</c:v>
                </c:pt>
              </c:numCache>
            </c:numRef>
          </c:val>
          <c:extLst>
            <c:ext xmlns:c16="http://schemas.microsoft.com/office/drawing/2014/chart" uri="{C3380CC4-5D6E-409C-BE32-E72D297353CC}">
              <c16:uniqueId val="{00000001-E7BF-40DE-A9A5-F22A87CAC642}"/>
            </c:ext>
          </c:extLst>
        </c:ser>
        <c:ser>
          <c:idx val="5"/>
          <c:order val="3"/>
          <c:tx>
            <c:strRef>
              <c:f>'Figure 4.1'!$C$24</c:f>
              <c:strCache>
                <c:ptCount val="1"/>
                <c:pt idx="0">
                  <c:v>One-offs</c:v>
                </c:pt>
              </c:strCache>
            </c:strRef>
          </c:tx>
          <c:spPr>
            <a:solidFill>
              <a:schemeClr val="accent6">
                <a:lumMod val="40000"/>
                <a:lumOff val="60000"/>
              </a:schemeClr>
            </a:solidFill>
          </c:spPr>
          <c:invertIfNegative val="0"/>
          <c:cat>
            <c:numRef>
              <c:f>'Figure 4.1'!$D$23:$L$23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4.1'!$D$24:$L$24</c:f>
              <c:numCache>
                <c:formatCode>General</c:formatCode>
                <c:ptCount val="9"/>
                <c:pt idx="0">
                  <c:v>-5.9947798265555283E-2</c:v>
                </c:pt>
                <c:pt idx="1">
                  <c:v>2.6683596948868706E-2</c:v>
                </c:pt>
                <c:pt idx="2">
                  <c:v>0</c:v>
                </c:pt>
                <c:pt idx="3">
                  <c:v>-2.7395680520504522</c:v>
                </c:pt>
                <c:pt idx="4">
                  <c:v>-2.2664333951516835</c:v>
                </c:pt>
                <c:pt idx="5">
                  <c:v>-1.3693482801480972</c:v>
                </c:pt>
                <c:pt idx="6">
                  <c:v>0</c:v>
                </c:pt>
                <c:pt idx="7">
                  <c:v>0</c:v>
                </c:pt>
                <c:pt idx="8">
                  <c:v>0</c:v>
                </c:pt>
              </c:numCache>
            </c:numRef>
          </c:val>
          <c:extLst>
            <c:ext xmlns:c16="http://schemas.microsoft.com/office/drawing/2014/chart" uri="{C3380CC4-5D6E-409C-BE32-E72D297353CC}">
              <c16:uniqueId val="{00000002-E7BF-40DE-A9A5-F22A87CAC642}"/>
            </c:ext>
          </c:extLst>
        </c:ser>
        <c:ser>
          <c:idx val="3"/>
          <c:order val="4"/>
          <c:tx>
            <c:strRef>
              <c:f>'Figure 4.1'!$C$27</c:f>
              <c:strCache>
                <c:ptCount val="1"/>
                <c:pt idx="0">
                  <c:v>Interest</c:v>
                </c:pt>
              </c:strCache>
            </c:strRef>
          </c:tx>
          <c:spPr>
            <a:solidFill>
              <a:schemeClr val="accent4">
                <a:lumMod val="60000"/>
                <a:lumOff val="40000"/>
              </a:schemeClr>
            </a:solidFill>
          </c:spPr>
          <c:invertIfNegative val="0"/>
          <c:cat>
            <c:numRef>
              <c:f>'Figure 4.1'!$D$23:$L$23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4.1'!$D$27:$L$27</c:f>
              <c:numCache>
                <c:formatCode>General</c:formatCode>
                <c:ptCount val="9"/>
                <c:pt idx="0">
                  <c:v>-1.9890544750357835</c:v>
                </c:pt>
                <c:pt idx="1">
                  <c:v>-1.6301530779682434</c:v>
                </c:pt>
                <c:pt idx="2">
                  <c:v>-1.2966796250483836</c:v>
                </c:pt>
                <c:pt idx="3">
                  <c:v>-1.0269022096232188</c:v>
                </c:pt>
                <c:pt idx="4">
                  <c:v>-0.76861857112235465</c:v>
                </c:pt>
                <c:pt idx="5">
                  <c:v>-0.73792657319091903</c:v>
                </c:pt>
                <c:pt idx="6">
                  <c:v>-0.73367826652567147</c:v>
                </c:pt>
                <c:pt idx="7">
                  <c:v>-0.68173985996418485</c:v>
                </c:pt>
                <c:pt idx="8">
                  <c:v>-0.58621247925722209</c:v>
                </c:pt>
              </c:numCache>
            </c:numRef>
          </c:val>
          <c:extLst>
            <c:ext xmlns:c16="http://schemas.microsoft.com/office/drawing/2014/chart" uri="{C3380CC4-5D6E-409C-BE32-E72D297353CC}">
              <c16:uniqueId val="{00000003-E7BF-40DE-A9A5-F22A87CAC642}"/>
            </c:ext>
          </c:extLst>
        </c:ser>
        <c:dLbls>
          <c:showLegendKey val="0"/>
          <c:showVal val="0"/>
          <c:showCatName val="0"/>
          <c:showSerName val="0"/>
          <c:showPercent val="0"/>
          <c:showBubbleSize val="0"/>
        </c:dLbls>
        <c:gapWidth val="150"/>
        <c:overlap val="100"/>
        <c:axId val="466029568"/>
        <c:axId val="466031360"/>
      </c:barChart>
      <c:lineChart>
        <c:grouping val="standard"/>
        <c:varyColors val="0"/>
        <c:ser>
          <c:idx val="2"/>
          <c:order val="2"/>
          <c:tx>
            <c:strRef>
              <c:f>'Figure 4.1'!$C$28</c:f>
              <c:strCache>
                <c:ptCount val="1"/>
                <c:pt idx="0">
                  <c:v>Budget balance</c:v>
                </c:pt>
              </c:strCache>
            </c:strRef>
          </c:tx>
          <c:spPr>
            <a:ln>
              <a:solidFill>
                <a:schemeClr val="accent5"/>
              </a:solidFill>
            </a:ln>
          </c:spPr>
          <c:marker>
            <c:symbol val="circle"/>
            <c:size val="7"/>
            <c:spPr>
              <a:solidFill>
                <a:srgbClr val="1D5557"/>
              </a:solidFill>
              <a:ln>
                <a:noFill/>
              </a:ln>
            </c:spPr>
          </c:marker>
          <c:cat>
            <c:numRef>
              <c:f>'Figure 4.1'!$D$23:$L$23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4.1'!$D$28:$L$28</c:f>
              <c:numCache>
                <c:formatCode>General</c:formatCode>
                <c:ptCount val="9"/>
                <c:pt idx="0">
                  <c:v>-0.29536078134208976</c:v>
                </c:pt>
                <c:pt idx="1">
                  <c:v>0.1493668013114835</c:v>
                </c:pt>
                <c:pt idx="2">
                  <c:v>0.51132315735738776</c:v>
                </c:pt>
                <c:pt idx="3">
                  <c:v>-4.93926821484221</c:v>
                </c:pt>
                <c:pt idx="4">
                  <c:v>-3.0908030553478603</c:v>
                </c:pt>
                <c:pt idx="5">
                  <c:v>-1.7953677450830607</c:v>
                </c:pt>
                <c:pt idx="6">
                  <c:v>-0.22061654168254452</c:v>
                </c:pt>
                <c:pt idx="7">
                  <c:v>-5.2516337286827364E-2</c:v>
                </c:pt>
                <c:pt idx="8">
                  <c:v>0.16155462026773826</c:v>
                </c:pt>
              </c:numCache>
            </c:numRef>
          </c:val>
          <c:smooth val="0"/>
          <c:extLst>
            <c:ext xmlns:c16="http://schemas.microsoft.com/office/drawing/2014/chart" uri="{C3380CC4-5D6E-409C-BE32-E72D297353CC}">
              <c16:uniqueId val="{00000004-E7BF-40DE-A9A5-F22A87CAC642}"/>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crossAx val="466031360"/>
        <c:crosses val="autoZero"/>
        <c:auto val="1"/>
        <c:lblAlgn val="ctr"/>
        <c:lblOffset val="100"/>
        <c:noMultiLvlLbl val="0"/>
      </c:catAx>
      <c:valAx>
        <c:axId val="466031360"/>
        <c:scaling>
          <c:orientation val="minMax"/>
        </c:scaling>
        <c:delete val="0"/>
        <c:axPos val="l"/>
        <c:numFmt formatCode="General" sourceLinked="1"/>
        <c:majorTickMark val="out"/>
        <c:minorTickMark val="none"/>
        <c:tickLblPos val="nextTo"/>
        <c:crossAx val="466029568"/>
        <c:crosses val="autoZero"/>
        <c:crossBetween val="between"/>
      </c:valAx>
    </c:plotArea>
    <c:legend>
      <c:legendPos val="b"/>
      <c:layout>
        <c:manualLayout>
          <c:xMode val="edge"/>
          <c:yMode val="edge"/>
          <c:x val="3.9957691855682225E-4"/>
          <c:y val="0.78037568262636514"/>
          <c:w val="0.99960049464970724"/>
          <c:h val="0.21962431737363475"/>
        </c:manualLayout>
      </c:layout>
      <c:overlay val="0"/>
    </c:legend>
    <c:plotVisOnly val="1"/>
    <c:dispBlanksAs val="gap"/>
    <c:showDLblsOverMax val="0"/>
  </c:chart>
  <c:spPr>
    <a:ln>
      <a:noFill/>
    </a:ln>
  </c:spPr>
  <c:txPr>
    <a:bodyPr/>
    <a:lstStyle/>
    <a:p>
      <a:pPr>
        <a:defRPr sz="900">
          <a:solidFill>
            <a:schemeClr val="tx1">
              <a:lumMod val="75000"/>
              <a:lumOff val="25000"/>
            </a:schemeClr>
          </a:solidFill>
          <a:latin typeface="Nunito Sans" panose="00000500000000000000"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E.1'!$E$27</c:f>
              <c:strCache>
                <c:ptCount val="1"/>
                <c:pt idx="0">
                  <c:v>structural revenue € bn</c:v>
                </c:pt>
              </c:strCache>
            </c:strRef>
          </c:tx>
          <c:spPr>
            <a:ln w="28575" cap="rnd">
              <a:solidFill>
                <a:schemeClr val="accent1"/>
              </a:solidFill>
              <a:round/>
            </a:ln>
            <a:effectLst/>
          </c:spPr>
          <c:marker>
            <c:symbol val="none"/>
          </c:marker>
          <c:cat>
            <c:strRef>
              <c:f>'Figure E.1'!$F$26:$L$26</c:f>
              <c:strCache>
                <c:ptCount val="7"/>
                <c:pt idx="0">
                  <c:v>t0</c:v>
                </c:pt>
                <c:pt idx="1">
                  <c:v>t1</c:v>
                </c:pt>
                <c:pt idx="2">
                  <c:v>t2</c:v>
                </c:pt>
                <c:pt idx="3">
                  <c:v>t3</c:v>
                </c:pt>
                <c:pt idx="4">
                  <c:v>t4</c:v>
                </c:pt>
                <c:pt idx="5">
                  <c:v>t5</c:v>
                </c:pt>
                <c:pt idx="6">
                  <c:v>t6</c:v>
                </c:pt>
              </c:strCache>
            </c:strRef>
          </c:cat>
          <c:val>
            <c:numRef>
              <c:f>'Figure E.1'!$F$27:$L$27</c:f>
              <c:numCache>
                <c:formatCode>General</c:formatCode>
                <c:ptCount val="7"/>
                <c:pt idx="0">
                  <c:v>92.38095238095238</c:v>
                </c:pt>
                <c:pt idx="1">
                  <c:v>97</c:v>
                </c:pt>
                <c:pt idx="2">
                  <c:v>101.85000000000001</c:v>
                </c:pt>
                <c:pt idx="3">
                  <c:v>106.94250000000001</c:v>
                </c:pt>
                <c:pt idx="4">
                  <c:v>112.28962500000002</c:v>
                </c:pt>
                <c:pt idx="5">
                  <c:v>117.90410625000003</c:v>
                </c:pt>
                <c:pt idx="6">
                  <c:v>123.79931156250004</c:v>
                </c:pt>
              </c:numCache>
            </c:numRef>
          </c:val>
          <c:smooth val="0"/>
          <c:extLst>
            <c:ext xmlns:c16="http://schemas.microsoft.com/office/drawing/2014/chart" uri="{C3380CC4-5D6E-409C-BE32-E72D297353CC}">
              <c16:uniqueId val="{00000000-B3D4-4DD2-B9FC-CC45385B3F8D}"/>
            </c:ext>
          </c:extLst>
        </c:ser>
        <c:ser>
          <c:idx val="1"/>
          <c:order val="1"/>
          <c:tx>
            <c:strRef>
              <c:f>'Figure E.1'!$E$28</c:f>
              <c:strCache>
                <c:ptCount val="1"/>
                <c:pt idx="0">
                  <c:v>structural expenditure € bn</c:v>
                </c:pt>
              </c:strCache>
            </c:strRef>
          </c:tx>
          <c:spPr>
            <a:ln w="28575" cap="rnd">
              <a:solidFill>
                <a:schemeClr val="accent2"/>
              </a:solidFill>
              <a:round/>
            </a:ln>
            <a:effectLst/>
          </c:spPr>
          <c:marker>
            <c:symbol val="none"/>
          </c:marker>
          <c:cat>
            <c:strRef>
              <c:f>'Figure E.1'!$F$26:$L$26</c:f>
              <c:strCache>
                <c:ptCount val="7"/>
                <c:pt idx="0">
                  <c:v>t0</c:v>
                </c:pt>
                <c:pt idx="1">
                  <c:v>t1</c:v>
                </c:pt>
                <c:pt idx="2">
                  <c:v>t2</c:v>
                </c:pt>
                <c:pt idx="3">
                  <c:v>t3</c:v>
                </c:pt>
                <c:pt idx="4">
                  <c:v>t4</c:v>
                </c:pt>
                <c:pt idx="5">
                  <c:v>t5</c:v>
                </c:pt>
                <c:pt idx="6">
                  <c:v>t6</c:v>
                </c:pt>
              </c:strCache>
            </c:strRef>
          </c:cat>
          <c:val>
            <c:numRef>
              <c:f>'Figure E.1'!$F$28:$L$28</c:f>
              <c:numCache>
                <c:formatCode>General</c:formatCode>
                <c:ptCount val="7"/>
                <c:pt idx="0">
                  <c:v>92.38095238095238</c:v>
                </c:pt>
                <c:pt idx="1">
                  <c:v>100</c:v>
                </c:pt>
                <c:pt idx="2">
                  <c:v>105</c:v>
                </c:pt>
                <c:pt idx="3">
                  <c:v>110.25</c:v>
                </c:pt>
                <c:pt idx="4">
                  <c:v>115.7625</c:v>
                </c:pt>
                <c:pt idx="5">
                  <c:v>121.55062500000001</c:v>
                </c:pt>
                <c:pt idx="6">
                  <c:v>127.62815625000002</c:v>
                </c:pt>
              </c:numCache>
            </c:numRef>
          </c:val>
          <c:smooth val="0"/>
          <c:extLst>
            <c:ext xmlns:c16="http://schemas.microsoft.com/office/drawing/2014/chart" uri="{C3380CC4-5D6E-409C-BE32-E72D297353CC}">
              <c16:uniqueId val="{00000001-B3D4-4DD2-B9FC-CC45385B3F8D}"/>
            </c:ext>
          </c:extLst>
        </c:ser>
        <c:dLbls>
          <c:showLegendKey val="0"/>
          <c:showVal val="0"/>
          <c:showCatName val="0"/>
          <c:showSerName val="0"/>
          <c:showPercent val="0"/>
          <c:showBubbleSize val="0"/>
        </c:dLbls>
        <c:smooth val="0"/>
        <c:axId val="788058352"/>
        <c:axId val="788057936"/>
      </c:lineChart>
      <c:catAx>
        <c:axId val="7880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057936"/>
        <c:crosses val="autoZero"/>
        <c:auto val="1"/>
        <c:lblAlgn val="ctr"/>
        <c:lblOffset val="100"/>
        <c:noMultiLvlLbl val="0"/>
      </c:catAx>
      <c:valAx>
        <c:axId val="788057936"/>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0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E.1'!$E$31</c:f>
              <c:strCache>
                <c:ptCount val="1"/>
                <c:pt idx="0">
                  <c:v>structural balance % of output</c:v>
                </c:pt>
              </c:strCache>
            </c:strRef>
          </c:tx>
          <c:spPr>
            <a:ln w="28575" cap="rnd">
              <a:solidFill>
                <a:schemeClr val="accent2"/>
              </a:solidFill>
              <a:round/>
            </a:ln>
            <a:effectLst/>
          </c:spPr>
          <c:marker>
            <c:symbol val="none"/>
          </c:marker>
          <c:cat>
            <c:strRef>
              <c:f>'Figure E.1'!$F$26:$L$26</c:f>
              <c:strCache>
                <c:ptCount val="7"/>
                <c:pt idx="0">
                  <c:v>t0</c:v>
                </c:pt>
                <c:pt idx="1">
                  <c:v>t1</c:v>
                </c:pt>
                <c:pt idx="2">
                  <c:v>t2</c:v>
                </c:pt>
                <c:pt idx="3">
                  <c:v>t3</c:v>
                </c:pt>
                <c:pt idx="4">
                  <c:v>t4</c:v>
                </c:pt>
                <c:pt idx="5">
                  <c:v>t5</c:v>
                </c:pt>
                <c:pt idx="6">
                  <c:v>t6</c:v>
                </c:pt>
              </c:strCache>
            </c:strRef>
          </c:cat>
          <c:val>
            <c:numRef>
              <c:f>'Figure E.1'!$F$31:$L$31</c:f>
              <c:numCache>
                <c:formatCode>General</c:formatCode>
                <c:ptCount val="7"/>
                <c:pt idx="0">
                  <c:v>0</c:v>
                </c:pt>
                <c:pt idx="1">
                  <c:v>-1.5</c:v>
                </c:pt>
                <c:pt idx="2">
                  <c:v>-1.499999999999996</c:v>
                </c:pt>
                <c:pt idx="3">
                  <c:v>-1.4999999999999956</c:v>
                </c:pt>
                <c:pt idx="4">
                  <c:v>-1.4999999999999947</c:v>
                </c:pt>
                <c:pt idx="5">
                  <c:v>-1.4999999999999933</c:v>
                </c:pt>
                <c:pt idx="6">
                  <c:v>-1.4999999999999922</c:v>
                </c:pt>
              </c:numCache>
            </c:numRef>
          </c:val>
          <c:smooth val="0"/>
          <c:extLst>
            <c:ext xmlns:c16="http://schemas.microsoft.com/office/drawing/2014/chart" uri="{C3380CC4-5D6E-409C-BE32-E72D297353CC}">
              <c16:uniqueId val="{00000000-2200-4A15-92D1-A39075E66C2F}"/>
            </c:ext>
          </c:extLst>
        </c:ser>
        <c:ser>
          <c:idx val="0"/>
          <c:order val="1"/>
          <c:tx>
            <c:strRef>
              <c:f>'Figure E.1'!$E$34</c:f>
              <c:strCache>
                <c:ptCount val="1"/>
                <c:pt idx="0">
                  <c:v>balance with spending below limit (% of output)</c:v>
                </c:pt>
              </c:strCache>
            </c:strRef>
          </c:tx>
          <c:spPr>
            <a:ln w="28575" cap="rnd">
              <a:solidFill>
                <a:schemeClr val="accent3">
                  <a:lumMod val="75000"/>
                </a:schemeClr>
              </a:solidFill>
              <a:prstDash val="dash"/>
              <a:round/>
            </a:ln>
            <a:effectLst/>
          </c:spPr>
          <c:marker>
            <c:symbol val="none"/>
          </c:marker>
          <c:cat>
            <c:strRef>
              <c:f>'Figure E.1'!$F$26:$L$26</c:f>
              <c:strCache>
                <c:ptCount val="7"/>
                <c:pt idx="0">
                  <c:v>t0</c:v>
                </c:pt>
                <c:pt idx="1">
                  <c:v>t1</c:v>
                </c:pt>
                <c:pt idx="2">
                  <c:v>t2</c:v>
                </c:pt>
                <c:pt idx="3">
                  <c:v>t3</c:v>
                </c:pt>
                <c:pt idx="4">
                  <c:v>t4</c:v>
                </c:pt>
                <c:pt idx="5">
                  <c:v>t5</c:v>
                </c:pt>
                <c:pt idx="6">
                  <c:v>t6</c:v>
                </c:pt>
              </c:strCache>
            </c:strRef>
          </c:cat>
          <c:val>
            <c:numRef>
              <c:f>'Figure E.1'!$F$34:$L$34</c:f>
              <c:numCache>
                <c:formatCode>General</c:formatCode>
                <c:ptCount val="7"/>
                <c:pt idx="1">
                  <c:v>-1.5</c:v>
                </c:pt>
                <c:pt idx="2">
                  <c:v>-1.2619047619047579</c:v>
                </c:pt>
                <c:pt idx="3">
                  <c:v>-1.0249433106575858</c:v>
                </c:pt>
                <c:pt idx="4">
                  <c:v>-0.78911024727349477</c:v>
                </c:pt>
                <c:pt idx="5">
                  <c:v>-0.55440019847694377</c:v>
                </c:pt>
                <c:pt idx="6">
                  <c:v>-0.32080781657942486</c:v>
                </c:pt>
              </c:numCache>
            </c:numRef>
          </c:val>
          <c:smooth val="0"/>
          <c:extLst>
            <c:ext xmlns:c16="http://schemas.microsoft.com/office/drawing/2014/chart" uri="{C3380CC4-5D6E-409C-BE32-E72D297353CC}">
              <c16:uniqueId val="{00000001-2200-4A15-92D1-A39075E66C2F}"/>
            </c:ext>
          </c:extLst>
        </c:ser>
        <c:dLbls>
          <c:showLegendKey val="0"/>
          <c:showVal val="0"/>
          <c:showCatName val="0"/>
          <c:showSerName val="0"/>
          <c:showPercent val="0"/>
          <c:showBubbleSize val="0"/>
        </c:dLbls>
        <c:smooth val="0"/>
        <c:axId val="788058352"/>
        <c:axId val="788057936"/>
      </c:lineChart>
      <c:catAx>
        <c:axId val="7880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057936"/>
        <c:crosses val="autoZero"/>
        <c:auto val="1"/>
        <c:lblAlgn val="ctr"/>
        <c:lblOffset val="100"/>
        <c:noMultiLvlLbl val="0"/>
      </c:catAx>
      <c:valAx>
        <c:axId val="788057936"/>
        <c:scaling>
          <c:orientation val="minMax"/>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0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49917199970082E-2"/>
          <c:y val="8.1895716916433839E-2"/>
          <c:w val="0.90745499417728803"/>
          <c:h val="0.8281206343662687"/>
        </c:manualLayout>
      </c:layout>
      <c:barChart>
        <c:barDir val="col"/>
        <c:grouping val="clustered"/>
        <c:varyColors val="0"/>
        <c:ser>
          <c:idx val="0"/>
          <c:order val="0"/>
          <c:tx>
            <c:strRef>
              <c:f>'Figure 4.2'!$E$21</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1-B17C-474C-8E03-7B53EFD33259}"/>
              </c:ext>
            </c:extLst>
          </c:dPt>
          <c:dPt>
            <c:idx val="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3-B17C-474C-8E03-7B53EFD33259}"/>
              </c:ext>
            </c:extLst>
          </c:dPt>
          <c:dPt>
            <c:idx val="2"/>
            <c:invertIfNegative val="0"/>
            <c:bubble3D val="0"/>
            <c:spPr>
              <a:solidFill>
                <a:schemeClr val="tx1">
                  <a:lumMod val="90000"/>
                  <a:lumOff val="10000"/>
                </a:schemeClr>
              </a:solidFill>
              <a:ln w="9525">
                <a:solidFill>
                  <a:sysClr val="window" lastClr="FFFFFF"/>
                </a:solidFill>
              </a:ln>
            </c:spPr>
            <c:extLst>
              <c:ext xmlns:c16="http://schemas.microsoft.com/office/drawing/2014/chart" uri="{C3380CC4-5D6E-409C-BE32-E72D297353CC}">
                <c16:uniqueId val="{00000005-B17C-474C-8E03-7B53EFD33259}"/>
              </c:ext>
            </c:extLst>
          </c:dPt>
          <c:dPt>
            <c:idx val="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7-B17C-474C-8E03-7B53EFD33259}"/>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9-B17C-474C-8E03-7B53EFD33259}"/>
              </c:ext>
            </c:extLst>
          </c:dPt>
          <c:dPt>
            <c:idx val="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B-B17C-474C-8E03-7B53EFD33259}"/>
              </c:ext>
            </c:extLst>
          </c:dPt>
          <c:dPt>
            <c:idx val="6"/>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0D-B17C-474C-8E03-7B53EFD33259}"/>
              </c:ext>
            </c:extLst>
          </c:dPt>
          <c:dPt>
            <c:idx val="7"/>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F-B17C-474C-8E03-7B53EFD33259}"/>
              </c:ext>
            </c:extLst>
          </c:dPt>
          <c:dPt>
            <c:idx val="8"/>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11-B17C-474C-8E03-7B53EFD33259}"/>
              </c:ext>
            </c:extLst>
          </c:dPt>
          <c:dPt>
            <c:idx val="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3-B17C-474C-8E03-7B53EFD33259}"/>
              </c:ext>
            </c:extLst>
          </c:dPt>
          <c:dPt>
            <c:idx val="10"/>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5-B17C-474C-8E03-7B53EFD33259}"/>
              </c:ext>
            </c:extLst>
          </c:dPt>
          <c:dPt>
            <c:idx val="11"/>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7-B17C-474C-8E03-7B53EFD33259}"/>
              </c:ext>
            </c:extLst>
          </c:dPt>
          <c:dPt>
            <c:idx val="1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9-B17C-474C-8E03-7B53EFD33259}"/>
              </c:ext>
            </c:extLst>
          </c:dPt>
          <c:dPt>
            <c:idx val="1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B-B17C-474C-8E03-7B53EFD33259}"/>
              </c:ext>
            </c:extLst>
          </c:dPt>
          <c:dPt>
            <c:idx val="14"/>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D-B17C-474C-8E03-7B53EFD33259}"/>
              </c:ext>
            </c:extLst>
          </c:dPt>
          <c:dPt>
            <c:idx val="15"/>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F-B17C-474C-8E03-7B53EFD33259}"/>
              </c:ext>
            </c:extLst>
          </c:dPt>
          <c:dPt>
            <c:idx val="1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1-B17C-474C-8E03-7B53EFD33259}"/>
              </c:ext>
            </c:extLst>
          </c:dPt>
          <c:dPt>
            <c:idx val="17"/>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3-B17C-474C-8E03-7B53EFD33259}"/>
              </c:ext>
            </c:extLst>
          </c:dPt>
          <c:dPt>
            <c:idx val="18"/>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5-B17C-474C-8E03-7B53EFD33259}"/>
              </c:ext>
            </c:extLst>
          </c:dPt>
          <c:dPt>
            <c:idx val="19"/>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7-B17C-474C-8E03-7B53EFD33259}"/>
              </c:ext>
            </c:extLst>
          </c:dPt>
          <c:dPt>
            <c:idx val="2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9-B17C-474C-8E03-7B53EFD33259}"/>
              </c:ext>
            </c:extLst>
          </c:dPt>
          <c:dPt>
            <c:idx val="2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B-B17C-474C-8E03-7B53EFD33259}"/>
              </c:ext>
            </c:extLst>
          </c:dPt>
          <c:dPt>
            <c:idx val="22"/>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D-B17C-474C-8E03-7B53EFD33259}"/>
              </c:ext>
            </c:extLst>
          </c:dPt>
          <c:dPt>
            <c:idx val="2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F-B17C-474C-8E03-7B53EFD33259}"/>
              </c:ext>
            </c:extLst>
          </c:dPt>
          <c:dPt>
            <c:idx val="24"/>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1-B17C-474C-8E03-7B53EFD33259}"/>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3-B17C-474C-8E03-7B53EFD33259}"/>
              </c:ext>
            </c:extLst>
          </c:dPt>
          <c:dPt>
            <c:idx val="26"/>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35-B17C-474C-8E03-7B53EFD33259}"/>
              </c:ext>
            </c:extLst>
          </c:dPt>
          <c:dPt>
            <c:idx val="27"/>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37-B17C-474C-8E03-7B53EFD33259}"/>
              </c:ext>
            </c:extLst>
          </c:dPt>
          <c:dPt>
            <c:idx val="28"/>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39-B17C-474C-8E03-7B53EFD33259}"/>
              </c:ext>
            </c:extLst>
          </c:dPt>
          <c:dPt>
            <c:idx val="2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B-B17C-474C-8E03-7B53EFD33259}"/>
              </c:ext>
            </c:extLst>
          </c:dPt>
          <c:dPt>
            <c:idx val="30"/>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3D-B17C-474C-8E03-7B53EFD33259}"/>
              </c:ext>
            </c:extLst>
          </c:dPt>
          <c:dPt>
            <c:idx val="3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F-B17C-474C-8E03-7B53EFD33259}"/>
              </c:ext>
            </c:extLst>
          </c:dPt>
          <c:dPt>
            <c:idx val="3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1-B17C-474C-8E03-7B53EFD33259}"/>
              </c:ext>
            </c:extLst>
          </c:dPt>
          <c:dPt>
            <c:idx val="33"/>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3-B17C-474C-8E03-7B53EFD33259}"/>
              </c:ext>
            </c:extLst>
          </c:dPt>
          <c:dPt>
            <c:idx val="3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5-B17C-474C-8E03-7B53EFD33259}"/>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7-B17C-474C-8E03-7B53EFD33259}"/>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9-B17C-474C-8E03-7B53EFD33259}"/>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B-B17C-474C-8E03-7B53EFD33259}"/>
              </c:ext>
            </c:extLst>
          </c:dPt>
          <c:dPt>
            <c:idx val="38"/>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D-B17C-474C-8E03-7B53EFD33259}"/>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4F-B17C-474C-8E03-7B53EFD33259}"/>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1-B17C-474C-8E03-7B53EFD33259}"/>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3-B17C-474C-8E03-7B53EFD33259}"/>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5-B17C-474C-8E03-7B53EFD33259}"/>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7-B17C-474C-8E03-7B53EFD33259}"/>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9-B17C-474C-8E03-7B53EFD33259}"/>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B-B17C-474C-8E03-7B53EFD33259}"/>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D-B17C-474C-8E03-7B53EFD33259}"/>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F-B17C-474C-8E03-7B53EFD33259}"/>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1-B17C-474C-8E03-7B53EFD33259}"/>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3-B17C-474C-8E03-7B53EFD33259}"/>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5-B17C-474C-8E03-7B53EFD33259}"/>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7-B17C-474C-8E03-7B53EFD33259}"/>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9-B17C-474C-8E03-7B53EFD33259}"/>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B-B17C-474C-8E03-7B53EFD33259}"/>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D-B17C-474C-8E03-7B53EFD33259}"/>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F-B17C-474C-8E03-7B53EFD33259}"/>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1-B17C-474C-8E03-7B53EFD33259}"/>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3-B17C-474C-8E03-7B53EFD33259}"/>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5-B17C-474C-8E03-7B53EFD33259}"/>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7-B17C-474C-8E03-7B53EFD33259}"/>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9-B17C-474C-8E03-7B53EFD33259}"/>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B-B17C-474C-8E03-7B53EFD33259}"/>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D-B17C-474C-8E03-7B53EFD33259}"/>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F-B17C-474C-8E03-7B53EFD33259}"/>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1-B17C-474C-8E03-7B53EFD33259}"/>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3-B17C-474C-8E03-7B53EFD33259}"/>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5-B17C-474C-8E03-7B53EFD33259}"/>
              </c:ext>
            </c:extLst>
          </c:dPt>
          <c:dPt>
            <c:idx val="6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7-B17C-474C-8E03-7B53EFD33259}"/>
              </c:ext>
            </c:extLst>
          </c:dPt>
          <c:dPt>
            <c:idx val="69"/>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9-B17C-474C-8E03-7B53EFD33259}"/>
              </c:ext>
            </c:extLst>
          </c:dPt>
          <c:dPt>
            <c:idx val="70"/>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B-B17C-474C-8E03-7B53EFD33259}"/>
              </c:ext>
            </c:extLst>
          </c:dPt>
          <c:dPt>
            <c:idx val="7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D-B17C-474C-8E03-7B53EFD33259}"/>
              </c:ext>
            </c:extLst>
          </c:dPt>
          <c:dPt>
            <c:idx val="72"/>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8F-B17C-474C-8E03-7B53EFD33259}"/>
              </c:ext>
            </c:extLst>
          </c:dPt>
          <c:dPt>
            <c:idx val="7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1-B17C-474C-8E03-7B53EFD33259}"/>
              </c:ext>
            </c:extLst>
          </c:dPt>
          <c:dPt>
            <c:idx val="7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3-B17C-474C-8E03-7B53EFD33259}"/>
              </c:ext>
            </c:extLst>
          </c:dPt>
          <c:dPt>
            <c:idx val="75"/>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5-B17C-474C-8E03-7B53EFD33259}"/>
              </c:ext>
            </c:extLst>
          </c:dPt>
          <c:dPt>
            <c:idx val="7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97-B17C-474C-8E03-7B53EFD33259}"/>
              </c:ext>
            </c:extLst>
          </c:dPt>
          <c:dPt>
            <c:idx val="77"/>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9-B17C-474C-8E03-7B53EFD33259}"/>
              </c:ext>
            </c:extLst>
          </c:dPt>
          <c:dPt>
            <c:idx val="7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B-B17C-474C-8E03-7B53EFD33259}"/>
              </c:ext>
            </c:extLst>
          </c:dPt>
          <c:dPt>
            <c:idx val="7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D-B17C-474C-8E03-7B53EFD33259}"/>
              </c:ext>
            </c:extLst>
          </c:dPt>
          <c:dPt>
            <c:idx val="8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F-B17C-474C-8E03-7B53EFD33259}"/>
              </c:ext>
            </c:extLst>
          </c:dPt>
          <c:dPt>
            <c:idx val="8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A1-B17C-474C-8E03-7B53EFD33259}"/>
              </c:ext>
            </c:extLst>
          </c:dPt>
          <c:dLbls>
            <c:dLbl>
              <c:idx val="0"/>
              <c:tx>
                <c:rich>
                  <a:bodyPr/>
                  <a:lstStyle/>
                  <a:p>
                    <a:fld id="{4963BEA1-57AB-4647-B7D4-0517D2AEB65A}"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17C-474C-8E03-7B53EFD33259}"/>
                </c:ext>
              </c:extLst>
            </c:dLbl>
            <c:dLbl>
              <c:idx val="4"/>
              <c:tx>
                <c:rich>
                  <a:bodyPr/>
                  <a:lstStyle/>
                  <a:p>
                    <a:fld id="{F1B0E58E-EA8E-4C68-B7FF-3B40657D5AB6}"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17C-474C-8E03-7B53EFD33259}"/>
                </c:ext>
              </c:extLst>
            </c:dLbl>
            <c:dLbl>
              <c:idx val="12"/>
              <c:tx>
                <c:rich>
                  <a:bodyPr/>
                  <a:lstStyle/>
                  <a:p>
                    <a:fld id="{D34A534C-B82B-4DDC-A1B8-9BEDE6F8894A}"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B17C-474C-8E03-7B53EFD33259}"/>
                </c:ext>
              </c:extLst>
            </c:dLbl>
            <c:dLbl>
              <c:idx val="16"/>
              <c:tx>
                <c:rich>
                  <a:bodyPr/>
                  <a:lstStyle/>
                  <a:p>
                    <a:fld id="{2BC176D5-DB10-4E8D-8C69-5EFD234A7862}"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7C-474C-8E03-7B53EFD33259}"/>
                </c:ext>
              </c:extLst>
            </c:dLbl>
            <c:dLbl>
              <c:idx val="20"/>
              <c:tx>
                <c:rich>
                  <a:bodyPr/>
                  <a:lstStyle/>
                  <a:p>
                    <a:fld id="{4BCB5D66-A572-4173-810B-80A99A42D730}"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9-B17C-474C-8E03-7B53EFD33259}"/>
                </c:ext>
              </c:extLst>
            </c:dLbl>
            <c:dLbl>
              <c:idx val="24"/>
              <c:tx>
                <c:rich>
                  <a:bodyPr/>
                  <a:lstStyle/>
                  <a:p>
                    <a:fld id="{AF756C0A-2B92-4D34-ABC2-D538E60265B8}" type="CATEGORYNAME">
                      <a:rPr lang="en-US">
                        <a:solidFill>
                          <a:schemeClr val="bg1"/>
                        </a:solidFill>
                      </a:rPr>
                      <a:pPr/>
                      <a:t>[CATEGORY NAME]</a:t>
                    </a:fld>
                    <a:endParaRPr lang="en-IE"/>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1-B17C-474C-8E03-7B53EFD33259}"/>
                </c:ext>
              </c:extLst>
            </c:dLbl>
            <c:dLbl>
              <c:idx val="28"/>
              <c:layout>
                <c:manualLayout>
                  <c:x val="0"/>
                  <c:y val="7.4966846249481994E-2"/>
                </c:manualLayout>
              </c:layout>
              <c:tx>
                <c:rich>
                  <a:bodyPr/>
                  <a:lstStyle/>
                  <a:p>
                    <a:fld id="{B9570D0A-CA22-4AE9-B34C-66E1155AD85A}" type="CATEGORYNAME">
                      <a:rPr lang="en-US">
                        <a:solidFill>
                          <a:schemeClr val="bg1"/>
                        </a:solidFill>
                      </a:rPr>
                      <a:pPr/>
                      <a:t>[CATEGORY NAME]</a:t>
                    </a:fld>
                    <a:endParaRPr lang="en-IE"/>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9-B17C-474C-8E03-7B53EFD33259}"/>
                </c:ext>
              </c:extLst>
            </c:dLbl>
            <c:dLbl>
              <c:idx val="34"/>
              <c:tx>
                <c:rich>
                  <a:bodyPr/>
                  <a:lstStyle/>
                  <a:p>
                    <a:r>
                      <a:rPr lang="en-US">
                        <a:solidFill>
                          <a:schemeClr val="bg1">
                            <a:lumMod val="85000"/>
                          </a:schemeClr>
                        </a:solidFill>
                      </a:rPr>
                      <a:t>Outturn</a:t>
                    </a:r>
                  </a:p>
                </c:rich>
              </c:tx>
              <c:dLblPos val="inEnd"/>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B17C-474C-8E03-7B53EFD33259}"/>
                </c:ext>
              </c:extLst>
            </c:dLbl>
            <c:spPr>
              <a:noFill/>
              <a:ln>
                <a:noFill/>
              </a:ln>
              <a:effectLst/>
            </c:spPr>
            <c:txPr>
              <a:bodyPr rot="-5400000" vert="horz"/>
              <a:lstStyle/>
              <a:p>
                <a:pPr>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4.2'!$D$22:$D$52</c:f>
              <c:strCache>
                <c:ptCount val="31"/>
                <c:pt idx="0">
                  <c:v>B'12</c:v>
                </c:pt>
                <c:pt idx="1">
                  <c:v>B'13</c:v>
                </c:pt>
                <c:pt idx="2">
                  <c:v>B'14</c:v>
                </c:pt>
                <c:pt idx="3">
                  <c:v>Outturn</c:v>
                </c:pt>
                <c:pt idx="4">
                  <c:v>B'13</c:v>
                </c:pt>
                <c:pt idx="5">
                  <c:v>B'14</c:v>
                </c:pt>
                <c:pt idx="6">
                  <c:v>B'15</c:v>
                </c:pt>
                <c:pt idx="7">
                  <c:v>Outturn</c:v>
                </c:pt>
                <c:pt idx="8">
                  <c:v>B'14</c:v>
                </c:pt>
                <c:pt idx="9">
                  <c:v>B'15</c:v>
                </c:pt>
                <c:pt idx="10">
                  <c:v>B'16</c:v>
                </c:pt>
                <c:pt idx="11">
                  <c:v>Outturn</c:v>
                </c:pt>
                <c:pt idx="12">
                  <c:v>B'15</c:v>
                </c:pt>
                <c:pt idx="13">
                  <c:v>B'16</c:v>
                </c:pt>
                <c:pt idx="14">
                  <c:v>B'17</c:v>
                </c:pt>
                <c:pt idx="15">
                  <c:v>Outturn</c:v>
                </c:pt>
                <c:pt idx="16">
                  <c:v>B'16</c:v>
                </c:pt>
                <c:pt idx="17">
                  <c:v>B'17</c:v>
                </c:pt>
                <c:pt idx="18">
                  <c:v>B'18</c:v>
                </c:pt>
                <c:pt idx="19">
                  <c:v>Outturn</c:v>
                </c:pt>
                <c:pt idx="20">
                  <c:v>B'17</c:v>
                </c:pt>
                <c:pt idx="21">
                  <c:v>B'18</c:v>
                </c:pt>
                <c:pt idx="22">
                  <c:v>B'19</c:v>
                </c:pt>
                <c:pt idx="23">
                  <c:v>Outturn</c:v>
                </c:pt>
                <c:pt idx="24">
                  <c:v>B'18</c:v>
                </c:pt>
                <c:pt idx="25">
                  <c:v>B'19</c:v>
                </c:pt>
                <c:pt idx="26">
                  <c:v>B'20</c:v>
                </c:pt>
                <c:pt idx="27">
                  <c:v>Outturn</c:v>
                </c:pt>
                <c:pt idx="28">
                  <c:v>B'19</c:v>
                </c:pt>
                <c:pt idx="29">
                  <c:v>B'20</c:v>
                </c:pt>
                <c:pt idx="30">
                  <c:v>B'21</c:v>
                </c:pt>
              </c:strCache>
            </c:strRef>
          </c:cat>
          <c:val>
            <c:numRef>
              <c:f>'Figure 4.2'!$E$22:$E$52</c:f>
              <c:numCache>
                <c:formatCode>General</c:formatCode>
                <c:ptCount val="31"/>
                <c:pt idx="0">
                  <c:v>0</c:v>
                </c:pt>
                <c:pt idx="1">
                  <c:v>1.0571692497177452</c:v>
                </c:pt>
                <c:pt idx="2">
                  <c:v>1.8269526839782344</c:v>
                </c:pt>
                <c:pt idx="3">
                  <c:v>3.629272298060144</c:v>
                </c:pt>
                <c:pt idx="4">
                  <c:v>0</c:v>
                </c:pt>
                <c:pt idx="5">
                  <c:v>0.98367517789870362</c:v>
                </c:pt>
                <c:pt idx="6">
                  <c:v>4.8032649644202507</c:v>
                </c:pt>
                <c:pt idx="7">
                  <c:v>6.4148179154458091</c:v>
                </c:pt>
                <c:pt idx="8">
                  <c:v>0</c:v>
                </c:pt>
                <c:pt idx="9">
                  <c:v>3.0349794238683216</c:v>
                </c:pt>
                <c:pt idx="10">
                  <c:v>5.9156378600823132</c:v>
                </c:pt>
                <c:pt idx="11">
                  <c:v>6.9547325102880677</c:v>
                </c:pt>
                <c:pt idx="12">
                  <c:v>0</c:v>
                </c:pt>
                <c:pt idx="13">
                  <c:v>4.2336495257114422</c:v>
                </c:pt>
                <c:pt idx="14">
                  <c:v>6.8297553669495841</c:v>
                </c:pt>
                <c:pt idx="15">
                  <c:v>7.8768047928107876</c:v>
                </c:pt>
                <c:pt idx="16">
                  <c:v>0</c:v>
                </c:pt>
                <c:pt idx="17">
                  <c:v>3.5974628419956503</c:v>
                </c:pt>
                <c:pt idx="18">
                  <c:v>5.2636561582883701</c:v>
                </c:pt>
                <c:pt idx="19">
                  <c:v>8.0213973303038983</c:v>
                </c:pt>
                <c:pt idx="20">
                  <c:v>0</c:v>
                </c:pt>
                <c:pt idx="21">
                  <c:v>1.5605214816928594</c:v>
                </c:pt>
                <c:pt idx="22">
                  <c:v>5.6856485527277982</c:v>
                </c:pt>
                <c:pt idx="23">
                  <c:v>7.1727363521249856</c:v>
                </c:pt>
                <c:pt idx="24">
                  <c:v>0</c:v>
                </c:pt>
                <c:pt idx="25">
                  <c:v>3.9558181351142991</c:v>
                </c:pt>
                <c:pt idx="26">
                  <c:v>6.2419727716414002</c:v>
                </c:pt>
                <c:pt idx="27">
                  <c:v>5.6956931244113349</c:v>
                </c:pt>
                <c:pt idx="28">
                  <c:v>0</c:v>
                </c:pt>
                <c:pt idx="29">
                  <c:v>2.7837672577478969</c:v>
                </c:pt>
                <c:pt idx="30">
                  <c:v>6.269108229009106</c:v>
                </c:pt>
              </c:numCache>
            </c:numRef>
          </c:val>
          <c:extLst>
            <c:ext xmlns:c16="http://schemas.microsoft.com/office/drawing/2014/chart" uri="{C3380CC4-5D6E-409C-BE32-E72D297353CC}">
              <c16:uniqueId val="{000000A2-B17C-474C-8E03-7B53EFD33259}"/>
            </c:ext>
          </c:extLst>
        </c:ser>
        <c:dLbls>
          <c:showLegendKey val="0"/>
          <c:showVal val="0"/>
          <c:showCatName val="0"/>
          <c:showSerName val="0"/>
          <c:showPercent val="0"/>
          <c:showBubbleSize val="0"/>
        </c:dLbls>
        <c:gapWidth val="0"/>
        <c:axId val="520864512"/>
        <c:axId val="520866048"/>
      </c:barChart>
      <c:catAx>
        <c:axId val="520864512"/>
        <c:scaling>
          <c:orientation val="minMax"/>
        </c:scaling>
        <c:delete val="1"/>
        <c:axPos val="b"/>
        <c:numFmt formatCode="General" sourceLinked="1"/>
        <c:majorTickMark val="out"/>
        <c:minorTickMark val="none"/>
        <c:tickLblPos val="none"/>
        <c:crossAx val="520866048"/>
        <c:crosses val="autoZero"/>
        <c:auto val="1"/>
        <c:lblAlgn val="ctr"/>
        <c:lblOffset val="100"/>
        <c:noMultiLvlLbl val="0"/>
      </c:catAx>
      <c:valAx>
        <c:axId val="520866048"/>
        <c:scaling>
          <c:orientation val="minMax"/>
          <c:max val="10"/>
          <c:min val="-2"/>
        </c:scaling>
        <c:delete val="0"/>
        <c:axPos val="l"/>
        <c:numFmt formatCode="General" sourceLinked="1"/>
        <c:majorTickMark val="out"/>
        <c:minorTickMark val="none"/>
        <c:tickLblPos val="nextTo"/>
        <c:crossAx val="520864512"/>
        <c:crosses val="autoZero"/>
        <c:crossBetween val="between"/>
        <c:majorUnit val="2"/>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S5'!$C$54</c:f>
              <c:strCache>
                <c:ptCount val="1"/>
                <c:pt idx="0">
                  <c:v>Macro</c:v>
                </c:pt>
              </c:strCache>
            </c:strRef>
          </c:tx>
          <c:spPr>
            <a:solidFill>
              <a:srgbClr val="27819D"/>
            </a:solidFill>
          </c:spPr>
          <c:invertIfNegative val="0"/>
          <c:cat>
            <c:numRef>
              <c:f>[93]PAYE!$B$7:$B$9</c:f>
              <c:numCache>
                <c:formatCode>General</c:formatCode>
                <c:ptCount val="3"/>
                <c:pt idx="0">
                  <c:v>0</c:v>
                </c:pt>
                <c:pt idx="1">
                  <c:v>0</c:v>
                </c:pt>
                <c:pt idx="2">
                  <c:v>0</c:v>
                </c:pt>
              </c:numCache>
            </c:numRef>
          </c:cat>
          <c:val>
            <c:numRef>
              <c:f>'Figure S5'!$C$57:$C$62</c:f>
              <c:numCache>
                <c:formatCode>0</c:formatCode>
                <c:ptCount val="6"/>
                <c:pt idx="1">
                  <c:v>803.25802777499996</c:v>
                </c:pt>
                <c:pt idx="2">
                  <c:v>-360.60251759999898</c:v>
                </c:pt>
                <c:pt idx="3">
                  <c:v>1698.6570552000001</c:v>
                </c:pt>
                <c:pt idx="4">
                  <c:v>1911.6977152500001</c:v>
                </c:pt>
                <c:pt idx="5">
                  <c:v>2138.1572270000001</c:v>
                </c:pt>
              </c:numCache>
            </c:numRef>
          </c:val>
          <c:extLst>
            <c:ext xmlns:c16="http://schemas.microsoft.com/office/drawing/2014/chart" uri="{C3380CC4-5D6E-409C-BE32-E72D297353CC}">
              <c16:uniqueId val="{00000000-7E2A-40C3-B9E6-6BD42A04D5C0}"/>
            </c:ext>
          </c:extLst>
        </c:ser>
        <c:ser>
          <c:idx val="2"/>
          <c:order val="2"/>
          <c:tx>
            <c:strRef>
              <c:f>'Figure S5'!$D$54</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[93]PAYE!$B$7:$B$9</c:f>
              <c:numCache>
                <c:formatCode>General</c:formatCode>
                <c:ptCount val="3"/>
                <c:pt idx="0">
                  <c:v>0</c:v>
                </c:pt>
                <c:pt idx="1">
                  <c:v>0</c:v>
                </c:pt>
                <c:pt idx="2">
                  <c:v>0</c:v>
                </c:pt>
              </c:numCache>
            </c:numRef>
          </c:cat>
          <c:val>
            <c:numRef>
              <c:f>'Figure S5'!$D$57:$D$62</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7E2A-40C3-B9E6-6BD42A04D5C0}"/>
            </c:ext>
          </c:extLst>
        </c:ser>
        <c:ser>
          <c:idx val="4"/>
          <c:order val="3"/>
          <c:tx>
            <c:strRef>
              <c:f>'Figure S5'!$E$54</c:f>
              <c:strCache>
                <c:ptCount val="1"/>
                <c:pt idx="0">
                  <c:v>Carryover</c:v>
                </c:pt>
              </c:strCache>
            </c:strRef>
          </c:tx>
          <c:spPr>
            <a:solidFill>
              <a:srgbClr val="D41212"/>
            </a:solidFill>
          </c:spPr>
          <c:invertIfNegative val="0"/>
          <c:cat>
            <c:numRef>
              <c:f>[93]PAYE!$B$7:$B$9</c:f>
              <c:numCache>
                <c:formatCode>General</c:formatCode>
                <c:ptCount val="3"/>
                <c:pt idx="0">
                  <c:v>0</c:v>
                </c:pt>
                <c:pt idx="1">
                  <c:v>0</c:v>
                </c:pt>
                <c:pt idx="2">
                  <c:v>0</c:v>
                </c:pt>
              </c:numCache>
            </c:numRef>
          </c:cat>
          <c:val>
            <c:numRef>
              <c:f>'Figure S5'!$E$57:$E$62</c:f>
              <c:numCache>
                <c:formatCode>0</c:formatCode>
                <c:ptCount val="6"/>
                <c:pt idx="1">
                  <c:v>-15</c:v>
                </c:pt>
                <c:pt idx="2">
                  <c:v>110</c:v>
                </c:pt>
                <c:pt idx="3">
                  <c:v>10</c:v>
                </c:pt>
                <c:pt idx="4">
                  <c:v>30</c:v>
                </c:pt>
                <c:pt idx="5">
                  <c:v>0</c:v>
                </c:pt>
              </c:numCache>
            </c:numRef>
          </c:val>
          <c:extLst>
            <c:ext xmlns:c16="http://schemas.microsoft.com/office/drawing/2014/chart" uri="{C3380CC4-5D6E-409C-BE32-E72D297353CC}">
              <c16:uniqueId val="{00000002-7E2A-40C3-B9E6-6BD42A04D5C0}"/>
            </c:ext>
          </c:extLst>
        </c:ser>
        <c:ser>
          <c:idx val="3"/>
          <c:order val="4"/>
          <c:tx>
            <c:strRef>
              <c:f>'Figure S5'!$F$54</c:f>
              <c:strCache>
                <c:ptCount val="1"/>
                <c:pt idx="0">
                  <c:v>Policy</c:v>
                </c:pt>
              </c:strCache>
            </c:strRef>
          </c:tx>
          <c:spPr>
            <a:solidFill>
              <a:srgbClr val="F47489"/>
            </a:solidFill>
          </c:spPr>
          <c:invertIfNegative val="0"/>
          <c:cat>
            <c:numRef>
              <c:f>[93]PAYE!$B$7:$B$9</c:f>
              <c:numCache>
                <c:formatCode>General</c:formatCode>
                <c:ptCount val="3"/>
                <c:pt idx="0">
                  <c:v>0</c:v>
                </c:pt>
                <c:pt idx="1">
                  <c:v>0</c:v>
                </c:pt>
                <c:pt idx="2">
                  <c:v>0</c:v>
                </c:pt>
              </c:numCache>
            </c:numRef>
          </c:cat>
          <c:val>
            <c:numRef>
              <c:f>'Figure S5'!$F$57:$F$62</c:f>
              <c:numCache>
                <c:formatCode>0</c:formatCode>
                <c:ptCount val="6"/>
                <c:pt idx="1">
                  <c:v>-0.5</c:v>
                </c:pt>
                <c:pt idx="2">
                  <c:v>-570</c:v>
                </c:pt>
                <c:pt idx="3">
                  <c:v>-390</c:v>
                </c:pt>
                <c:pt idx="4">
                  <c:v>-390</c:v>
                </c:pt>
                <c:pt idx="5">
                  <c:v>-390</c:v>
                </c:pt>
              </c:numCache>
            </c:numRef>
          </c:val>
          <c:extLst>
            <c:ext xmlns:c16="http://schemas.microsoft.com/office/drawing/2014/chart" uri="{C3380CC4-5D6E-409C-BE32-E72D297353CC}">
              <c16:uniqueId val="{00000003-7E2A-40C3-B9E6-6BD42A04D5C0}"/>
            </c:ext>
          </c:extLst>
        </c:ser>
        <c:ser>
          <c:idx val="7"/>
          <c:order val="5"/>
          <c:tx>
            <c:strRef>
              <c:f>'Figure S5'!$G$54</c:f>
              <c:strCache>
                <c:ptCount val="1"/>
                <c:pt idx="0">
                  <c:v>Other/Judgement </c:v>
                </c:pt>
              </c:strCache>
            </c:strRef>
          </c:tx>
          <c:spPr>
            <a:solidFill>
              <a:schemeClr val="bg1">
                <a:lumMod val="75000"/>
              </a:schemeClr>
            </a:solidFill>
          </c:spPr>
          <c:invertIfNegative val="0"/>
          <c:cat>
            <c:numRef>
              <c:f>[93]PAYE!$B$7:$B$9</c:f>
              <c:numCache>
                <c:formatCode>General</c:formatCode>
                <c:ptCount val="3"/>
                <c:pt idx="0">
                  <c:v>0</c:v>
                </c:pt>
                <c:pt idx="1">
                  <c:v>0</c:v>
                </c:pt>
                <c:pt idx="2">
                  <c:v>0</c:v>
                </c:pt>
              </c:numCache>
            </c:numRef>
          </c:cat>
          <c:val>
            <c:numRef>
              <c:f>'Figure S5'!$G$57:$G$62</c:f>
              <c:numCache>
                <c:formatCode>0</c:formatCode>
                <c:ptCount val="6"/>
                <c:pt idx="1">
                  <c:v>1827.5869722249899</c:v>
                </c:pt>
                <c:pt idx="2">
                  <c:v>1475.4725176000002</c:v>
                </c:pt>
                <c:pt idx="3">
                  <c:v>153.77294480000239</c:v>
                </c:pt>
                <c:pt idx="4">
                  <c:v>-86.6977152500003</c:v>
                </c:pt>
                <c:pt idx="5">
                  <c:v>-235.727226999999</c:v>
                </c:pt>
              </c:numCache>
            </c:numRef>
          </c:val>
          <c:extLst>
            <c:ext xmlns:c16="http://schemas.microsoft.com/office/drawing/2014/chart" uri="{C3380CC4-5D6E-409C-BE32-E72D297353CC}">
              <c16:uniqueId val="{00000004-7E2A-40C3-B9E6-6BD42A04D5C0}"/>
            </c:ext>
          </c:extLst>
        </c:ser>
        <c:ser>
          <c:idx val="5"/>
          <c:order val="6"/>
          <c:tx>
            <c:strRef>
              <c:f>'Figure S5'!$H$54</c:f>
              <c:strCache>
                <c:ptCount val="1"/>
                <c:pt idx="0">
                  <c:v>Warehousing</c:v>
                </c:pt>
              </c:strCache>
            </c:strRef>
          </c:tx>
          <c:invertIfNegative val="0"/>
          <c:val>
            <c:numRef>
              <c:f>'Figure S5'!$H$57:$H$62</c:f>
              <c:numCache>
                <c:formatCode>0</c:formatCode>
                <c:ptCount val="6"/>
                <c:pt idx="1">
                  <c:v>99.655000000000001</c:v>
                </c:pt>
                <c:pt idx="2">
                  <c:v>480.12999999999994</c:v>
                </c:pt>
                <c:pt idx="3">
                  <c:v>-132.43</c:v>
                </c:pt>
                <c:pt idx="4">
                  <c:v>0</c:v>
                </c:pt>
                <c:pt idx="5">
                  <c:v>-132.43</c:v>
                </c:pt>
              </c:numCache>
            </c:numRef>
          </c:val>
          <c:extLst>
            <c:ext xmlns:c16="http://schemas.microsoft.com/office/drawing/2014/chart" uri="{C3380CC4-5D6E-409C-BE32-E72D297353CC}">
              <c16:uniqueId val="{00000005-7E2A-40C3-B9E6-6BD42A04D5C0}"/>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'Figure S5'!$B$54</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S5'!$A$57:$A$62</c:f>
              <c:numCache>
                <c:formatCode>General</c:formatCode>
                <c:ptCount val="6"/>
                <c:pt idx="0">
                  <c:v>2020</c:v>
                </c:pt>
                <c:pt idx="1">
                  <c:v>2021</c:v>
                </c:pt>
                <c:pt idx="2">
                  <c:v>2022</c:v>
                </c:pt>
                <c:pt idx="3">
                  <c:v>2023</c:v>
                </c:pt>
                <c:pt idx="4">
                  <c:v>2024</c:v>
                </c:pt>
                <c:pt idx="5">
                  <c:v>2025</c:v>
                </c:pt>
              </c:numCache>
            </c:numRef>
          </c:cat>
          <c:val>
            <c:numRef>
              <c:f>'Figure S5'!$B$57:$B$62</c:f>
              <c:numCache>
                <c:formatCode>0</c:formatCode>
                <c:ptCount val="6"/>
                <c:pt idx="0">
                  <c:v>-95</c:v>
                </c:pt>
                <c:pt idx="1">
                  <c:v>2715</c:v>
                </c:pt>
                <c:pt idx="2">
                  <c:v>1135</c:v>
                </c:pt>
                <c:pt idx="3">
                  <c:v>1340</c:v>
                </c:pt>
                <c:pt idx="4">
                  <c:v>1465</c:v>
                </c:pt>
                <c:pt idx="5">
                  <c:v>1380</c:v>
                </c:pt>
              </c:numCache>
            </c:numRef>
          </c:val>
          <c:smooth val="0"/>
          <c:extLst>
            <c:ext xmlns:c16="http://schemas.microsoft.com/office/drawing/2014/chart" uri="{C3380CC4-5D6E-409C-BE32-E72D297353CC}">
              <c16:uniqueId val="{00000006-7E2A-40C3-B9E6-6BD42A04D5C0}"/>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10496"/>
        <c:crosses val="autoZero"/>
        <c:auto val="1"/>
        <c:lblAlgn val="ctr"/>
        <c:lblOffset val="100"/>
        <c:noMultiLvlLbl val="0"/>
      </c:catAx>
      <c:valAx>
        <c:axId val="41521049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0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1.4'!$A$36</c:f>
              <c:strCache>
                <c:ptCount val="1"/>
                <c:pt idx="0">
                  <c:v>Accommodation</c:v>
                </c:pt>
              </c:strCache>
            </c:strRef>
          </c:tx>
          <c:spPr>
            <a:ln w="28575" cap="rnd">
              <a:solidFill>
                <a:srgbClr val="00B0F0"/>
              </a:solidFill>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1.4'!$Z$36:$CG$36</c:f>
              <c:numCache>
                <c:formatCode>General</c:formatCode>
                <c:ptCount val="60"/>
                <c:pt idx="0">
                  <c:v>169.3476</c:v>
                </c:pt>
                <c:pt idx="1">
                  <c:v>167.44480999999999</c:v>
                </c:pt>
                <c:pt idx="2">
                  <c:v>171.24225999999999</c:v>
                </c:pt>
                <c:pt idx="3">
                  <c:v>172.29947999999999</c:v>
                </c:pt>
                <c:pt idx="4">
                  <c:v>177.56829999999999</c:v>
                </c:pt>
                <c:pt idx="5">
                  <c:v>178.5532</c:v>
                </c:pt>
                <c:pt idx="6">
                  <c:v>180.61801</c:v>
                </c:pt>
                <c:pt idx="7">
                  <c:v>178.16766999999999</c:v>
                </c:pt>
                <c:pt idx="8">
                  <c:v>183.25211999999999</c:v>
                </c:pt>
                <c:pt idx="9">
                  <c:v>187.83118999999999</c:v>
                </c:pt>
                <c:pt idx="10">
                  <c:v>187.34647000000001</c:v>
                </c:pt>
                <c:pt idx="11">
                  <c:v>184.85901999999999</c:v>
                </c:pt>
                <c:pt idx="12">
                  <c:v>195.85816</c:v>
                </c:pt>
                <c:pt idx="13">
                  <c:v>192.61929000000001</c:v>
                </c:pt>
                <c:pt idx="14">
                  <c:v>192.41531000000001</c:v>
                </c:pt>
                <c:pt idx="15">
                  <c:v>199.67522</c:v>
                </c:pt>
                <c:pt idx="16">
                  <c:v>198.04571000000001</c:v>
                </c:pt>
                <c:pt idx="17">
                  <c:v>202.19498999999999</c:v>
                </c:pt>
                <c:pt idx="18">
                  <c:v>203.39044000000001</c:v>
                </c:pt>
                <c:pt idx="19">
                  <c:v>199.54697999999999</c:v>
                </c:pt>
                <c:pt idx="20">
                  <c:v>197.72452999999999</c:v>
                </c:pt>
                <c:pt idx="21">
                  <c:v>208.33866</c:v>
                </c:pt>
                <c:pt idx="22">
                  <c:v>206.34244000000001</c:v>
                </c:pt>
                <c:pt idx="23">
                  <c:v>212.26815999999999</c:v>
                </c:pt>
                <c:pt idx="24">
                  <c:v>209.62634</c:v>
                </c:pt>
                <c:pt idx="25">
                  <c:v>217.34439</c:v>
                </c:pt>
                <c:pt idx="26">
                  <c:v>222.49439000000001</c:v>
                </c:pt>
                <c:pt idx="27">
                  <c:v>230.03957</c:v>
                </c:pt>
                <c:pt idx="28">
                  <c:v>231.31542999999999</c:v>
                </c:pt>
                <c:pt idx="29">
                  <c:v>231.14174</c:v>
                </c:pt>
                <c:pt idx="30">
                  <c:v>235.0823</c:v>
                </c:pt>
                <c:pt idx="31">
                  <c:v>198.65386000000001</c:v>
                </c:pt>
                <c:pt idx="32">
                  <c:v>209.71117000000001</c:v>
                </c:pt>
                <c:pt idx="33">
                  <c:v>213.72054</c:v>
                </c:pt>
                <c:pt idx="34">
                  <c:v>220.22622000000001</c:v>
                </c:pt>
                <c:pt idx="35">
                  <c:v>218.84162000000001</c:v>
                </c:pt>
                <c:pt idx="36">
                  <c:v>236.41997000000001</c:v>
                </c:pt>
                <c:pt idx="37">
                  <c:v>237.23437000000001</c:v>
                </c:pt>
                <c:pt idx="38">
                  <c:v>130.84272999999999</c:v>
                </c:pt>
                <c:pt idx="39">
                  <c:v>34.140380999999998</c:v>
                </c:pt>
                <c:pt idx="40">
                  <c:v>37.446936999999998</c:v>
                </c:pt>
                <c:pt idx="41">
                  <c:v>50.444617999999998</c:v>
                </c:pt>
                <c:pt idx="42">
                  <c:v>104.32722</c:v>
                </c:pt>
                <c:pt idx="43">
                  <c:v>117.66598</c:v>
                </c:pt>
                <c:pt idx="44">
                  <c:v>124.04407</c:v>
                </c:pt>
                <c:pt idx="45">
                  <c:v>49.062904000000003</c:v>
                </c:pt>
                <c:pt idx="46">
                  <c:v>57.943075</c:v>
                </c:pt>
                <c:pt idx="47">
                  <c:v>76.845327999999995</c:v>
                </c:pt>
                <c:pt idx="48">
                  <c:v>73.855131999999998</c:v>
                </c:pt>
                <c:pt idx="49">
                  <c:v>88.069282000000001</c:v>
                </c:pt>
                <c:pt idx="50">
                  <c:v>95.687299999999894</c:v>
                </c:pt>
                <c:pt idx="51">
                  <c:v>101.9789</c:v>
                </c:pt>
                <c:pt idx="52">
                  <c:v>118.31665</c:v>
                </c:pt>
                <c:pt idx="53">
                  <c:v>237.28075000000001</c:v>
                </c:pt>
                <c:pt idx="54">
                  <c:v>222.16777999999999</c:v>
                </c:pt>
                <c:pt idx="55">
                  <c:v>213.02784</c:v>
                </c:pt>
                <c:pt idx="56">
                  <c:v>206.60917000000001</c:v>
                </c:pt>
              </c:numCache>
            </c:numRef>
          </c:val>
          <c:smooth val="0"/>
          <c:extLst>
            <c:ext xmlns:c16="http://schemas.microsoft.com/office/drawing/2014/chart" uri="{C3380CC4-5D6E-409C-BE32-E72D297353CC}">
              <c16:uniqueId val="{00000000-A2DC-4F54-BAA5-475054135124}"/>
            </c:ext>
          </c:extLst>
        </c:ser>
        <c:ser>
          <c:idx val="2"/>
          <c:order val="1"/>
          <c:tx>
            <c:strRef>
              <c:f>'Figure 1.4'!$A$37</c:f>
              <c:strCache>
                <c:ptCount val="1"/>
                <c:pt idx="0">
                  <c:v>Accommodation trend</c:v>
                </c:pt>
              </c:strCache>
            </c:strRef>
          </c:tx>
          <c:spPr>
            <a:ln w="28575" cap="rnd">
              <a:solidFill>
                <a:srgbClr val="00B0F0"/>
              </a:solidFill>
              <a:prstDash val="sysDot"/>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1.4'!$Z$37:$CG$37</c:f>
              <c:numCache>
                <c:formatCode>0.00</c:formatCode>
                <c:ptCount val="60"/>
                <c:pt idx="0">
                  <c:v>168.02647700083361</c:v>
                </c:pt>
                <c:pt idx="1">
                  <c:v>169.80030327340933</c:v>
                </c:pt>
                <c:pt idx="2">
                  <c:v>171.57412954598504</c:v>
                </c:pt>
                <c:pt idx="3">
                  <c:v>173.34795581856076</c:v>
                </c:pt>
                <c:pt idx="4">
                  <c:v>175.12178209113648</c:v>
                </c:pt>
                <c:pt idx="5">
                  <c:v>176.8956083637122</c:v>
                </c:pt>
                <c:pt idx="6">
                  <c:v>178.66943463628792</c:v>
                </c:pt>
                <c:pt idx="7">
                  <c:v>180.44326090886364</c:v>
                </c:pt>
                <c:pt idx="8">
                  <c:v>182.21708718143935</c:v>
                </c:pt>
                <c:pt idx="9">
                  <c:v>183.99091345401507</c:v>
                </c:pt>
                <c:pt idx="10">
                  <c:v>185.76473972659079</c:v>
                </c:pt>
                <c:pt idx="11">
                  <c:v>187.53856599916651</c:v>
                </c:pt>
                <c:pt idx="12">
                  <c:v>189.31239227174223</c:v>
                </c:pt>
                <c:pt idx="13">
                  <c:v>191.08621854431792</c:v>
                </c:pt>
                <c:pt idx="14">
                  <c:v>192.86004481689363</c:v>
                </c:pt>
                <c:pt idx="15">
                  <c:v>194.63387108946935</c:v>
                </c:pt>
                <c:pt idx="16">
                  <c:v>196.40769736204507</c:v>
                </c:pt>
                <c:pt idx="17">
                  <c:v>198.18152363462079</c:v>
                </c:pt>
                <c:pt idx="18">
                  <c:v>199.95534990719651</c:v>
                </c:pt>
                <c:pt idx="19">
                  <c:v>201.7291761797722</c:v>
                </c:pt>
                <c:pt idx="20">
                  <c:v>203.50300245234791</c:v>
                </c:pt>
                <c:pt idx="21">
                  <c:v>205.27682872492363</c:v>
                </c:pt>
                <c:pt idx="22">
                  <c:v>207.05065499749935</c:v>
                </c:pt>
                <c:pt idx="23">
                  <c:v>208.82448127007507</c:v>
                </c:pt>
                <c:pt idx="24">
                  <c:v>210.59830754265079</c:v>
                </c:pt>
                <c:pt idx="25">
                  <c:v>212.3721338152265</c:v>
                </c:pt>
                <c:pt idx="26">
                  <c:v>214.14596008780222</c:v>
                </c:pt>
                <c:pt idx="27">
                  <c:v>215.91978636037794</c:v>
                </c:pt>
                <c:pt idx="28">
                  <c:v>217.69361263295366</c:v>
                </c:pt>
                <c:pt idx="29">
                  <c:v>219.46743890552938</c:v>
                </c:pt>
                <c:pt idx="30">
                  <c:v>221.2412651781051</c:v>
                </c:pt>
                <c:pt idx="31">
                  <c:v>223.01509145068081</c:v>
                </c:pt>
                <c:pt idx="32">
                  <c:v>224.78891772325653</c:v>
                </c:pt>
                <c:pt idx="33">
                  <c:v>226.56274399583225</c:v>
                </c:pt>
                <c:pt idx="34">
                  <c:v>228.33657026840797</c:v>
                </c:pt>
                <c:pt idx="35">
                  <c:v>230.11039654098369</c:v>
                </c:pt>
                <c:pt idx="36">
                  <c:v>231.8842228135594</c:v>
                </c:pt>
                <c:pt idx="37">
                  <c:v>233.65804908613509</c:v>
                </c:pt>
                <c:pt idx="38">
                  <c:v>235.43187535871081</c:v>
                </c:pt>
                <c:pt idx="39">
                  <c:v>237.20570163128653</c:v>
                </c:pt>
                <c:pt idx="40">
                  <c:v>238.97952790386225</c:v>
                </c:pt>
                <c:pt idx="41">
                  <c:v>240.75335417643797</c:v>
                </c:pt>
                <c:pt idx="42">
                  <c:v>242.52718044901366</c:v>
                </c:pt>
                <c:pt idx="43">
                  <c:v>244.30100672158937</c:v>
                </c:pt>
                <c:pt idx="44">
                  <c:v>246.07483299416509</c:v>
                </c:pt>
                <c:pt idx="45">
                  <c:v>247.84865926674081</c:v>
                </c:pt>
                <c:pt idx="46">
                  <c:v>249.62248553931653</c:v>
                </c:pt>
                <c:pt idx="47">
                  <c:v>251.39631181189225</c:v>
                </c:pt>
                <c:pt idx="48">
                  <c:v>253.17013808446796</c:v>
                </c:pt>
                <c:pt idx="49">
                  <c:v>254.94396435704368</c:v>
                </c:pt>
                <c:pt idx="50">
                  <c:v>256.7177906296194</c:v>
                </c:pt>
                <c:pt idx="51">
                  <c:v>258.49161690219512</c:v>
                </c:pt>
                <c:pt idx="52">
                  <c:v>260.26544317477084</c:v>
                </c:pt>
                <c:pt idx="53">
                  <c:v>262.03926944734656</c:v>
                </c:pt>
                <c:pt idx="54">
                  <c:v>263.81309571992227</c:v>
                </c:pt>
                <c:pt idx="55">
                  <c:v>265.58692199249799</c:v>
                </c:pt>
                <c:pt idx="56">
                  <c:v>267.36074826507371</c:v>
                </c:pt>
              </c:numCache>
            </c:numRef>
          </c:val>
          <c:smooth val="0"/>
          <c:extLst>
            <c:ext xmlns:c16="http://schemas.microsoft.com/office/drawing/2014/chart" uri="{C3380CC4-5D6E-409C-BE32-E72D297353CC}">
              <c16:uniqueId val="{00000001-A2DC-4F54-BAA5-475054135124}"/>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38303"/>
        <c:crosses val="autoZero"/>
        <c:auto val="1"/>
        <c:lblAlgn val="ctr"/>
        <c:lblOffset val="100"/>
        <c:noMultiLvlLbl val="0"/>
      </c:catAx>
      <c:valAx>
        <c:axId val="1902383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4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S5'!$C$66</c:f>
              <c:strCache>
                <c:ptCount val="1"/>
                <c:pt idx="0">
                  <c:v>Macro</c:v>
                </c:pt>
              </c:strCache>
            </c:strRef>
          </c:tx>
          <c:spPr>
            <a:solidFill>
              <a:schemeClr val="accent5"/>
            </a:solidFill>
          </c:spPr>
          <c:invertIfNegative val="0"/>
          <c:cat>
            <c:numRef>
              <c:f>'Figure S5'!$A$69:$A$74</c:f>
              <c:numCache>
                <c:formatCode>General</c:formatCode>
                <c:ptCount val="6"/>
                <c:pt idx="0">
                  <c:v>2020</c:v>
                </c:pt>
                <c:pt idx="1">
                  <c:v>2021</c:v>
                </c:pt>
                <c:pt idx="2">
                  <c:v>2022</c:v>
                </c:pt>
                <c:pt idx="3">
                  <c:v>2023</c:v>
                </c:pt>
                <c:pt idx="4">
                  <c:v>2024</c:v>
                </c:pt>
                <c:pt idx="5">
                  <c:v>2025</c:v>
                </c:pt>
              </c:numCache>
            </c:numRef>
          </c:cat>
          <c:val>
            <c:numRef>
              <c:f>'Figure S5'!$C$69:$C$74</c:f>
              <c:numCache>
                <c:formatCode>0</c:formatCode>
                <c:ptCount val="6"/>
                <c:pt idx="1">
                  <c:v>208.9232361</c:v>
                </c:pt>
                <c:pt idx="2">
                  <c:v>174.58342719999999</c:v>
                </c:pt>
                <c:pt idx="3">
                  <c:v>239.212512</c:v>
                </c:pt>
                <c:pt idx="4">
                  <c:v>259.93662799999998</c:v>
                </c:pt>
                <c:pt idx="5">
                  <c:v>277.05798119999997</c:v>
                </c:pt>
              </c:numCache>
            </c:numRef>
          </c:val>
          <c:extLst>
            <c:ext xmlns:c16="http://schemas.microsoft.com/office/drawing/2014/chart" uri="{C3380CC4-5D6E-409C-BE32-E72D297353CC}">
              <c16:uniqueId val="{00000000-D501-4124-8E52-CA2F58000BBE}"/>
            </c:ext>
          </c:extLst>
        </c:ser>
        <c:ser>
          <c:idx val="2"/>
          <c:order val="2"/>
          <c:tx>
            <c:strRef>
              <c:f>'Figure S5'!$D$66</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S5'!$A$69:$A$74</c:f>
              <c:numCache>
                <c:formatCode>General</c:formatCode>
                <c:ptCount val="6"/>
                <c:pt idx="0">
                  <c:v>2020</c:v>
                </c:pt>
                <c:pt idx="1">
                  <c:v>2021</c:v>
                </c:pt>
                <c:pt idx="2">
                  <c:v>2022</c:v>
                </c:pt>
                <c:pt idx="3">
                  <c:v>2023</c:v>
                </c:pt>
                <c:pt idx="4">
                  <c:v>2024</c:v>
                </c:pt>
                <c:pt idx="5">
                  <c:v>2025</c:v>
                </c:pt>
              </c:numCache>
            </c:numRef>
          </c:cat>
          <c:val>
            <c:numRef>
              <c:f>'Figure S5'!$D$69:$D$74</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D501-4124-8E52-CA2F58000BBE}"/>
            </c:ext>
          </c:extLst>
        </c:ser>
        <c:ser>
          <c:idx val="4"/>
          <c:order val="3"/>
          <c:tx>
            <c:strRef>
              <c:f>'Figure S5'!$E$66</c:f>
              <c:strCache>
                <c:ptCount val="1"/>
                <c:pt idx="0">
                  <c:v>Carryover</c:v>
                </c:pt>
              </c:strCache>
            </c:strRef>
          </c:tx>
          <c:spPr>
            <a:solidFill>
              <a:srgbClr val="D41212"/>
            </a:solidFill>
          </c:spPr>
          <c:invertIfNegative val="0"/>
          <c:cat>
            <c:numRef>
              <c:f>'Figure S5'!$A$69:$A$74</c:f>
              <c:numCache>
                <c:formatCode>General</c:formatCode>
                <c:ptCount val="6"/>
                <c:pt idx="0">
                  <c:v>2020</c:v>
                </c:pt>
                <c:pt idx="1">
                  <c:v>2021</c:v>
                </c:pt>
                <c:pt idx="2">
                  <c:v>2022</c:v>
                </c:pt>
                <c:pt idx="3">
                  <c:v>2023</c:v>
                </c:pt>
                <c:pt idx="4">
                  <c:v>2024</c:v>
                </c:pt>
                <c:pt idx="5">
                  <c:v>2025</c:v>
                </c:pt>
              </c:numCache>
            </c:numRef>
          </c:cat>
          <c:val>
            <c:numRef>
              <c:f>'Figure S5'!$E$69:$E$74</c:f>
              <c:numCache>
                <c:formatCode>0</c:formatCode>
                <c:ptCount val="6"/>
                <c:pt idx="1">
                  <c:v>-5</c:v>
                </c:pt>
                <c:pt idx="2">
                  <c:v>-1</c:v>
                </c:pt>
                <c:pt idx="3">
                  <c:v>0</c:v>
                </c:pt>
                <c:pt idx="4">
                  <c:v>0</c:v>
                </c:pt>
                <c:pt idx="5">
                  <c:v>0</c:v>
                </c:pt>
              </c:numCache>
            </c:numRef>
          </c:val>
          <c:extLst>
            <c:ext xmlns:c16="http://schemas.microsoft.com/office/drawing/2014/chart" uri="{C3380CC4-5D6E-409C-BE32-E72D297353CC}">
              <c16:uniqueId val="{00000002-D501-4124-8E52-CA2F58000BBE}"/>
            </c:ext>
          </c:extLst>
        </c:ser>
        <c:ser>
          <c:idx val="3"/>
          <c:order val="4"/>
          <c:tx>
            <c:strRef>
              <c:f>'Figure S5'!$F$66</c:f>
              <c:strCache>
                <c:ptCount val="1"/>
                <c:pt idx="0">
                  <c:v>Policy</c:v>
                </c:pt>
              </c:strCache>
            </c:strRef>
          </c:tx>
          <c:spPr>
            <a:solidFill>
              <a:srgbClr val="F75F83"/>
            </a:solidFill>
          </c:spPr>
          <c:invertIfNegative val="0"/>
          <c:cat>
            <c:numRef>
              <c:f>'Figure S5'!$A$69:$A$74</c:f>
              <c:numCache>
                <c:formatCode>General</c:formatCode>
                <c:ptCount val="6"/>
                <c:pt idx="0">
                  <c:v>2020</c:v>
                </c:pt>
                <c:pt idx="1">
                  <c:v>2021</c:v>
                </c:pt>
                <c:pt idx="2">
                  <c:v>2022</c:v>
                </c:pt>
                <c:pt idx="3">
                  <c:v>2023</c:v>
                </c:pt>
                <c:pt idx="4">
                  <c:v>2024</c:v>
                </c:pt>
                <c:pt idx="5">
                  <c:v>2025</c:v>
                </c:pt>
              </c:numCache>
            </c:numRef>
          </c:cat>
          <c:val>
            <c:numRef>
              <c:f>'Figure S5'!$F$69:$F$74</c:f>
              <c:numCache>
                <c:formatCode>0</c:formatCode>
                <c:ptCount val="6"/>
                <c:pt idx="1">
                  <c:v>0</c:v>
                </c:pt>
                <c:pt idx="2">
                  <c:v>-17</c:v>
                </c:pt>
                <c:pt idx="3">
                  <c:v>0</c:v>
                </c:pt>
                <c:pt idx="4">
                  <c:v>0</c:v>
                </c:pt>
                <c:pt idx="5">
                  <c:v>0</c:v>
                </c:pt>
              </c:numCache>
            </c:numRef>
          </c:val>
          <c:extLst>
            <c:ext xmlns:c16="http://schemas.microsoft.com/office/drawing/2014/chart" uri="{C3380CC4-5D6E-409C-BE32-E72D297353CC}">
              <c16:uniqueId val="{00000003-D501-4124-8E52-CA2F58000BBE}"/>
            </c:ext>
          </c:extLst>
        </c:ser>
        <c:ser>
          <c:idx val="7"/>
          <c:order val="5"/>
          <c:tx>
            <c:strRef>
              <c:f>'Figure S5'!$G$66</c:f>
              <c:strCache>
                <c:ptCount val="1"/>
                <c:pt idx="0">
                  <c:v>Other/Judgement </c:v>
                </c:pt>
              </c:strCache>
            </c:strRef>
          </c:tx>
          <c:spPr>
            <a:solidFill>
              <a:schemeClr val="bg1">
                <a:lumMod val="75000"/>
              </a:schemeClr>
            </a:solidFill>
          </c:spPr>
          <c:invertIfNegative val="0"/>
          <c:cat>
            <c:numRef>
              <c:f>'Figure S5'!$A$69:$A$74</c:f>
              <c:numCache>
                <c:formatCode>General</c:formatCode>
                <c:ptCount val="6"/>
                <c:pt idx="0">
                  <c:v>2020</c:v>
                </c:pt>
                <c:pt idx="1">
                  <c:v>2021</c:v>
                </c:pt>
                <c:pt idx="2">
                  <c:v>2022</c:v>
                </c:pt>
                <c:pt idx="3">
                  <c:v>2023</c:v>
                </c:pt>
                <c:pt idx="4">
                  <c:v>2024</c:v>
                </c:pt>
                <c:pt idx="5">
                  <c:v>2025</c:v>
                </c:pt>
              </c:numCache>
            </c:numRef>
          </c:cat>
          <c:val>
            <c:numRef>
              <c:f>'Figure S5'!$G$69:$G$74</c:f>
              <c:numCache>
                <c:formatCode>0</c:formatCode>
                <c:ptCount val="6"/>
                <c:pt idx="1">
                  <c:v>171.07676389999901</c:v>
                </c:pt>
                <c:pt idx="2">
                  <c:v>53.416572799999798</c:v>
                </c:pt>
                <c:pt idx="3">
                  <c:v>-29.212511999999599</c:v>
                </c:pt>
                <c:pt idx="4">
                  <c:v>-29.936628000000301</c:v>
                </c:pt>
                <c:pt idx="5">
                  <c:v>-27.057981200000501</c:v>
                </c:pt>
              </c:numCache>
            </c:numRef>
          </c:val>
          <c:extLst>
            <c:ext xmlns:c16="http://schemas.microsoft.com/office/drawing/2014/chart" uri="{C3380CC4-5D6E-409C-BE32-E72D297353CC}">
              <c16:uniqueId val="{00000004-D501-4124-8E52-CA2F58000BBE}"/>
            </c:ext>
          </c:extLst>
        </c:ser>
        <c:dLbls>
          <c:showLegendKey val="0"/>
          <c:showVal val="0"/>
          <c:showCatName val="0"/>
          <c:showSerName val="0"/>
          <c:showPercent val="0"/>
          <c:showBubbleSize val="0"/>
        </c:dLbls>
        <c:gapWidth val="40"/>
        <c:overlap val="100"/>
        <c:axId val="415290496"/>
        <c:axId val="415292416"/>
      </c:barChart>
      <c:lineChart>
        <c:grouping val="standard"/>
        <c:varyColors val="0"/>
        <c:ser>
          <c:idx val="0"/>
          <c:order val="0"/>
          <c:tx>
            <c:strRef>
              <c:f>'Figure S5'!$B$66</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S5'!$A$69:$A$74</c:f>
              <c:numCache>
                <c:formatCode>General</c:formatCode>
                <c:ptCount val="6"/>
                <c:pt idx="0">
                  <c:v>2020</c:v>
                </c:pt>
                <c:pt idx="1">
                  <c:v>2021</c:v>
                </c:pt>
                <c:pt idx="2">
                  <c:v>2022</c:v>
                </c:pt>
                <c:pt idx="3">
                  <c:v>2023</c:v>
                </c:pt>
                <c:pt idx="4">
                  <c:v>2024</c:v>
                </c:pt>
                <c:pt idx="5">
                  <c:v>2025</c:v>
                </c:pt>
              </c:numCache>
            </c:numRef>
          </c:cat>
          <c:val>
            <c:numRef>
              <c:f>'Figure S5'!$B$69:$B$74</c:f>
              <c:numCache>
                <c:formatCode>0</c:formatCode>
                <c:ptCount val="6"/>
                <c:pt idx="0">
                  <c:v>-4</c:v>
                </c:pt>
                <c:pt idx="1">
                  <c:v>375</c:v>
                </c:pt>
                <c:pt idx="2">
                  <c:v>210</c:v>
                </c:pt>
                <c:pt idx="3">
                  <c:v>210</c:v>
                </c:pt>
                <c:pt idx="4">
                  <c:v>230</c:v>
                </c:pt>
                <c:pt idx="5">
                  <c:v>250</c:v>
                </c:pt>
              </c:numCache>
            </c:numRef>
          </c:val>
          <c:smooth val="0"/>
          <c:extLst>
            <c:ext xmlns:c16="http://schemas.microsoft.com/office/drawing/2014/chart" uri="{C3380CC4-5D6E-409C-BE32-E72D297353CC}">
              <c16:uniqueId val="{00000005-D501-4124-8E52-CA2F58000BBE}"/>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crossAx val="415290496"/>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S5'!$C$79</c:f>
              <c:strCache>
                <c:ptCount val="1"/>
                <c:pt idx="0">
                  <c:v>Macro</c:v>
                </c:pt>
              </c:strCache>
            </c:strRef>
          </c:tx>
          <c:spPr>
            <a:solidFill>
              <a:schemeClr val="accent5"/>
            </a:solidFill>
          </c:spPr>
          <c:invertIfNegative val="0"/>
          <c:cat>
            <c:numRef>
              <c:f>'Figure S5'!$A$82:$A$87</c:f>
              <c:numCache>
                <c:formatCode>General</c:formatCode>
                <c:ptCount val="6"/>
                <c:pt idx="0">
                  <c:v>2020</c:v>
                </c:pt>
                <c:pt idx="1">
                  <c:v>2021</c:v>
                </c:pt>
                <c:pt idx="2">
                  <c:v>2022</c:v>
                </c:pt>
                <c:pt idx="3">
                  <c:v>2023</c:v>
                </c:pt>
                <c:pt idx="4">
                  <c:v>2024</c:v>
                </c:pt>
                <c:pt idx="5">
                  <c:v>2025</c:v>
                </c:pt>
              </c:numCache>
            </c:numRef>
          </c:cat>
          <c:val>
            <c:numRef>
              <c:f>'Figure S5'!$C$82:$C$87</c:f>
              <c:numCache>
                <c:formatCode>0</c:formatCode>
                <c:ptCount val="6"/>
                <c:pt idx="1">
                  <c:v>2769.39</c:v>
                </c:pt>
                <c:pt idx="2">
                  <c:v>1344.5640000000001</c:v>
                </c:pt>
                <c:pt idx="3">
                  <c:v>1098.24</c:v>
                </c:pt>
                <c:pt idx="4">
                  <c:v>994.73399999999901</c:v>
                </c:pt>
                <c:pt idx="5">
                  <c:v>992.02999999999895</c:v>
                </c:pt>
              </c:numCache>
            </c:numRef>
          </c:val>
          <c:extLst>
            <c:ext xmlns:c16="http://schemas.microsoft.com/office/drawing/2014/chart" uri="{C3380CC4-5D6E-409C-BE32-E72D297353CC}">
              <c16:uniqueId val="{00000000-8EFA-451A-9864-D3DBE12698E2}"/>
            </c:ext>
          </c:extLst>
        </c:ser>
        <c:ser>
          <c:idx val="2"/>
          <c:order val="2"/>
          <c:tx>
            <c:strRef>
              <c:f>'Figure S5'!$D$79</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S5'!$A$82:$A$87</c:f>
              <c:numCache>
                <c:formatCode>General</c:formatCode>
                <c:ptCount val="6"/>
                <c:pt idx="0">
                  <c:v>2020</c:v>
                </c:pt>
                <c:pt idx="1">
                  <c:v>2021</c:v>
                </c:pt>
                <c:pt idx="2">
                  <c:v>2022</c:v>
                </c:pt>
                <c:pt idx="3">
                  <c:v>2023</c:v>
                </c:pt>
                <c:pt idx="4">
                  <c:v>2024</c:v>
                </c:pt>
                <c:pt idx="5">
                  <c:v>2025</c:v>
                </c:pt>
              </c:numCache>
            </c:numRef>
          </c:cat>
          <c:val>
            <c:numRef>
              <c:f>'Figure S5'!$D$82:$D$87</c:f>
              <c:numCache>
                <c:formatCode>0</c:formatCode>
                <c:ptCount val="6"/>
                <c:pt idx="1">
                  <c:v>630</c:v>
                </c:pt>
                <c:pt idx="2">
                  <c:v>-630</c:v>
                </c:pt>
                <c:pt idx="3">
                  <c:v>0</c:v>
                </c:pt>
                <c:pt idx="4">
                  <c:v>0</c:v>
                </c:pt>
                <c:pt idx="5">
                  <c:v>0</c:v>
                </c:pt>
              </c:numCache>
            </c:numRef>
          </c:val>
          <c:extLst>
            <c:ext xmlns:c16="http://schemas.microsoft.com/office/drawing/2014/chart" uri="{C3380CC4-5D6E-409C-BE32-E72D297353CC}">
              <c16:uniqueId val="{00000001-8EFA-451A-9864-D3DBE12698E2}"/>
            </c:ext>
          </c:extLst>
        </c:ser>
        <c:ser>
          <c:idx val="4"/>
          <c:order val="3"/>
          <c:tx>
            <c:strRef>
              <c:f>'Figure S5'!$E$79</c:f>
              <c:strCache>
                <c:ptCount val="1"/>
                <c:pt idx="0">
                  <c:v>Carryover</c:v>
                </c:pt>
              </c:strCache>
            </c:strRef>
          </c:tx>
          <c:spPr>
            <a:solidFill>
              <a:srgbClr val="D41212"/>
            </a:solidFill>
          </c:spPr>
          <c:invertIfNegative val="0"/>
          <c:cat>
            <c:numRef>
              <c:f>'Figure S5'!$A$82:$A$87</c:f>
              <c:numCache>
                <c:formatCode>General</c:formatCode>
                <c:ptCount val="6"/>
                <c:pt idx="0">
                  <c:v>2020</c:v>
                </c:pt>
                <c:pt idx="1">
                  <c:v>2021</c:v>
                </c:pt>
                <c:pt idx="2">
                  <c:v>2022</c:v>
                </c:pt>
                <c:pt idx="3">
                  <c:v>2023</c:v>
                </c:pt>
                <c:pt idx="4">
                  <c:v>2024</c:v>
                </c:pt>
                <c:pt idx="5">
                  <c:v>2025</c:v>
                </c:pt>
              </c:numCache>
            </c:numRef>
          </c:cat>
          <c:val>
            <c:numRef>
              <c:f>'Figure S5'!$E$82:$E$87</c:f>
              <c:numCache>
                <c:formatCode>0</c:formatCode>
                <c:ptCount val="6"/>
                <c:pt idx="1">
                  <c:v>0</c:v>
                </c:pt>
                <c:pt idx="2">
                  <c:v>4</c:v>
                </c:pt>
                <c:pt idx="3">
                  <c:v>-2</c:v>
                </c:pt>
                <c:pt idx="4">
                  <c:v>6</c:v>
                </c:pt>
                <c:pt idx="5">
                  <c:v>0</c:v>
                </c:pt>
              </c:numCache>
            </c:numRef>
          </c:val>
          <c:extLst>
            <c:ext xmlns:c16="http://schemas.microsoft.com/office/drawing/2014/chart" uri="{C3380CC4-5D6E-409C-BE32-E72D297353CC}">
              <c16:uniqueId val="{00000002-8EFA-451A-9864-D3DBE12698E2}"/>
            </c:ext>
          </c:extLst>
        </c:ser>
        <c:ser>
          <c:idx val="3"/>
          <c:order val="4"/>
          <c:tx>
            <c:strRef>
              <c:f>'Figure S5'!$F$79</c:f>
              <c:strCache>
                <c:ptCount val="1"/>
                <c:pt idx="0">
                  <c:v>Policy</c:v>
                </c:pt>
              </c:strCache>
            </c:strRef>
          </c:tx>
          <c:spPr>
            <a:solidFill>
              <a:schemeClr val="accent2">
                <a:lumMod val="40000"/>
                <a:lumOff val="60000"/>
              </a:schemeClr>
            </a:solidFill>
          </c:spPr>
          <c:invertIfNegative val="0"/>
          <c:cat>
            <c:numRef>
              <c:f>'Figure S5'!$A$82:$A$87</c:f>
              <c:numCache>
                <c:formatCode>General</c:formatCode>
                <c:ptCount val="6"/>
                <c:pt idx="0">
                  <c:v>2020</c:v>
                </c:pt>
                <c:pt idx="1">
                  <c:v>2021</c:v>
                </c:pt>
                <c:pt idx="2">
                  <c:v>2022</c:v>
                </c:pt>
                <c:pt idx="3">
                  <c:v>2023</c:v>
                </c:pt>
                <c:pt idx="4">
                  <c:v>2024</c:v>
                </c:pt>
                <c:pt idx="5">
                  <c:v>2025</c:v>
                </c:pt>
              </c:numCache>
            </c:numRef>
          </c:cat>
          <c:val>
            <c:numRef>
              <c:f>'Figure S5'!$F$82:$F$87</c:f>
              <c:numCache>
                <c:formatCode>0</c:formatCode>
                <c:ptCount val="6"/>
                <c:pt idx="1">
                  <c:v>0</c:v>
                </c:pt>
                <c:pt idx="2">
                  <c:v>-12</c:v>
                </c:pt>
                <c:pt idx="3">
                  <c:v>-17</c:v>
                </c:pt>
                <c:pt idx="4">
                  <c:v>-19</c:v>
                </c:pt>
                <c:pt idx="5">
                  <c:v>-9</c:v>
                </c:pt>
              </c:numCache>
            </c:numRef>
          </c:val>
          <c:extLst>
            <c:ext xmlns:c16="http://schemas.microsoft.com/office/drawing/2014/chart" uri="{C3380CC4-5D6E-409C-BE32-E72D297353CC}">
              <c16:uniqueId val="{00000003-8EFA-451A-9864-D3DBE12698E2}"/>
            </c:ext>
          </c:extLst>
        </c:ser>
        <c:ser>
          <c:idx val="7"/>
          <c:order val="5"/>
          <c:tx>
            <c:strRef>
              <c:f>'Figure S5'!$G$79</c:f>
              <c:strCache>
                <c:ptCount val="1"/>
                <c:pt idx="0">
                  <c:v>Other/Judgement </c:v>
                </c:pt>
              </c:strCache>
            </c:strRef>
          </c:tx>
          <c:spPr>
            <a:solidFill>
              <a:schemeClr val="bg1">
                <a:lumMod val="75000"/>
              </a:schemeClr>
            </a:solidFill>
          </c:spPr>
          <c:invertIfNegative val="0"/>
          <c:cat>
            <c:numRef>
              <c:f>'Figure S5'!$A$82:$A$87</c:f>
              <c:numCache>
                <c:formatCode>General</c:formatCode>
                <c:ptCount val="6"/>
                <c:pt idx="0">
                  <c:v>2020</c:v>
                </c:pt>
                <c:pt idx="1">
                  <c:v>2021</c:v>
                </c:pt>
                <c:pt idx="2">
                  <c:v>2022</c:v>
                </c:pt>
                <c:pt idx="3">
                  <c:v>2023</c:v>
                </c:pt>
                <c:pt idx="4">
                  <c:v>2024</c:v>
                </c:pt>
                <c:pt idx="5">
                  <c:v>2025</c:v>
                </c:pt>
              </c:numCache>
            </c:numRef>
          </c:cat>
          <c:val>
            <c:numRef>
              <c:f>'Figure S5'!$G$82:$G$87</c:f>
              <c:numCache>
                <c:formatCode>0</c:formatCode>
                <c:ptCount val="6"/>
                <c:pt idx="1">
                  <c:v>-1344.3899999999901</c:v>
                </c:pt>
                <c:pt idx="2">
                  <c:v>-516.56399999999803</c:v>
                </c:pt>
                <c:pt idx="3">
                  <c:v>-989.24000000000103</c:v>
                </c:pt>
                <c:pt idx="4">
                  <c:v>-476.73399999999998</c:v>
                </c:pt>
                <c:pt idx="5">
                  <c:v>-488.03</c:v>
                </c:pt>
              </c:numCache>
            </c:numRef>
          </c:val>
          <c:extLst>
            <c:ext xmlns:c16="http://schemas.microsoft.com/office/drawing/2014/chart" uri="{C3380CC4-5D6E-409C-BE32-E72D297353CC}">
              <c16:uniqueId val="{00000004-8EFA-451A-9864-D3DBE12698E2}"/>
            </c:ext>
          </c:extLst>
        </c:ser>
        <c:dLbls>
          <c:showLegendKey val="0"/>
          <c:showVal val="0"/>
          <c:showCatName val="0"/>
          <c:showSerName val="0"/>
          <c:showPercent val="0"/>
          <c:showBubbleSize val="0"/>
        </c:dLbls>
        <c:gapWidth val="40"/>
        <c:overlap val="100"/>
        <c:axId val="402488320"/>
        <c:axId val="402498688"/>
      </c:barChart>
      <c:lineChart>
        <c:grouping val="standard"/>
        <c:varyColors val="0"/>
        <c:ser>
          <c:idx val="0"/>
          <c:order val="0"/>
          <c:tx>
            <c:strRef>
              <c:f>'Figure S5'!$B$79</c:f>
              <c:strCache>
                <c:ptCount val="1"/>
                <c:pt idx="0">
                  <c:v>Total Revenue</c:v>
                </c:pt>
              </c:strCache>
            </c:strRef>
          </c:tx>
          <c:spPr>
            <a:ln>
              <a:solidFill>
                <a:srgbClr val="406FA6"/>
              </a:solidFill>
            </a:ln>
          </c:spPr>
          <c:marker>
            <c:symbol val="circle"/>
            <c:size val="7"/>
            <c:spPr>
              <a:solidFill>
                <a:schemeClr val="accent4">
                  <a:lumMod val="40000"/>
                  <a:lumOff val="60000"/>
                </a:schemeClr>
              </a:solidFill>
              <a:ln w="19050">
                <a:solidFill>
                  <a:schemeClr val="accent3">
                    <a:lumMod val="50000"/>
                  </a:schemeClr>
                </a:solidFill>
              </a:ln>
            </c:spPr>
          </c:marker>
          <c:cat>
            <c:numRef>
              <c:f>'Figure S5'!$A$82:$A$87</c:f>
              <c:numCache>
                <c:formatCode>General</c:formatCode>
                <c:ptCount val="6"/>
                <c:pt idx="0">
                  <c:v>2020</c:v>
                </c:pt>
                <c:pt idx="1">
                  <c:v>2021</c:v>
                </c:pt>
                <c:pt idx="2">
                  <c:v>2022</c:v>
                </c:pt>
                <c:pt idx="3">
                  <c:v>2023</c:v>
                </c:pt>
                <c:pt idx="4">
                  <c:v>2024</c:v>
                </c:pt>
                <c:pt idx="5">
                  <c:v>2025</c:v>
                </c:pt>
              </c:numCache>
            </c:numRef>
          </c:cat>
          <c:val>
            <c:numRef>
              <c:f>'Figure S5'!$B$82:$B$87</c:f>
              <c:numCache>
                <c:formatCode>0</c:formatCode>
                <c:ptCount val="6"/>
                <c:pt idx="0">
                  <c:v>945</c:v>
                </c:pt>
                <c:pt idx="1">
                  <c:v>2055</c:v>
                </c:pt>
                <c:pt idx="2">
                  <c:v>190</c:v>
                </c:pt>
                <c:pt idx="3">
                  <c:v>90</c:v>
                </c:pt>
                <c:pt idx="4">
                  <c:v>505</c:v>
                </c:pt>
                <c:pt idx="5">
                  <c:v>495</c:v>
                </c:pt>
              </c:numCache>
            </c:numRef>
          </c:val>
          <c:smooth val="0"/>
          <c:extLst>
            <c:ext xmlns:c16="http://schemas.microsoft.com/office/drawing/2014/chart" uri="{C3380CC4-5D6E-409C-BE32-E72D297353CC}">
              <c16:uniqueId val="{00000005-8EFA-451A-9864-D3DBE12698E2}"/>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crossAx val="402488320"/>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S5'!$C$91</c:f>
              <c:strCache>
                <c:ptCount val="1"/>
                <c:pt idx="0">
                  <c:v>Macro</c:v>
                </c:pt>
              </c:strCache>
            </c:strRef>
          </c:tx>
          <c:spPr>
            <a:solidFill>
              <a:srgbClr val="27819D"/>
            </a:solidFill>
          </c:spPr>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S5'!$C$95:$C$100</c:f>
              <c:numCache>
                <c:formatCode>0</c:formatCode>
                <c:ptCount val="6"/>
                <c:pt idx="1">
                  <c:v>1309.1383812500001</c:v>
                </c:pt>
                <c:pt idx="2">
                  <c:v>2053.1166775000002</c:v>
                </c:pt>
                <c:pt idx="3">
                  <c:v>1054.5521100000001</c:v>
                </c:pt>
                <c:pt idx="4">
                  <c:v>1099.9556950000001</c:v>
                </c:pt>
                <c:pt idx="5">
                  <c:v>1135.11835</c:v>
                </c:pt>
              </c:numCache>
            </c:numRef>
          </c:val>
          <c:extLst>
            <c:ext xmlns:c16="http://schemas.microsoft.com/office/drawing/2014/chart" uri="{C3380CC4-5D6E-409C-BE32-E72D297353CC}">
              <c16:uniqueId val="{00000000-C816-43AE-8DDE-4E01F09289B8}"/>
            </c:ext>
          </c:extLst>
        </c:ser>
        <c:ser>
          <c:idx val="2"/>
          <c:order val="2"/>
          <c:tx>
            <c:strRef>
              <c:f>'Figure S5'!$D$91</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S5'!$D$95:$D$100</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C816-43AE-8DDE-4E01F09289B8}"/>
            </c:ext>
          </c:extLst>
        </c:ser>
        <c:ser>
          <c:idx val="4"/>
          <c:order val="3"/>
          <c:tx>
            <c:strRef>
              <c:f>'Figure S5'!$E$91</c:f>
              <c:strCache>
                <c:ptCount val="1"/>
                <c:pt idx="0">
                  <c:v>Carryover</c:v>
                </c:pt>
              </c:strCache>
            </c:strRef>
          </c:tx>
          <c:spPr>
            <a:solidFill>
              <a:srgbClr val="B7DEE8"/>
            </a:solidFill>
          </c:spPr>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S5'!$E$95:$E$100</c:f>
              <c:numCache>
                <c:formatCode>0</c:formatCode>
                <c:ptCount val="6"/>
                <c:pt idx="1">
                  <c:v>0</c:v>
                </c:pt>
                <c:pt idx="2">
                  <c:v>91</c:v>
                </c:pt>
                <c:pt idx="3">
                  <c:v>255</c:v>
                </c:pt>
                <c:pt idx="4">
                  <c:v>0</c:v>
                </c:pt>
                <c:pt idx="5">
                  <c:v>0</c:v>
                </c:pt>
              </c:numCache>
            </c:numRef>
          </c:val>
          <c:extLst>
            <c:ext xmlns:c16="http://schemas.microsoft.com/office/drawing/2014/chart" uri="{C3380CC4-5D6E-409C-BE32-E72D297353CC}">
              <c16:uniqueId val="{00000002-C816-43AE-8DDE-4E01F09289B8}"/>
            </c:ext>
          </c:extLst>
        </c:ser>
        <c:ser>
          <c:idx val="3"/>
          <c:order val="4"/>
          <c:tx>
            <c:strRef>
              <c:f>'Figure S5'!$F$91</c:f>
              <c:strCache>
                <c:ptCount val="1"/>
                <c:pt idx="0">
                  <c:v>Policy</c:v>
                </c:pt>
              </c:strCache>
            </c:strRef>
          </c:tx>
          <c:spPr>
            <a:solidFill>
              <a:srgbClr val="F75F83"/>
            </a:solidFill>
          </c:spPr>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S5'!$F$95:$F$100</c:f>
              <c:numCache>
                <c:formatCode>0</c:formatCode>
                <c:ptCount val="6"/>
                <c:pt idx="1">
                  <c:v>1</c:v>
                </c:pt>
                <c:pt idx="2">
                  <c:v>13</c:v>
                </c:pt>
                <c:pt idx="3">
                  <c:v>15</c:v>
                </c:pt>
                <c:pt idx="4">
                  <c:v>15</c:v>
                </c:pt>
                <c:pt idx="5">
                  <c:v>15</c:v>
                </c:pt>
              </c:numCache>
            </c:numRef>
          </c:val>
          <c:extLst>
            <c:ext xmlns:c16="http://schemas.microsoft.com/office/drawing/2014/chart" uri="{C3380CC4-5D6E-409C-BE32-E72D297353CC}">
              <c16:uniqueId val="{00000003-C816-43AE-8DDE-4E01F09289B8}"/>
            </c:ext>
          </c:extLst>
        </c:ser>
        <c:ser>
          <c:idx val="7"/>
          <c:order val="5"/>
          <c:tx>
            <c:strRef>
              <c:f>'Figure S5'!$G$91</c:f>
              <c:strCache>
                <c:ptCount val="1"/>
                <c:pt idx="0">
                  <c:v>Other/Judgement </c:v>
                </c:pt>
              </c:strCache>
            </c:strRef>
          </c:tx>
          <c:spPr>
            <a:solidFill>
              <a:schemeClr val="bg1">
                <a:lumMod val="75000"/>
              </a:schemeClr>
            </a:solidFill>
          </c:spPr>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S5'!$G$95:$G$100</c:f>
              <c:numCache>
                <c:formatCode>0</c:formatCode>
                <c:ptCount val="6"/>
                <c:pt idx="1">
                  <c:v>873.86161874999993</c:v>
                </c:pt>
                <c:pt idx="2">
                  <c:v>-1166.8666774999979</c:v>
                </c:pt>
                <c:pt idx="3">
                  <c:v>384.19788999999503</c:v>
                </c:pt>
                <c:pt idx="4">
                  <c:v>145.04430499999901</c:v>
                </c:pt>
                <c:pt idx="5">
                  <c:v>103.63165000000301</c:v>
                </c:pt>
              </c:numCache>
            </c:numRef>
          </c:val>
          <c:extLst>
            <c:ext xmlns:c16="http://schemas.microsoft.com/office/drawing/2014/chart" uri="{C3380CC4-5D6E-409C-BE32-E72D297353CC}">
              <c16:uniqueId val="{00000004-C816-43AE-8DDE-4E01F09289B8}"/>
            </c:ext>
          </c:extLst>
        </c:ser>
        <c:ser>
          <c:idx val="5"/>
          <c:order val="6"/>
          <c:tx>
            <c:strRef>
              <c:f>'Figure S5'!$H$91</c:f>
              <c:strCache>
                <c:ptCount val="1"/>
                <c:pt idx="0">
                  <c:v>Warehousing</c:v>
                </c:pt>
              </c:strCache>
            </c:strRef>
          </c:tx>
          <c:invertIfNegative val="0"/>
          <c:cat>
            <c:numRef>
              <c:f>'Figure S5'!$A$95:$A$100</c:f>
              <c:numCache>
                <c:formatCode>General</c:formatCode>
                <c:ptCount val="6"/>
                <c:pt idx="0">
                  <c:v>2020</c:v>
                </c:pt>
                <c:pt idx="1">
                  <c:v>2021</c:v>
                </c:pt>
                <c:pt idx="2">
                  <c:v>2022</c:v>
                </c:pt>
                <c:pt idx="3">
                  <c:v>2023</c:v>
                </c:pt>
                <c:pt idx="4">
                  <c:v>2024</c:v>
                </c:pt>
                <c:pt idx="5">
                  <c:v>2025</c:v>
                </c:pt>
              </c:numCache>
            </c:numRef>
          </c:cat>
          <c:val>
            <c:numRef>
              <c:f>'Figure S5'!$H$95:$H$100</c:f>
              <c:numCache>
                <c:formatCode>0</c:formatCode>
                <c:ptCount val="6"/>
                <c:pt idx="1">
                  <c:v>801</c:v>
                </c:pt>
                <c:pt idx="2">
                  <c:v>494.75</c:v>
                </c:pt>
                <c:pt idx="3">
                  <c:v>-223.75</c:v>
                </c:pt>
                <c:pt idx="4">
                  <c:v>0</c:v>
                </c:pt>
                <c:pt idx="5">
                  <c:v>-223.75</c:v>
                </c:pt>
              </c:numCache>
            </c:numRef>
          </c:val>
          <c:extLst>
            <c:ext xmlns:c16="http://schemas.microsoft.com/office/drawing/2014/chart" uri="{C3380CC4-5D6E-409C-BE32-E72D297353CC}">
              <c16:uniqueId val="{00000005-C816-43AE-8DDE-4E01F09289B8}"/>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S5'!$B$91</c:f>
              <c:strCache>
                <c:ptCount val="1"/>
                <c:pt idx="0">
                  <c:v>Total Revenue</c:v>
                </c:pt>
              </c:strCache>
            </c:strRef>
          </c:tx>
          <c:spPr>
            <a:ln>
              <a:solidFill>
                <a:srgbClr val="0070C0"/>
              </a:solidFill>
            </a:ln>
          </c:spPr>
          <c:marker>
            <c:symbol val="circle"/>
            <c:size val="7"/>
            <c:spPr>
              <a:solidFill>
                <a:schemeClr val="accent4">
                  <a:lumMod val="60000"/>
                  <a:lumOff val="40000"/>
                </a:schemeClr>
              </a:solidFill>
              <a:ln w="19050">
                <a:solidFill>
                  <a:srgbClr val="B40831"/>
                </a:solidFill>
              </a:ln>
            </c:spPr>
          </c:marker>
          <c:cat>
            <c:numRef>
              <c:f>'Figure S5'!$A$95:$A$100</c:f>
              <c:numCache>
                <c:formatCode>General</c:formatCode>
                <c:ptCount val="6"/>
                <c:pt idx="0">
                  <c:v>2020</c:v>
                </c:pt>
                <c:pt idx="1">
                  <c:v>2021</c:v>
                </c:pt>
                <c:pt idx="2">
                  <c:v>2022</c:v>
                </c:pt>
                <c:pt idx="3">
                  <c:v>2023</c:v>
                </c:pt>
                <c:pt idx="4">
                  <c:v>2024</c:v>
                </c:pt>
                <c:pt idx="5">
                  <c:v>2025</c:v>
                </c:pt>
              </c:numCache>
            </c:numRef>
          </c:cat>
          <c:val>
            <c:numRef>
              <c:f>'Figure S5'!$B$95:$B$100</c:f>
              <c:numCache>
                <c:formatCode>0</c:formatCode>
                <c:ptCount val="6"/>
                <c:pt idx="0">
                  <c:v>-2695</c:v>
                </c:pt>
                <c:pt idx="1">
                  <c:v>2985</c:v>
                </c:pt>
                <c:pt idx="2">
                  <c:v>1485</c:v>
                </c:pt>
                <c:pt idx="3">
                  <c:v>1485</c:v>
                </c:pt>
                <c:pt idx="4">
                  <c:v>1260</c:v>
                </c:pt>
                <c:pt idx="5">
                  <c:v>1030</c:v>
                </c:pt>
              </c:numCache>
            </c:numRef>
          </c:val>
          <c:smooth val="0"/>
          <c:extLst>
            <c:ext xmlns:c16="http://schemas.microsoft.com/office/drawing/2014/chart" uri="{C3380CC4-5D6E-409C-BE32-E72D297353CC}">
              <c16:uniqueId val="{00000006-C816-43AE-8DDE-4E01F09289B8}"/>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sz="800">
                <a:latin typeface="Nunito Sans" pitchFamily="2"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S5'!$C$105</c:f>
              <c:strCache>
                <c:ptCount val="1"/>
                <c:pt idx="0">
                  <c:v>Macro</c:v>
                </c:pt>
              </c:strCache>
            </c:strRef>
          </c:tx>
          <c:spPr>
            <a:solidFill>
              <a:schemeClr val="accent5"/>
            </a:solidFill>
          </c:spPr>
          <c:invertIfNegative val="0"/>
          <c:cat>
            <c:numRef>
              <c:f>'Figure S5'!$A$108:$A$113</c:f>
              <c:numCache>
                <c:formatCode>General</c:formatCode>
                <c:ptCount val="6"/>
                <c:pt idx="0">
                  <c:v>2020</c:v>
                </c:pt>
                <c:pt idx="1">
                  <c:v>2021</c:v>
                </c:pt>
                <c:pt idx="2">
                  <c:v>2022</c:v>
                </c:pt>
                <c:pt idx="3">
                  <c:v>2023</c:v>
                </c:pt>
                <c:pt idx="4">
                  <c:v>2024</c:v>
                </c:pt>
                <c:pt idx="5">
                  <c:v>2025</c:v>
                </c:pt>
              </c:numCache>
            </c:numRef>
          </c:cat>
          <c:val>
            <c:numRef>
              <c:f>'Figure S5'!$C$108:$C$113</c:f>
              <c:numCache>
                <c:formatCode>0</c:formatCode>
                <c:ptCount val="6"/>
                <c:pt idx="1">
                  <c:v>456.07400000000001</c:v>
                </c:pt>
                <c:pt idx="2">
                  <c:v>630.77845000000002</c:v>
                </c:pt>
                <c:pt idx="3">
                  <c:v>273.70122500000002</c:v>
                </c:pt>
                <c:pt idx="4">
                  <c:v>275.72093999999998</c:v>
                </c:pt>
                <c:pt idx="5">
                  <c:v>277.13099999999997</c:v>
                </c:pt>
              </c:numCache>
            </c:numRef>
          </c:val>
          <c:extLst>
            <c:ext xmlns:c16="http://schemas.microsoft.com/office/drawing/2014/chart" uri="{C3380CC4-5D6E-409C-BE32-E72D297353CC}">
              <c16:uniqueId val="{00000000-3886-468C-A509-B12A42439B9E}"/>
            </c:ext>
          </c:extLst>
        </c:ser>
        <c:ser>
          <c:idx val="2"/>
          <c:order val="2"/>
          <c:tx>
            <c:strRef>
              <c:f>'Figure S5'!$D$105</c:f>
              <c:strCache>
                <c:ptCount val="1"/>
                <c:pt idx="0">
                  <c:v>One-offs</c:v>
                </c:pt>
              </c:strCache>
            </c:strRef>
          </c:tx>
          <c:spPr>
            <a:solidFill>
              <a:schemeClr val="accent4">
                <a:lumMod val="40000"/>
                <a:lumOff val="60000"/>
              </a:schemeClr>
            </a:solidFill>
          </c:spPr>
          <c:invertIfNegative val="0"/>
          <c:cat>
            <c:numRef>
              <c:f>'Figure S5'!$A$108:$A$113</c:f>
              <c:numCache>
                <c:formatCode>General</c:formatCode>
                <c:ptCount val="6"/>
                <c:pt idx="0">
                  <c:v>2020</c:v>
                </c:pt>
                <c:pt idx="1">
                  <c:v>2021</c:v>
                </c:pt>
                <c:pt idx="2">
                  <c:v>2022</c:v>
                </c:pt>
                <c:pt idx="3">
                  <c:v>2023</c:v>
                </c:pt>
                <c:pt idx="4">
                  <c:v>2024</c:v>
                </c:pt>
                <c:pt idx="5">
                  <c:v>2025</c:v>
                </c:pt>
              </c:numCache>
            </c:numRef>
          </c:cat>
          <c:val>
            <c:numRef>
              <c:f>'Figure S5'!$D$108:$D$113</c:f>
              <c:numCache>
                <c:formatCode>0</c:formatCode>
                <c:ptCount val="6"/>
                <c:pt idx="1">
                  <c:v>0</c:v>
                </c:pt>
                <c:pt idx="2">
                  <c:v>0</c:v>
                </c:pt>
                <c:pt idx="3">
                  <c:v>0</c:v>
                </c:pt>
                <c:pt idx="4">
                  <c:v>0</c:v>
                </c:pt>
                <c:pt idx="5">
                  <c:v>0</c:v>
                </c:pt>
              </c:numCache>
            </c:numRef>
          </c:val>
          <c:extLst>
            <c:ext xmlns:c16="http://schemas.microsoft.com/office/drawing/2014/chart" uri="{C3380CC4-5D6E-409C-BE32-E72D297353CC}">
              <c16:uniqueId val="{00000001-3886-468C-A509-B12A42439B9E}"/>
            </c:ext>
          </c:extLst>
        </c:ser>
        <c:ser>
          <c:idx val="4"/>
          <c:order val="3"/>
          <c:tx>
            <c:strRef>
              <c:f>'Figure S5'!$E$105</c:f>
              <c:strCache>
                <c:ptCount val="1"/>
                <c:pt idx="0">
                  <c:v>Carryover</c:v>
                </c:pt>
              </c:strCache>
            </c:strRef>
          </c:tx>
          <c:spPr>
            <a:solidFill>
              <a:schemeClr val="accent3"/>
            </a:solidFill>
          </c:spPr>
          <c:invertIfNegative val="0"/>
          <c:cat>
            <c:numRef>
              <c:f>'Figure S5'!$A$108:$A$113</c:f>
              <c:numCache>
                <c:formatCode>General</c:formatCode>
                <c:ptCount val="6"/>
                <c:pt idx="0">
                  <c:v>2020</c:v>
                </c:pt>
                <c:pt idx="1">
                  <c:v>2021</c:v>
                </c:pt>
                <c:pt idx="2">
                  <c:v>2022</c:v>
                </c:pt>
                <c:pt idx="3">
                  <c:v>2023</c:v>
                </c:pt>
                <c:pt idx="4">
                  <c:v>2024</c:v>
                </c:pt>
                <c:pt idx="5">
                  <c:v>2025</c:v>
                </c:pt>
              </c:numCache>
            </c:numRef>
          </c:cat>
          <c:val>
            <c:numRef>
              <c:f>'Figure S5'!$E$108:$E$113</c:f>
              <c:numCache>
                <c:formatCode>0</c:formatCode>
                <c:ptCount val="6"/>
                <c:pt idx="1">
                  <c:v>0</c:v>
                </c:pt>
                <c:pt idx="2">
                  <c:v>3</c:v>
                </c:pt>
                <c:pt idx="3">
                  <c:v>0</c:v>
                </c:pt>
                <c:pt idx="4">
                  <c:v>0</c:v>
                </c:pt>
                <c:pt idx="5">
                  <c:v>0</c:v>
                </c:pt>
              </c:numCache>
            </c:numRef>
          </c:val>
          <c:extLst>
            <c:ext xmlns:c16="http://schemas.microsoft.com/office/drawing/2014/chart" uri="{C3380CC4-5D6E-409C-BE32-E72D297353CC}">
              <c16:uniqueId val="{00000002-3886-468C-A509-B12A42439B9E}"/>
            </c:ext>
          </c:extLst>
        </c:ser>
        <c:ser>
          <c:idx val="3"/>
          <c:order val="4"/>
          <c:tx>
            <c:strRef>
              <c:f>'Figure S5'!$F$105</c:f>
              <c:strCache>
                <c:ptCount val="1"/>
                <c:pt idx="0">
                  <c:v>Policy</c:v>
                </c:pt>
              </c:strCache>
            </c:strRef>
          </c:tx>
          <c:spPr>
            <a:solidFill>
              <a:srgbClr val="F75F83"/>
            </a:solidFill>
          </c:spPr>
          <c:invertIfNegative val="0"/>
          <c:cat>
            <c:numRef>
              <c:f>'Figure S5'!$A$108:$A$113</c:f>
              <c:numCache>
                <c:formatCode>General</c:formatCode>
                <c:ptCount val="6"/>
                <c:pt idx="0">
                  <c:v>2020</c:v>
                </c:pt>
                <c:pt idx="1">
                  <c:v>2021</c:v>
                </c:pt>
                <c:pt idx="2">
                  <c:v>2022</c:v>
                </c:pt>
                <c:pt idx="3">
                  <c:v>2023</c:v>
                </c:pt>
                <c:pt idx="4">
                  <c:v>2024</c:v>
                </c:pt>
                <c:pt idx="5">
                  <c:v>2025</c:v>
                </c:pt>
              </c:numCache>
            </c:numRef>
          </c:cat>
          <c:val>
            <c:numRef>
              <c:f>'Figure S5'!$F$108:$F$113</c:f>
              <c:numCache>
                <c:formatCode>0</c:formatCode>
                <c:ptCount val="6"/>
                <c:pt idx="1">
                  <c:v>15</c:v>
                </c:pt>
                <c:pt idx="2">
                  <c:v>277</c:v>
                </c:pt>
                <c:pt idx="3">
                  <c:v>150</c:v>
                </c:pt>
                <c:pt idx="4">
                  <c:v>170</c:v>
                </c:pt>
                <c:pt idx="5">
                  <c:v>135</c:v>
                </c:pt>
              </c:numCache>
            </c:numRef>
          </c:val>
          <c:extLst>
            <c:ext xmlns:c16="http://schemas.microsoft.com/office/drawing/2014/chart" uri="{C3380CC4-5D6E-409C-BE32-E72D297353CC}">
              <c16:uniqueId val="{00000003-3886-468C-A509-B12A42439B9E}"/>
            </c:ext>
          </c:extLst>
        </c:ser>
        <c:ser>
          <c:idx val="7"/>
          <c:order val="5"/>
          <c:tx>
            <c:strRef>
              <c:f>'Figure S5'!$G$105</c:f>
              <c:strCache>
                <c:ptCount val="1"/>
                <c:pt idx="0">
                  <c:v>Other/Judgement </c:v>
                </c:pt>
              </c:strCache>
            </c:strRef>
          </c:tx>
          <c:spPr>
            <a:solidFill>
              <a:schemeClr val="bg1">
                <a:lumMod val="75000"/>
              </a:schemeClr>
            </a:solidFill>
          </c:spPr>
          <c:invertIfNegative val="0"/>
          <c:cat>
            <c:numRef>
              <c:f>'Figure S5'!$A$108:$A$113</c:f>
              <c:numCache>
                <c:formatCode>General</c:formatCode>
                <c:ptCount val="6"/>
                <c:pt idx="0">
                  <c:v>2020</c:v>
                </c:pt>
                <c:pt idx="1">
                  <c:v>2021</c:v>
                </c:pt>
                <c:pt idx="2">
                  <c:v>2022</c:v>
                </c:pt>
                <c:pt idx="3">
                  <c:v>2023</c:v>
                </c:pt>
                <c:pt idx="4">
                  <c:v>2024</c:v>
                </c:pt>
                <c:pt idx="5">
                  <c:v>2025</c:v>
                </c:pt>
              </c:numCache>
            </c:numRef>
          </c:cat>
          <c:val>
            <c:numRef>
              <c:f>'Figure S5'!$G$108:$G$113</c:f>
              <c:numCache>
                <c:formatCode>0</c:formatCode>
                <c:ptCount val="6"/>
                <c:pt idx="1">
                  <c:v>113.92599999999899</c:v>
                </c:pt>
                <c:pt idx="2">
                  <c:v>-290.77845000000002</c:v>
                </c:pt>
                <c:pt idx="3">
                  <c:v>1.2987750000004299</c:v>
                </c:pt>
                <c:pt idx="4">
                  <c:v>-5.7209399999997004</c:v>
                </c:pt>
                <c:pt idx="5">
                  <c:v>-12.130999999999601</c:v>
                </c:pt>
              </c:numCache>
            </c:numRef>
          </c:val>
          <c:extLst>
            <c:ext xmlns:c16="http://schemas.microsoft.com/office/drawing/2014/chart" uri="{C3380CC4-5D6E-409C-BE32-E72D297353CC}">
              <c16:uniqueId val="{00000004-3886-468C-A509-B12A42439B9E}"/>
            </c:ext>
          </c:extLst>
        </c:ser>
        <c:dLbls>
          <c:showLegendKey val="0"/>
          <c:showVal val="0"/>
          <c:showCatName val="0"/>
          <c:showSerName val="0"/>
          <c:showPercent val="0"/>
          <c:showBubbleSize val="0"/>
        </c:dLbls>
        <c:gapWidth val="40"/>
        <c:overlap val="100"/>
        <c:axId val="414997504"/>
        <c:axId val="415003776"/>
      </c:barChart>
      <c:lineChart>
        <c:grouping val="standard"/>
        <c:varyColors val="0"/>
        <c:ser>
          <c:idx val="0"/>
          <c:order val="0"/>
          <c:tx>
            <c:strRef>
              <c:f>'Figure S5'!$B$105</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S5'!$A$108:$A$113</c:f>
              <c:numCache>
                <c:formatCode>General</c:formatCode>
                <c:ptCount val="6"/>
                <c:pt idx="0">
                  <c:v>2020</c:v>
                </c:pt>
                <c:pt idx="1">
                  <c:v>2021</c:v>
                </c:pt>
                <c:pt idx="2">
                  <c:v>2022</c:v>
                </c:pt>
                <c:pt idx="3">
                  <c:v>2023</c:v>
                </c:pt>
                <c:pt idx="4">
                  <c:v>2024</c:v>
                </c:pt>
                <c:pt idx="5">
                  <c:v>2025</c:v>
                </c:pt>
              </c:numCache>
            </c:numRef>
          </c:cat>
          <c:val>
            <c:numRef>
              <c:f>'Figure S5'!$B$108:$B$113</c:f>
              <c:numCache>
                <c:formatCode>0</c:formatCode>
                <c:ptCount val="6"/>
                <c:pt idx="0">
                  <c:v>-490</c:v>
                </c:pt>
                <c:pt idx="1">
                  <c:v>585</c:v>
                </c:pt>
                <c:pt idx="2">
                  <c:v>620</c:v>
                </c:pt>
                <c:pt idx="3">
                  <c:v>425</c:v>
                </c:pt>
                <c:pt idx="4">
                  <c:v>440</c:v>
                </c:pt>
                <c:pt idx="5">
                  <c:v>400</c:v>
                </c:pt>
              </c:numCache>
            </c:numRef>
          </c:val>
          <c:smooth val="0"/>
          <c:extLst>
            <c:ext xmlns:c16="http://schemas.microsoft.com/office/drawing/2014/chart" uri="{C3380CC4-5D6E-409C-BE32-E72D297353CC}">
              <c16:uniqueId val="{00000005-3886-468C-A509-B12A42439B9E}"/>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crossAx val="4149975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6417519685039357"/>
          <c:h val="0.76913677456984542"/>
        </c:manualLayout>
      </c:layout>
      <c:lineChart>
        <c:grouping val="standard"/>
        <c:varyColors val="0"/>
        <c:ser>
          <c:idx val="0"/>
          <c:order val="0"/>
          <c:spPr>
            <a:ln w="28575" cap="rnd">
              <a:solidFill>
                <a:schemeClr val="accent4"/>
              </a:solidFill>
              <a:round/>
            </a:ln>
            <a:effectLst/>
          </c:spPr>
          <c:marker>
            <c:symbol val="none"/>
          </c:marker>
          <c:dPt>
            <c:idx val="32"/>
            <c:marker>
              <c:symbol val="none"/>
            </c:marker>
            <c:bubble3D val="0"/>
            <c:extLst>
              <c:ext xmlns:c16="http://schemas.microsoft.com/office/drawing/2014/chart" uri="{C3380CC4-5D6E-409C-BE32-E72D297353CC}">
                <c16:uniqueId val="{00000000-35DA-4306-B79D-CDBF7F3C7E9A}"/>
              </c:ext>
            </c:extLst>
          </c:dPt>
          <c:dPt>
            <c:idx val="33"/>
            <c:marker>
              <c:symbol val="circle"/>
              <c:size val="6"/>
              <c:spPr>
                <a:solidFill>
                  <a:srgbClr val="48AC98"/>
                </a:solidFill>
                <a:ln w="9525">
                  <a:noFill/>
                </a:ln>
                <a:effectLst/>
              </c:spPr>
            </c:marker>
            <c:bubble3D val="0"/>
            <c:extLst>
              <c:ext xmlns:c16="http://schemas.microsoft.com/office/drawing/2014/chart" uri="{C3380CC4-5D6E-409C-BE32-E72D297353CC}">
                <c16:uniqueId val="{00000001-35DA-4306-B79D-CDBF7F3C7E9A}"/>
              </c:ext>
            </c:extLst>
          </c:dPt>
          <c:dLbls>
            <c:dLbl>
              <c:idx val="33"/>
              <c:layout>
                <c:manualLayout>
                  <c:x val="-3.7486850652704982E-2"/>
                  <c:y val="-4.9043648847474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A-4306-B79D-CDBF7F3C7E9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'[94]Figure 29'!$A$4:$A$37</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f>'Figure S6.1'!$R$2:$R$35</c:f>
              <c:numCache>
                <c:formatCode>General</c:formatCode>
                <c:ptCount val="34"/>
                <c:pt idx="0">
                  <c:v>3.9660924344125417</c:v>
                </c:pt>
                <c:pt idx="1">
                  <c:v>4.5575511818595054</c:v>
                </c:pt>
                <c:pt idx="2">
                  <c:v>4.0713748557127927</c:v>
                </c:pt>
                <c:pt idx="3">
                  <c:v>5.9984954558241697</c:v>
                </c:pt>
                <c:pt idx="4">
                  <c:v>7.0947911250934954</c:v>
                </c:pt>
                <c:pt idx="5">
                  <c:v>8.2952535530448053</c:v>
                </c:pt>
                <c:pt idx="6">
                  <c:v>9.8068485605489268</c:v>
                </c:pt>
                <c:pt idx="7">
                  <c:v>10.521490881083819</c:v>
                </c:pt>
                <c:pt idx="8">
                  <c:v>10.108518546054372</c:v>
                </c:pt>
                <c:pt idx="9">
                  <c:v>11.388394941093933</c:v>
                </c:pt>
                <c:pt idx="10">
                  <c:v>11.900945580354245</c:v>
                </c:pt>
                <c:pt idx="11">
                  <c:v>12.802194384275451</c:v>
                </c:pt>
                <c:pt idx="12">
                  <c:v>14.600363431347995</c:v>
                </c:pt>
                <c:pt idx="13">
                  <c:v>14.35898968370943</c:v>
                </c:pt>
                <c:pt idx="14">
                  <c:v>14.882706631863417</c:v>
                </c:pt>
                <c:pt idx="15">
                  <c:v>16.397375322116815</c:v>
                </c:pt>
                <c:pt idx="16">
                  <c:v>16.077566250882203</c:v>
                </c:pt>
                <c:pt idx="17">
                  <c:v>14.984465507851391</c:v>
                </c:pt>
                <c:pt idx="18">
                  <c:v>13.990143112392728</c:v>
                </c:pt>
                <c:pt idx="19">
                  <c:v>14.675906238852255</c:v>
                </c:pt>
                <c:pt idx="20">
                  <c:v>13.525317765204484</c:v>
                </c:pt>
                <c:pt idx="21">
                  <c:v>12.423350541317259</c:v>
                </c:pt>
                <c:pt idx="22">
                  <c:v>11.803666675715434</c:v>
                </c:pt>
                <c:pt idx="23">
                  <c:v>12.356873055301273</c:v>
                </c:pt>
                <c:pt idx="24">
                  <c:v>10.345223820605552</c:v>
                </c:pt>
                <c:pt idx="25">
                  <c:v>11.503727050920411</c:v>
                </c:pt>
                <c:pt idx="26">
                  <c:v>11.295418733320716</c:v>
                </c:pt>
                <c:pt idx="27">
                  <c:v>11.177897516209297</c:v>
                </c:pt>
                <c:pt idx="28">
                  <c:v>15.068714634656491</c:v>
                </c:pt>
                <c:pt idx="29">
                  <c:v>15.358169244538555</c:v>
                </c:pt>
                <c:pt idx="30">
                  <c:v>16.164654734162713</c:v>
                </c:pt>
                <c:pt idx="31">
                  <c:v>18.692700910748439</c:v>
                </c:pt>
                <c:pt idx="32">
                  <c:v>18.36003265354568</c:v>
                </c:pt>
                <c:pt idx="33" formatCode="0.0">
                  <c:v>20.699351256002764</c:v>
                </c:pt>
              </c:numCache>
            </c:numRef>
          </c:val>
          <c:smooth val="0"/>
          <c:extLst>
            <c:ext xmlns:c16="http://schemas.microsoft.com/office/drawing/2014/chart" uri="{C3380CC4-5D6E-409C-BE32-E72D297353CC}">
              <c16:uniqueId val="{00000002-35DA-4306-B79D-CDBF7F3C7E9A}"/>
            </c:ext>
          </c:extLst>
        </c:ser>
        <c:ser>
          <c:idx val="1"/>
          <c:order val="1"/>
          <c:spPr>
            <a:ln w="12700" cap="rnd">
              <a:solidFill>
                <a:srgbClr val="48AC98">
                  <a:lumMod val="60000"/>
                  <a:lumOff val="40000"/>
                </a:srgbClr>
              </a:solidFill>
              <a:round/>
            </a:ln>
            <a:effectLst/>
          </c:spPr>
          <c:marker>
            <c:symbol val="none"/>
          </c:marker>
          <c:dLbls>
            <c:dLbl>
              <c:idx val="33"/>
              <c:layout>
                <c:manualLayout>
                  <c:x val="-1.7311607341848129E-2"/>
                  <c:y val="-9.842519685039415E-3"/>
                </c:manualLayout>
              </c:layout>
              <c:tx>
                <c:rich>
                  <a:bodyPr/>
                  <a:lstStyle/>
                  <a:p>
                    <a:fld id="{B09AD0FE-8B79-44EE-BF52-48A4EE9B6F88}" type="VALUE">
                      <a:rPr lang="en-US">
                        <a:solidFill>
                          <a:schemeClr val="accent4">
                            <a:lumMod val="40000"/>
                            <a:lumOff val="60000"/>
                          </a:schemeClr>
                        </a:solidFill>
                      </a:rPr>
                      <a:pPr/>
                      <a:t>[VALUE]</a:t>
                    </a:fld>
                    <a:endParaRPr lang="en-I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DA-4306-B79D-CDBF7F3C7E9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'[94]Figure 29'!$A$4:$A$37</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f>'Figure S6.1'!$S$2:$S$35</c:f>
              <c:numCache>
                <c:formatCode>General</c:formatCode>
                <c:ptCount val="34"/>
                <c:pt idx="0">
                  <c:v>13.459438908696811</c:v>
                </c:pt>
                <c:pt idx="1">
                  <c:v>13.459438908696811</c:v>
                </c:pt>
                <c:pt idx="2">
                  <c:v>13.459438908696811</c:v>
                </c:pt>
                <c:pt idx="3">
                  <c:v>13.459438908696811</c:v>
                </c:pt>
                <c:pt idx="4">
                  <c:v>13.459438908696811</c:v>
                </c:pt>
                <c:pt idx="5">
                  <c:v>13.459438908696811</c:v>
                </c:pt>
                <c:pt idx="6">
                  <c:v>13.459438908696811</c:v>
                </c:pt>
                <c:pt idx="7">
                  <c:v>13.459438908696811</c:v>
                </c:pt>
                <c:pt idx="8">
                  <c:v>13.459438908696811</c:v>
                </c:pt>
                <c:pt idx="9">
                  <c:v>13.459438908696811</c:v>
                </c:pt>
                <c:pt idx="10">
                  <c:v>13.459438908696811</c:v>
                </c:pt>
                <c:pt idx="11">
                  <c:v>13.459438908696811</c:v>
                </c:pt>
                <c:pt idx="12">
                  <c:v>13.459438908696811</c:v>
                </c:pt>
                <c:pt idx="13">
                  <c:v>13.459438908696811</c:v>
                </c:pt>
                <c:pt idx="14">
                  <c:v>13.459438908696811</c:v>
                </c:pt>
                <c:pt idx="15">
                  <c:v>13.459438908696811</c:v>
                </c:pt>
                <c:pt idx="16">
                  <c:v>13.459438908696811</c:v>
                </c:pt>
                <c:pt idx="17">
                  <c:v>13.459438908696811</c:v>
                </c:pt>
                <c:pt idx="18">
                  <c:v>13.459438908696811</c:v>
                </c:pt>
                <c:pt idx="19">
                  <c:v>13.459438908696811</c:v>
                </c:pt>
                <c:pt idx="20">
                  <c:v>13.459438908696811</c:v>
                </c:pt>
                <c:pt idx="21">
                  <c:v>13.459438908696811</c:v>
                </c:pt>
                <c:pt idx="22">
                  <c:v>13.459438908696811</c:v>
                </c:pt>
                <c:pt idx="23">
                  <c:v>13.459438908696811</c:v>
                </c:pt>
                <c:pt idx="24">
                  <c:v>13.459438908696811</c:v>
                </c:pt>
                <c:pt idx="25">
                  <c:v>13.459438908696811</c:v>
                </c:pt>
                <c:pt idx="26">
                  <c:v>13.459438908696811</c:v>
                </c:pt>
                <c:pt idx="27">
                  <c:v>13.459438908696811</c:v>
                </c:pt>
                <c:pt idx="28">
                  <c:v>13.459438908696811</c:v>
                </c:pt>
                <c:pt idx="29">
                  <c:v>13.459438908696811</c:v>
                </c:pt>
                <c:pt idx="30">
                  <c:v>13.459438908696811</c:v>
                </c:pt>
                <c:pt idx="31">
                  <c:v>13.459438908696811</c:v>
                </c:pt>
                <c:pt idx="32">
                  <c:v>13.459438908696811</c:v>
                </c:pt>
                <c:pt idx="33" formatCode="0.0">
                  <c:v>13.459438908696811</c:v>
                </c:pt>
              </c:numCache>
            </c:numRef>
          </c:val>
          <c:smooth val="0"/>
          <c:extLst>
            <c:ext xmlns:c16="http://schemas.microsoft.com/office/drawing/2014/chart" uri="{C3380CC4-5D6E-409C-BE32-E72D297353CC}">
              <c16:uniqueId val="{00000004-35DA-4306-B79D-CDBF7F3C7E9A}"/>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79911990570341229"/>
          <c:h val="0.76913677456984542"/>
        </c:manualLayout>
      </c:layout>
      <c:lineChart>
        <c:grouping val="standard"/>
        <c:varyColors val="0"/>
        <c:ser>
          <c:idx val="0"/>
          <c:order val="0"/>
          <c:tx>
            <c:v>Actual</c:v>
          </c:tx>
          <c:spPr>
            <a:ln w="28575" cap="rnd">
              <a:solidFill>
                <a:srgbClr val="27819D"/>
              </a:solidFill>
              <a:round/>
            </a:ln>
            <a:effectLst/>
          </c:spPr>
          <c:marker>
            <c:symbol val="none"/>
          </c:marker>
          <c:dPt>
            <c:idx val="22"/>
            <c:marker>
              <c:symbol val="none"/>
            </c:marker>
            <c:bubble3D val="0"/>
            <c:extLst>
              <c:ext xmlns:c16="http://schemas.microsoft.com/office/drawing/2014/chart" uri="{C3380CC4-5D6E-409C-BE32-E72D297353CC}">
                <c16:uniqueId val="{00000000-52E1-42F3-8FDC-D9526FF68077}"/>
              </c:ext>
            </c:extLst>
          </c:dPt>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S6.2'!$I$3:$I$23</c:f>
              <c:numCache>
                <c:formatCode>General</c:formatCode>
                <c:ptCount val="21"/>
                <c:pt idx="0">
                  <c:v>3.8872710000000001</c:v>
                </c:pt>
                <c:pt idx="1">
                  <c:v>4.1560499999999996</c:v>
                </c:pt>
                <c:pt idx="2">
                  <c:v>4.8034650000000001</c:v>
                </c:pt>
                <c:pt idx="3">
                  <c:v>5.1613699999999998</c:v>
                </c:pt>
                <c:pt idx="4">
                  <c:v>5.3315959999999993</c:v>
                </c:pt>
                <c:pt idx="5">
                  <c:v>5.4916869999999998</c:v>
                </c:pt>
                <c:pt idx="6">
                  <c:v>6.6832470000000006</c:v>
                </c:pt>
                <c:pt idx="7">
                  <c:v>6.390625</c:v>
                </c:pt>
                <c:pt idx="8">
                  <c:v>5.0658940000000001</c:v>
                </c:pt>
                <c:pt idx="9">
                  <c:v>3.9003060000000001</c:v>
                </c:pt>
                <c:pt idx="10">
                  <c:v>3.9236370000000003</c:v>
                </c:pt>
                <c:pt idx="11">
                  <c:v>3.5201930000000003</c:v>
                </c:pt>
                <c:pt idx="12">
                  <c:v>4.2156710000000004</c:v>
                </c:pt>
                <c:pt idx="13">
                  <c:v>4.2703320000000007</c:v>
                </c:pt>
                <c:pt idx="14">
                  <c:v>4.6144620000000005</c:v>
                </c:pt>
                <c:pt idx="15">
                  <c:v>6.8715590000000004</c:v>
                </c:pt>
                <c:pt idx="16">
                  <c:v>7.351108</c:v>
                </c:pt>
                <c:pt idx="17">
                  <c:v>8.2013870000000004</c:v>
                </c:pt>
                <c:pt idx="18">
                  <c:v>10.385196000000001</c:v>
                </c:pt>
                <c:pt idx="19">
                  <c:v>10.89</c:v>
                </c:pt>
                <c:pt idx="20">
                  <c:v>11.832768</c:v>
                </c:pt>
              </c:numCache>
            </c:numRef>
          </c:val>
          <c:smooth val="0"/>
          <c:extLst>
            <c:ext xmlns:c16="http://schemas.microsoft.com/office/drawing/2014/chart" uri="{C3380CC4-5D6E-409C-BE32-E72D297353CC}">
              <c16:uniqueId val="{00000001-52E1-42F3-8FDC-D9526FF68077}"/>
            </c:ext>
          </c:extLst>
        </c:ser>
        <c:ser>
          <c:idx val="1"/>
          <c:order val="1"/>
          <c:tx>
            <c:v>M1</c:v>
          </c:tx>
          <c:spPr>
            <a:ln w="19050" cap="rnd">
              <a:solidFill>
                <a:sysClr val="window" lastClr="FFFFFF">
                  <a:lumMod val="75000"/>
                </a:sys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S6.2'!$J$3:$J$23</c:f>
              <c:numCache>
                <c:formatCode>General</c:formatCode>
                <c:ptCount val="21"/>
                <c:pt idx="14">
                  <c:v>4.6144620000000005</c:v>
                </c:pt>
                <c:pt idx="15">
                  <c:v>4.966540874352976</c:v>
                </c:pt>
                <c:pt idx="16">
                  <c:v>5.2075232332011367</c:v>
                </c:pt>
                <c:pt idx="17">
                  <c:v>5.7348605410717681</c:v>
                </c:pt>
                <c:pt idx="18">
                  <c:v>6.1755624095173323</c:v>
                </c:pt>
                <c:pt idx="19">
                  <c:v>6.7208333517389862</c:v>
                </c:pt>
                <c:pt idx="20">
                  <c:v>5.4581267887163154</c:v>
                </c:pt>
              </c:numCache>
            </c:numRef>
          </c:val>
          <c:smooth val="0"/>
          <c:extLst>
            <c:ext xmlns:c16="http://schemas.microsoft.com/office/drawing/2014/chart" uri="{C3380CC4-5D6E-409C-BE32-E72D297353CC}">
              <c16:uniqueId val="{00000002-52E1-42F3-8FDC-D9526FF68077}"/>
            </c:ext>
          </c:extLst>
        </c:ser>
        <c:ser>
          <c:idx val="2"/>
          <c:order val="2"/>
          <c:tx>
            <c:v>M2</c:v>
          </c:tx>
          <c:spPr>
            <a:ln w="19050" cap="rnd">
              <a:solidFill>
                <a:sysClr val="window" lastClr="FFFFFF">
                  <a:lumMod val="75000"/>
                </a:sys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S6.2'!$K$3:$K$23</c:f>
              <c:numCache>
                <c:formatCode>General</c:formatCode>
                <c:ptCount val="21"/>
                <c:pt idx="14">
                  <c:v>4.6144620000000005</c:v>
                </c:pt>
                <c:pt idx="15">
                  <c:v>5.120117125155117</c:v>
                </c:pt>
                <c:pt idx="16">
                  <c:v>5.5293415708571683</c:v>
                </c:pt>
                <c:pt idx="17">
                  <c:v>5.6885121742058269</c:v>
                </c:pt>
                <c:pt idx="18">
                  <c:v>6.2076778631974925</c:v>
                </c:pt>
                <c:pt idx="19">
                  <c:v>6.4475924174407604</c:v>
                </c:pt>
                <c:pt idx="20">
                  <c:v>6.3164844627391261</c:v>
                </c:pt>
              </c:numCache>
            </c:numRef>
          </c:val>
          <c:smooth val="0"/>
          <c:extLst>
            <c:ext xmlns:c16="http://schemas.microsoft.com/office/drawing/2014/chart" uri="{C3380CC4-5D6E-409C-BE32-E72D297353CC}">
              <c16:uniqueId val="{00000003-52E1-42F3-8FDC-D9526FF68077}"/>
            </c:ext>
          </c:extLst>
        </c:ser>
        <c:ser>
          <c:idx val="3"/>
          <c:order val="3"/>
          <c:tx>
            <c:v>M3</c:v>
          </c:tx>
          <c:spPr>
            <a:ln w="19050" cap="rnd">
              <a:solidFill>
                <a:sysClr val="window" lastClr="FFFFFF">
                  <a:lumMod val="75000"/>
                </a:sys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S6.2'!$L$3:$L$23</c:f>
              <c:numCache>
                <c:formatCode>General</c:formatCode>
                <c:ptCount val="21"/>
                <c:pt idx="14">
                  <c:v>4.6144620000000005</c:v>
                </c:pt>
                <c:pt idx="15">
                  <c:v>5.5458024655015041</c:v>
                </c:pt>
                <c:pt idx="16">
                  <c:v>5.9660228845496777</c:v>
                </c:pt>
                <c:pt idx="17">
                  <c:v>6.0803383838671401</c:v>
                </c:pt>
                <c:pt idx="18">
                  <c:v>7.4614323305029586</c:v>
                </c:pt>
                <c:pt idx="19">
                  <c:v>8.1067249626704179</c:v>
                </c:pt>
                <c:pt idx="20">
                  <c:v>7.9893657191918503</c:v>
                </c:pt>
              </c:numCache>
            </c:numRef>
          </c:val>
          <c:smooth val="0"/>
          <c:extLst>
            <c:ext xmlns:c16="http://schemas.microsoft.com/office/drawing/2014/chart" uri="{C3380CC4-5D6E-409C-BE32-E72D297353CC}">
              <c16:uniqueId val="{00000004-52E1-42F3-8FDC-D9526FF68077}"/>
            </c:ext>
          </c:extLst>
        </c:ser>
        <c:ser>
          <c:idx val="4"/>
          <c:order val="4"/>
          <c:tx>
            <c:v>M4</c:v>
          </c:tx>
          <c:spPr>
            <a:ln w="15875" cap="rnd">
              <a:solidFill>
                <a:srgbClr val="313031">
                  <a:lumMod val="50000"/>
                  <a:lumOff val="50000"/>
                </a:srgb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S6.2'!$M$3:$M$23</c:f>
              <c:numCache>
                <c:formatCode>General</c:formatCode>
                <c:ptCount val="21"/>
                <c:pt idx="15">
                  <c:v>6.8715590000000004</c:v>
                </c:pt>
                <c:pt idx="16">
                  <c:v>7.3119963751325852</c:v>
                </c:pt>
                <c:pt idx="17">
                  <c:v>8.096093823661338</c:v>
                </c:pt>
                <c:pt idx="18">
                  <c:v>8.7182473441602593</c:v>
                </c:pt>
                <c:pt idx="19">
                  <c:v>9.4880245123976774</c:v>
                </c:pt>
                <c:pt idx="20">
                  <c:v>7.705419559274624</c:v>
                </c:pt>
              </c:numCache>
            </c:numRef>
          </c:val>
          <c:smooth val="0"/>
          <c:extLst>
            <c:ext xmlns:c16="http://schemas.microsoft.com/office/drawing/2014/chart" uri="{C3380CC4-5D6E-409C-BE32-E72D297353CC}">
              <c16:uniqueId val="{00000005-52E1-42F3-8FDC-D9526FF68077}"/>
            </c:ext>
          </c:extLst>
        </c:ser>
        <c:ser>
          <c:idx val="5"/>
          <c:order val="5"/>
          <c:tx>
            <c:v>M5</c:v>
          </c:tx>
          <c:spPr>
            <a:ln w="15875" cap="rnd">
              <a:solidFill>
                <a:srgbClr val="313031">
                  <a:lumMod val="50000"/>
                  <a:lumOff val="50000"/>
                </a:srgb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S6.2'!$N$3:$N$23</c:f>
              <c:numCache>
                <c:formatCode>General</c:formatCode>
                <c:ptCount val="21"/>
                <c:pt idx="15">
                  <c:v>6.8715590000000004</c:v>
                </c:pt>
                <c:pt idx="16">
                  <c:v>7.5249629620002931</c:v>
                </c:pt>
                <c:pt idx="17">
                  <c:v>7.7805652467705695</c:v>
                </c:pt>
                <c:pt idx="18">
                  <c:v>8.4906634927408646</c:v>
                </c:pt>
                <c:pt idx="19">
                  <c:v>8.8188109565722534</c:v>
                </c:pt>
                <c:pt idx="20">
                  <c:v>8.6394856840427767</c:v>
                </c:pt>
              </c:numCache>
            </c:numRef>
          </c:val>
          <c:smooth val="0"/>
          <c:extLst>
            <c:ext xmlns:c16="http://schemas.microsoft.com/office/drawing/2014/chart" uri="{C3380CC4-5D6E-409C-BE32-E72D297353CC}">
              <c16:uniqueId val="{00000006-52E1-42F3-8FDC-D9526FF68077}"/>
            </c:ext>
          </c:extLst>
        </c:ser>
        <c:ser>
          <c:idx val="6"/>
          <c:order val="6"/>
          <c:tx>
            <c:v>M6</c:v>
          </c:tx>
          <c:spPr>
            <a:ln w="15875" cap="rnd">
              <a:solidFill>
                <a:srgbClr val="313031">
                  <a:lumMod val="50000"/>
                  <a:lumOff val="50000"/>
                </a:srgbClr>
              </a:solidFill>
              <a:prstDash val="sysDash"/>
              <a:round/>
            </a:ln>
            <a:effectLst/>
          </c:spPr>
          <c:marker>
            <c:symbol val="none"/>
          </c:marker>
          <c:cat>
            <c:numRef>
              <c:f>'[94]Figure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S6.2'!$O$3:$O$23</c:f>
              <c:numCache>
                <c:formatCode>General</c:formatCode>
                <c:ptCount val="21"/>
                <c:pt idx="15">
                  <c:v>6.8715590000000004</c:v>
                </c:pt>
                <c:pt idx="16">
                  <c:v>6.7319053735430332</c:v>
                </c:pt>
                <c:pt idx="17">
                  <c:v>6.4913713907273598</c:v>
                </c:pt>
                <c:pt idx="18">
                  <c:v>7.7305149297026068</c:v>
                </c:pt>
                <c:pt idx="19">
                  <c:v>8.2637781352037152</c:v>
                </c:pt>
                <c:pt idx="20">
                  <c:v>8.0728259008720915</c:v>
                </c:pt>
              </c:numCache>
            </c:numRef>
          </c:val>
          <c:smooth val="0"/>
          <c:extLst>
            <c:ext xmlns:c16="http://schemas.microsoft.com/office/drawing/2014/chart" uri="{C3380CC4-5D6E-409C-BE32-E72D297353CC}">
              <c16:uniqueId val="{00000007-52E1-42F3-8FDC-D9526FF68077}"/>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9163691106229503"/>
          <c:h val="0.82932195975503065"/>
        </c:manualLayout>
      </c:layout>
      <c:areaChart>
        <c:grouping val="standard"/>
        <c:varyColors val="0"/>
        <c:ser>
          <c:idx val="0"/>
          <c:order val="0"/>
          <c:spPr>
            <a:solidFill>
              <a:srgbClr val="F7587E">
                <a:lumMod val="60000"/>
                <a:lumOff val="40000"/>
              </a:srgbClr>
            </a:solidFill>
            <a:ln>
              <a:noFill/>
            </a:ln>
            <a:effectLst/>
          </c:spPr>
          <c:cat>
            <c:numRef>
              <c:f>[95]CT!$A$26:$A$37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S6.3'!$G$3:$R$3</c:f>
              <c:numCache>
                <c:formatCode>0.00</c:formatCode>
                <c:ptCount val="12"/>
                <c:pt idx="0">
                  <c:v>35</c:v>
                </c:pt>
                <c:pt idx="1">
                  <c:v>32</c:v>
                </c:pt>
                <c:pt idx="2">
                  <c:v>39</c:v>
                </c:pt>
                <c:pt idx="3">
                  <c:v>34</c:v>
                </c:pt>
                <c:pt idx="4">
                  <c:v>36</c:v>
                </c:pt>
                <c:pt idx="5">
                  <c:v>37</c:v>
                </c:pt>
                <c:pt idx="6">
                  <c:v>41</c:v>
                </c:pt>
                <c:pt idx="7">
                  <c:v>37</c:v>
                </c:pt>
                <c:pt idx="8">
                  <c:v>39</c:v>
                </c:pt>
                <c:pt idx="9">
                  <c:v>45</c:v>
                </c:pt>
                <c:pt idx="10">
                  <c:v>40</c:v>
                </c:pt>
                <c:pt idx="11">
                  <c:v>51</c:v>
                </c:pt>
              </c:numCache>
            </c:numRef>
          </c:val>
          <c:extLst>
            <c:ext xmlns:c16="http://schemas.microsoft.com/office/drawing/2014/chart" uri="{C3380CC4-5D6E-409C-BE32-E72D297353CC}">
              <c16:uniqueId val="{00000000-3B51-4E4D-BAB7-2E7B1C3A0B92}"/>
            </c:ext>
          </c:extLst>
        </c:ser>
        <c:dLbls>
          <c:showLegendKey val="0"/>
          <c:showVal val="0"/>
          <c:showCatName val="0"/>
          <c:showSerName val="0"/>
          <c:showPercent val="0"/>
          <c:showBubbleSize val="0"/>
        </c:dLbls>
        <c:axId val="370014456"/>
        <c:axId val="370014784"/>
      </c:areaChart>
      <c:lineChart>
        <c:grouping val="standard"/>
        <c:varyColors val="0"/>
        <c:ser>
          <c:idx val="1"/>
          <c:order val="1"/>
          <c:tx>
            <c:v>ct area</c:v>
          </c:tx>
          <c:spPr>
            <a:ln w="28575" cap="rnd">
              <a:solidFill>
                <a:srgbClr val="F7587E"/>
              </a:solid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Nunito Sans" panose="00000500000000000000" pitchFamily="2" charset="0"/>
                    <a:ea typeface="NSimSun" panose="02010609030101010101" pitchFamily="49" charset="-122"/>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S6.3'!$G$2:$R$2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S6.3'!$G$4:$R$4</c:f>
              <c:numCache>
                <c:formatCode>0.00</c:formatCode>
                <c:ptCount val="12"/>
                <c:pt idx="0">
                  <c:v>35</c:v>
                </c:pt>
                <c:pt idx="1">
                  <c:v>32</c:v>
                </c:pt>
                <c:pt idx="2">
                  <c:v>39</c:v>
                </c:pt>
                <c:pt idx="3">
                  <c:v>34</c:v>
                </c:pt>
                <c:pt idx="4">
                  <c:v>36</c:v>
                </c:pt>
                <c:pt idx="5">
                  <c:v>37</c:v>
                </c:pt>
                <c:pt idx="6">
                  <c:v>41</c:v>
                </c:pt>
                <c:pt idx="7">
                  <c:v>37</c:v>
                </c:pt>
                <c:pt idx="8">
                  <c:v>39</c:v>
                </c:pt>
                <c:pt idx="9">
                  <c:v>45</c:v>
                </c:pt>
                <c:pt idx="10">
                  <c:v>40</c:v>
                </c:pt>
                <c:pt idx="11">
                  <c:v>51</c:v>
                </c:pt>
              </c:numCache>
            </c:numRef>
          </c:val>
          <c:smooth val="0"/>
          <c:extLst>
            <c:ext xmlns:c16="http://schemas.microsoft.com/office/drawing/2014/chart" uri="{C3380CC4-5D6E-409C-BE32-E72D297353CC}">
              <c16:uniqueId val="{00000001-3B51-4E4D-BAB7-2E7B1C3A0B92}"/>
            </c:ext>
          </c:extLst>
        </c:ser>
        <c:dLbls>
          <c:showLegendKey val="0"/>
          <c:showVal val="0"/>
          <c:showCatName val="0"/>
          <c:showSerName val="0"/>
          <c:showPercent val="0"/>
          <c:showBubbleSize val="0"/>
        </c:dLbls>
        <c:marker val="1"/>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NSimSun" panose="02010609030101010101" pitchFamily="49" charset="-122"/>
                <a:cs typeface="+mn-cs"/>
              </a:defRPr>
            </a:pPr>
            <a:endParaRPr lang="en-US"/>
          </a:p>
        </c:txPr>
        <c:crossAx val="370014784"/>
        <c:crosses val="autoZero"/>
        <c:auto val="1"/>
        <c:lblAlgn val="ctr"/>
        <c:lblOffset val="100"/>
        <c:noMultiLvlLbl val="0"/>
      </c:catAx>
      <c:valAx>
        <c:axId val="370014784"/>
        <c:scaling>
          <c:orientation val="minMax"/>
          <c:max val="100"/>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NSimSun" panose="02010609030101010101" pitchFamily="49" charset="-122"/>
                <a:cs typeface="+mn-cs"/>
              </a:defRPr>
            </a:pPr>
            <a:endParaRPr lang="en-US"/>
          </a:p>
        </c:txPr>
        <c:crossAx val="370014456"/>
        <c:crosses val="autoZero"/>
        <c:crossBetween val="between"/>
        <c:majorUnit val="10"/>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NSimSun" panose="02010609030101010101" pitchFamily="49" charset="-122"/>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Budget 2022</c:v>
          </c:tx>
          <c:spPr>
            <a:ln w="28575" cap="rnd">
              <a:solidFill>
                <a:schemeClr val="accent1"/>
              </a:solidFill>
              <a:round/>
            </a:ln>
            <a:effectLst/>
          </c:spPr>
          <c:marker>
            <c:symbol val="none"/>
          </c:marker>
          <c:cat>
            <c:numRef>
              <c:f>[96]Sheet1!$B$1:$E$1</c:f>
              <c:numCache>
                <c:formatCode>General</c:formatCode>
                <c:ptCount val="4"/>
                <c:pt idx="0">
                  <c:v>2023</c:v>
                </c:pt>
                <c:pt idx="1">
                  <c:v>2024</c:v>
                </c:pt>
                <c:pt idx="2">
                  <c:v>2025</c:v>
                </c:pt>
                <c:pt idx="3">
                  <c:v>2026</c:v>
                </c:pt>
              </c:numCache>
            </c:numRef>
          </c:cat>
          <c:val>
            <c:numRef>
              <c:f>'Figure S7.1'!$L$2:$O$2</c:f>
              <c:numCache>
                <c:formatCode>General</c:formatCode>
                <c:ptCount val="4"/>
                <c:pt idx="0">
                  <c:v>4.6242774566473965E-2</c:v>
                </c:pt>
                <c:pt idx="1">
                  <c:v>4.5580110497237536E-2</c:v>
                </c:pt>
                <c:pt idx="2">
                  <c:v>4.7556142668428114E-2</c:v>
                </c:pt>
              </c:numCache>
            </c:numRef>
          </c:val>
          <c:smooth val="0"/>
          <c:extLst>
            <c:ext xmlns:c16="http://schemas.microsoft.com/office/drawing/2014/chart" uri="{C3380CC4-5D6E-409C-BE32-E72D297353CC}">
              <c16:uniqueId val="{00000000-8165-4020-B56C-473B8D322BFA}"/>
            </c:ext>
          </c:extLst>
        </c:ser>
        <c:ser>
          <c:idx val="1"/>
          <c:order val="1"/>
          <c:tx>
            <c:v>GNI*</c:v>
          </c:tx>
          <c:spPr>
            <a:ln w="28575" cap="rnd">
              <a:solidFill>
                <a:schemeClr val="accent2"/>
              </a:solidFill>
              <a:round/>
            </a:ln>
            <a:effectLst/>
          </c:spPr>
          <c:marker>
            <c:symbol val="none"/>
          </c:marker>
          <c:cat>
            <c:numRef>
              <c:f>[96]Sheet1!$B$1:$E$1</c:f>
              <c:numCache>
                <c:formatCode>General</c:formatCode>
                <c:ptCount val="4"/>
                <c:pt idx="0">
                  <c:v>2023</c:v>
                </c:pt>
                <c:pt idx="1">
                  <c:v>2024</c:v>
                </c:pt>
                <c:pt idx="2">
                  <c:v>2025</c:v>
                </c:pt>
                <c:pt idx="3">
                  <c:v>2026</c:v>
                </c:pt>
              </c:numCache>
            </c:numRef>
          </c:cat>
          <c:val>
            <c:numRef>
              <c:f>'Figure S7.1'!$L$3:$O$3</c:f>
              <c:numCache>
                <c:formatCode>General</c:formatCode>
                <c:ptCount val="4"/>
                <c:pt idx="0">
                  <c:v>5.7044887780548725E-2</c:v>
                </c:pt>
                <c:pt idx="1">
                  <c:v>5.337658507814802E-2</c:v>
                </c:pt>
                <c:pt idx="2">
                  <c:v>5.2258305337812727E-2</c:v>
                </c:pt>
              </c:numCache>
            </c:numRef>
          </c:val>
          <c:smooth val="0"/>
          <c:extLst>
            <c:ext xmlns:c16="http://schemas.microsoft.com/office/drawing/2014/chart" uri="{C3380CC4-5D6E-409C-BE32-E72D297353CC}">
              <c16:uniqueId val="{00000001-8165-4020-B56C-473B8D322BFA}"/>
            </c:ext>
          </c:extLst>
        </c:ser>
        <c:ser>
          <c:idx val="2"/>
          <c:order val="2"/>
          <c:tx>
            <c:v>Stand-Still Estimates</c:v>
          </c:tx>
          <c:spPr>
            <a:ln w="28575" cap="rnd">
              <a:solidFill>
                <a:schemeClr val="accent3"/>
              </a:solidFill>
              <a:round/>
            </a:ln>
            <a:effectLst/>
          </c:spPr>
          <c:marker>
            <c:symbol val="none"/>
          </c:marker>
          <c:cat>
            <c:numRef>
              <c:f>[96]Sheet1!$B$1:$E$1</c:f>
              <c:numCache>
                <c:formatCode>General</c:formatCode>
                <c:ptCount val="4"/>
                <c:pt idx="0">
                  <c:v>2023</c:v>
                </c:pt>
                <c:pt idx="1">
                  <c:v>2024</c:v>
                </c:pt>
                <c:pt idx="2">
                  <c:v>2025</c:v>
                </c:pt>
                <c:pt idx="3">
                  <c:v>2026</c:v>
                </c:pt>
              </c:numCache>
            </c:numRef>
          </c:cat>
          <c:val>
            <c:numRef>
              <c:f>'Figure S7.1'!$L$4:$O$4</c:f>
              <c:numCache>
                <c:formatCode>General</c:formatCode>
                <c:ptCount val="4"/>
                <c:pt idx="0">
                  <c:v>3.9494787030912359E-2</c:v>
                </c:pt>
                <c:pt idx="1">
                  <c:v>3.9628094580134166E-2</c:v>
                </c:pt>
                <c:pt idx="2">
                  <c:v>4.3786502800842175E-2</c:v>
                </c:pt>
                <c:pt idx="3">
                  <c:v>4.9338044356397992E-2</c:v>
                </c:pt>
              </c:numCache>
            </c:numRef>
          </c:val>
          <c:smooth val="0"/>
          <c:extLst>
            <c:ext xmlns:c16="http://schemas.microsoft.com/office/drawing/2014/chart" uri="{C3380CC4-5D6E-409C-BE32-E72D297353CC}">
              <c16:uniqueId val="{00000002-8165-4020-B56C-473B8D322BFA}"/>
            </c:ext>
          </c:extLst>
        </c:ser>
        <c:dLbls>
          <c:showLegendKey val="0"/>
          <c:showVal val="0"/>
          <c:showCatName val="0"/>
          <c:showSerName val="0"/>
          <c:showPercent val="0"/>
          <c:showBubbleSize val="0"/>
        </c:dLbls>
        <c:smooth val="0"/>
        <c:axId val="1855011456"/>
        <c:axId val="1855011872"/>
      </c:lineChart>
      <c:catAx>
        <c:axId val="18550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011872"/>
        <c:crosses val="autoZero"/>
        <c:auto val="1"/>
        <c:lblAlgn val="ctr"/>
        <c:lblOffset val="100"/>
        <c:noMultiLvlLbl val="0"/>
      </c:catAx>
      <c:valAx>
        <c:axId val="1855011872"/>
        <c:scaling>
          <c:orientation val="minMax"/>
          <c:min val="3.0000000000000006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01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1.4'!$A$38</c:f>
              <c:strCache>
                <c:ptCount val="1"/>
                <c:pt idx="0">
                  <c:v>Entertainment</c:v>
                </c:pt>
              </c:strCache>
            </c:strRef>
          </c:tx>
          <c:spPr>
            <a:ln w="28575" cap="rnd">
              <a:solidFill>
                <a:schemeClr val="accent4"/>
              </a:solidFill>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1.4'!$Z$38:$CG$38</c:f>
              <c:numCache>
                <c:formatCode>General</c:formatCode>
                <c:ptCount val="60"/>
                <c:pt idx="0">
                  <c:v>132.33082999999999</c:v>
                </c:pt>
                <c:pt idx="1">
                  <c:v>127.65479000000001</c:v>
                </c:pt>
                <c:pt idx="2">
                  <c:v>129.96064999999999</c:v>
                </c:pt>
                <c:pt idx="3">
                  <c:v>128.85051999999999</c:v>
                </c:pt>
                <c:pt idx="4">
                  <c:v>133.86863</c:v>
                </c:pt>
                <c:pt idx="5">
                  <c:v>133.60921999999999</c:v>
                </c:pt>
                <c:pt idx="6">
                  <c:v>161.23688999999999</c:v>
                </c:pt>
                <c:pt idx="7">
                  <c:v>131.66083</c:v>
                </c:pt>
                <c:pt idx="8">
                  <c:v>132.10203999999999</c:v>
                </c:pt>
                <c:pt idx="9">
                  <c:v>139.82543000000001</c:v>
                </c:pt>
                <c:pt idx="10">
                  <c:v>141.94529</c:v>
                </c:pt>
                <c:pt idx="11">
                  <c:v>141.38007999999999</c:v>
                </c:pt>
                <c:pt idx="12">
                  <c:v>148.74191999999999</c:v>
                </c:pt>
                <c:pt idx="13">
                  <c:v>148.66562999999999</c:v>
                </c:pt>
                <c:pt idx="14">
                  <c:v>144.70958999999999</c:v>
                </c:pt>
                <c:pt idx="15">
                  <c:v>149.93931000000001</c:v>
                </c:pt>
                <c:pt idx="16">
                  <c:v>147.02341999999999</c:v>
                </c:pt>
                <c:pt idx="17">
                  <c:v>149.57342</c:v>
                </c:pt>
                <c:pt idx="18">
                  <c:v>154.36641</c:v>
                </c:pt>
                <c:pt idx="19">
                  <c:v>150.62414000000001</c:v>
                </c:pt>
                <c:pt idx="20">
                  <c:v>150.44618</c:v>
                </c:pt>
                <c:pt idx="21">
                  <c:v>166.87127000000001</c:v>
                </c:pt>
                <c:pt idx="22">
                  <c:v>165.13660999999999</c:v>
                </c:pt>
                <c:pt idx="23">
                  <c:v>163.03623999999999</c:v>
                </c:pt>
                <c:pt idx="24">
                  <c:v>157.28814</c:v>
                </c:pt>
                <c:pt idx="25">
                  <c:v>154.76739000000001</c:v>
                </c:pt>
                <c:pt idx="26">
                  <c:v>161.36112</c:v>
                </c:pt>
                <c:pt idx="27">
                  <c:v>167.81479999999999</c:v>
                </c:pt>
                <c:pt idx="28">
                  <c:v>160.55538000000001</c:v>
                </c:pt>
                <c:pt idx="29">
                  <c:v>159.72555</c:v>
                </c:pt>
                <c:pt idx="30">
                  <c:v>164.02035000000001</c:v>
                </c:pt>
                <c:pt idx="31">
                  <c:v>163.67089999999999</c:v>
                </c:pt>
                <c:pt idx="32">
                  <c:v>170.05987999999999</c:v>
                </c:pt>
                <c:pt idx="33">
                  <c:v>161.67104</c:v>
                </c:pt>
                <c:pt idx="34">
                  <c:v>157.17281</c:v>
                </c:pt>
                <c:pt idx="35">
                  <c:v>201.67619999999999</c:v>
                </c:pt>
                <c:pt idx="36">
                  <c:v>191.22071</c:v>
                </c:pt>
                <c:pt idx="37">
                  <c:v>179.62449000000001</c:v>
                </c:pt>
                <c:pt idx="38">
                  <c:v>163.67179999999999</c:v>
                </c:pt>
                <c:pt idx="39">
                  <c:v>107.45137</c:v>
                </c:pt>
                <c:pt idx="40">
                  <c:v>124.00257000000001</c:v>
                </c:pt>
                <c:pt idx="41">
                  <c:v>179.92524</c:v>
                </c:pt>
                <c:pt idx="42">
                  <c:v>178.5325</c:v>
                </c:pt>
                <c:pt idx="43">
                  <c:v>177.02987999999999</c:v>
                </c:pt>
                <c:pt idx="44">
                  <c:v>172.21073000000001</c:v>
                </c:pt>
                <c:pt idx="45">
                  <c:v>173.94041000000001</c:v>
                </c:pt>
                <c:pt idx="46">
                  <c:v>176.76102</c:v>
                </c:pt>
                <c:pt idx="47">
                  <c:v>179.00181000000001</c:v>
                </c:pt>
                <c:pt idx="48">
                  <c:v>182.10787999999999</c:v>
                </c:pt>
                <c:pt idx="49">
                  <c:v>192.61561</c:v>
                </c:pt>
                <c:pt idx="50">
                  <c:v>208.04642999999999</c:v>
                </c:pt>
                <c:pt idx="51">
                  <c:v>204.81908999999999</c:v>
                </c:pt>
                <c:pt idx="52">
                  <c:v>213.05026000000001</c:v>
                </c:pt>
                <c:pt idx="53">
                  <c:v>221.96256</c:v>
                </c:pt>
                <c:pt idx="54">
                  <c:v>225.76105000000001</c:v>
                </c:pt>
                <c:pt idx="55">
                  <c:v>238.69211999999999</c:v>
                </c:pt>
                <c:pt idx="56">
                  <c:v>250.46074999999999</c:v>
                </c:pt>
              </c:numCache>
            </c:numRef>
          </c:val>
          <c:smooth val="0"/>
          <c:extLst>
            <c:ext xmlns:c16="http://schemas.microsoft.com/office/drawing/2014/chart" uri="{C3380CC4-5D6E-409C-BE32-E72D297353CC}">
              <c16:uniqueId val="{00000000-6B57-49EF-A9A9-50E8FBD54D60}"/>
            </c:ext>
          </c:extLst>
        </c:ser>
        <c:ser>
          <c:idx val="2"/>
          <c:order val="1"/>
          <c:tx>
            <c:strRef>
              <c:f>'Figure 1.4'!$A$39</c:f>
              <c:strCache>
                <c:ptCount val="1"/>
                <c:pt idx="0">
                  <c:v>Entertainment trend</c:v>
                </c:pt>
              </c:strCache>
            </c:strRef>
          </c:tx>
          <c:spPr>
            <a:ln w="28575" cap="rnd">
              <a:solidFill>
                <a:schemeClr val="accent4"/>
              </a:solidFill>
              <a:prstDash val="sysDot"/>
              <a:round/>
            </a:ln>
            <a:effectLst/>
          </c:spPr>
          <c:marker>
            <c:symbol val="none"/>
          </c:marker>
          <c:cat>
            <c:multiLvlStrRef>
              <c:f>'Figure 1.4'!$Z$32:$CG$33</c:f>
              <c:multiLvlStrCache>
                <c:ptCount val="60"/>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lvl>
                <c:lvl>
                  <c:pt idx="0">
                    <c:v>2017</c:v>
                  </c:pt>
                  <c:pt idx="12">
                    <c:v>2018</c:v>
                  </c:pt>
                  <c:pt idx="24">
                    <c:v>2019</c:v>
                  </c:pt>
                  <c:pt idx="36">
                    <c:v>2020</c:v>
                  </c:pt>
                  <c:pt idx="48">
                    <c:v>2021</c:v>
                  </c:pt>
                </c:lvl>
              </c:multiLvlStrCache>
            </c:multiLvlStrRef>
          </c:cat>
          <c:val>
            <c:numRef>
              <c:f>'Figure 1.4'!$Z$39:$CG$39</c:f>
              <c:numCache>
                <c:formatCode>0.00</c:formatCode>
                <c:ptCount val="60"/>
                <c:pt idx="0">
                  <c:v>136.00156892044083</c:v>
                </c:pt>
                <c:pt idx="1">
                  <c:v>136.89810590460311</c:v>
                </c:pt>
                <c:pt idx="2">
                  <c:v>137.79464288876537</c:v>
                </c:pt>
                <c:pt idx="3">
                  <c:v>138.69117987292765</c:v>
                </c:pt>
                <c:pt idx="4">
                  <c:v>139.5877168570899</c:v>
                </c:pt>
                <c:pt idx="5">
                  <c:v>140.48425384125218</c:v>
                </c:pt>
                <c:pt idx="6">
                  <c:v>141.38079082541444</c:v>
                </c:pt>
                <c:pt idx="7">
                  <c:v>142.27732780957672</c:v>
                </c:pt>
                <c:pt idx="8">
                  <c:v>143.17386479373897</c:v>
                </c:pt>
                <c:pt idx="9">
                  <c:v>144.07040177790125</c:v>
                </c:pt>
                <c:pt idx="10">
                  <c:v>144.96693876206351</c:v>
                </c:pt>
                <c:pt idx="11">
                  <c:v>145.86347574622579</c:v>
                </c:pt>
                <c:pt idx="12">
                  <c:v>146.76001273038804</c:v>
                </c:pt>
                <c:pt idx="13">
                  <c:v>147.65654971455032</c:v>
                </c:pt>
                <c:pt idx="14">
                  <c:v>148.55308669871258</c:v>
                </c:pt>
                <c:pt idx="15">
                  <c:v>149.44962368287486</c:v>
                </c:pt>
                <c:pt idx="16">
                  <c:v>150.34616066703711</c:v>
                </c:pt>
                <c:pt idx="17">
                  <c:v>151.24269765119939</c:v>
                </c:pt>
                <c:pt idx="18">
                  <c:v>152.13923463536165</c:v>
                </c:pt>
                <c:pt idx="19">
                  <c:v>153.03577161952393</c:v>
                </c:pt>
                <c:pt idx="20">
                  <c:v>153.93230860368618</c:v>
                </c:pt>
                <c:pt idx="21">
                  <c:v>154.82884558784846</c:v>
                </c:pt>
                <c:pt idx="22">
                  <c:v>155.72538257201072</c:v>
                </c:pt>
                <c:pt idx="23">
                  <c:v>156.621919556173</c:v>
                </c:pt>
                <c:pt idx="24">
                  <c:v>157.51845654033525</c:v>
                </c:pt>
                <c:pt idx="25">
                  <c:v>158.4149935244975</c:v>
                </c:pt>
                <c:pt idx="26">
                  <c:v>159.31153050865979</c:v>
                </c:pt>
                <c:pt idx="27">
                  <c:v>160.20806749282207</c:v>
                </c:pt>
                <c:pt idx="28">
                  <c:v>161.10460447698432</c:v>
                </c:pt>
                <c:pt idx="29">
                  <c:v>162.00114146114657</c:v>
                </c:pt>
                <c:pt idx="30">
                  <c:v>162.89767844530886</c:v>
                </c:pt>
                <c:pt idx="31">
                  <c:v>163.79421542947114</c:v>
                </c:pt>
                <c:pt idx="32">
                  <c:v>164.69075241363339</c:v>
                </c:pt>
                <c:pt idx="33">
                  <c:v>165.58728939779564</c:v>
                </c:pt>
                <c:pt idx="34">
                  <c:v>166.48382638195793</c:v>
                </c:pt>
                <c:pt idx="35">
                  <c:v>167.38036336612021</c:v>
                </c:pt>
                <c:pt idx="36">
                  <c:v>168.27690035028246</c:v>
                </c:pt>
                <c:pt idx="37">
                  <c:v>169.17343733444471</c:v>
                </c:pt>
                <c:pt idx="38">
                  <c:v>170.069974318607</c:v>
                </c:pt>
                <c:pt idx="39">
                  <c:v>170.96651130276928</c:v>
                </c:pt>
                <c:pt idx="40">
                  <c:v>171.86304828693153</c:v>
                </c:pt>
                <c:pt idx="41">
                  <c:v>172.75958527109378</c:v>
                </c:pt>
                <c:pt idx="42">
                  <c:v>173.65612225525607</c:v>
                </c:pt>
                <c:pt idx="43">
                  <c:v>174.55265923941835</c:v>
                </c:pt>
                <c:pt idx="44">
                  <c:v>175.4491962235806</c:v>
                </c:pt>
                <c:pt idx="45">
                  <c:v>176.34573320774285</c:v>
                </c:pt>
                <c:pt idx="46">
                  <c:v>177.24227019190513</c:v>
                </c:pt>
                <c:pt idx="47">
                  <c:v>178.13880717606742</c:v>
                </c:pt>
                <c:pt idx="48">
                  <c:v>179.03534416022967</c:v>
                </c:pt>
                <c:pt idx="49">
                  <c:v>179.93188114439192</c:v>
                </c:pt>
                <c:pt idx="50">
                  <c:v>180.8284181285542</c:v>
                </c:pt>
                <c:pt idx="51">
                  <c:v>181.72495511271649</c:v>
                </c:pt>
                <c:pt idx="52">
                  <c:v>182.62149209687874</c:v>
                </c:pt>
                <c:pt idx="53">
                  <c:v>183.51802908104099</c:v>
                </c:pt>
                <c:pt idx="54">
                  <c:v>184.41456606520327</c:v>
                </c:pt>
                <c:pt idx="55">
                  <c:v>185.31110304936556</c:v>
                </c:pt>
                <c:pt idx="56">
                  <c:v>186.20764003352781</c:v>
                </c:pt>
              </c:numCache>
            </c:numRef>
          </c:val>
          <c:smooth val="0"/>
          <c:extLst>
            <c:ext xmlns:c16="http://schemas.microsoft.com/office/drawing/2014/chart" uri="{C3380CC4-5D6E-409C-BE32-E72D297353CC}">
              <c16:uniqueId val="{00000001-6B57-49EF-A9A9-50E8FBD54D60}"/>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38303"/>
        <c:crosses val="autoZero"/>
        <c:auto val="1"/>
        <c:lblAlgn val="ctr"/>
        <c:lblOffset val="100"/>
        <c:noMultiLvlLbl val="0"/>
      </c:catAx>
      <c:valAx>
        <c:axId val="1902383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024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63621406211603E-2"/>
          <c:y val="5.5443548387096774E-2"/>
          <c:w val="0.68879453840318805"/>
          <c:h val="0.82959542481584958"/>
        </c:manualLayout>
      </c:layout>
      <c:lineChart>
        <c:grouping val="standard"/>
        <c:varyColors val="0"/>
        <c:ser>
          <c:idx val="0"/>
          <c:order val="0"/>
          <c:tx>
            <c:strRef>
              <c:f>'Figure 1.5'!$A$20</c:f>
              <c:strCache>
                <c:ptCount val="1"/>
                <c:pt idx="0">
                  <c:v>Budget 2022</c:v>
                </c:pt>
              </c:strCache>
            </c:strRef>
          </c:tx>
          <c:spPr>
            <a:ln w="28575" cap="rnd">
              <a:solidFill>
                <a:schemeClr val="accent5"/>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1.5'!$B$20:$J$20</c:f>
              <c:numCache>
                <c:formatCode>General</c:formatCode>
                <c:ptCount val="9"/>
                <c:pt idx="2">
                  <c:v>21000</c:v>
                </c:pt>
                <c:pt idx="3">
                  <c:v>21000</c:v>
                </c:pt>
                <c:pt idx="4">
                  <c:v>20000</c:v>
                </c:pt>
                <c:pt idx="5">
                  <c:v>24000</c:v>
                </c:pt>
                <c:pt idx="6">
                  <c:v>28000</c:v>
                </c:pt>
                <c:pt idx="7">
                  <c:v>33000</c:v>
                </c:pt>
                <c:pt idx="8">
                  <c:v>38000</c:v>
                </c:pt>
              </c:numCache>
            </c:numRef>
          </c:val>
          <c:smooth val="0"/>
          <c:extLst>
            <c:ext xmlns:c16="http://schemas.microsoft.com/office/drawing/2014/chart" uri="{C3380CC4-5D6E-409C-BE32-E72D297353CC}">
              <c16:uniqueId val="{00000000-3ED4-48F1-9B06-D90C52F18B54}"/>
            </c:ext>
          </c:extLst>
        </c:ser>
        <c:ser>
          <c:idx val="1"/>
          <c:order val="1"/>
          <c:tx>
            <c:strRef>
              <c:f>'Figure 1.5'!$A$21</c:f>
              <c:strCache>
                <c:ptCount val="1"/>
                <c:pt idx="0">
                  <c:v>SPU 2021</c:v>
                </c:pt>
              </c:strCache>
            </c:strRef>
          </c:tx>
          <c:spPr>
            <a:ln w="19050" cap="rnd">
              <a:solidFill>
                <a:schemeClr val="accent5">
                  <a:alpha val="83922"/>
                </a:schemeClr>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1.5'!$B$21:$J$21</c:f>
              <c:numCache>
                <c:formatCode>General</c:formatCode>
                <c:ptCount val="9"/>
                <c:pt idx="2">
                  <c:v>21000</c:v>
                </c:pt>
                <c:pt idx="3">
                  <c:v>21000</c:v>
                </c:pt>
                <c:pt idx="4">
                  <c:v>18000</c:v>
                </c:pt>
                <c:pt idx="5">
                  <c:v>20000</c:v>
                </c:pt>
                <c:pt idx="6">
                  <c:v>23000</c:v>
                </c:pt>
                <c:pt idx="7">
                  <c:v>27000</c:v>
                </c:pt>
                <c:pt idx="8">
                  <c:v>32000</c:v>
                </c:pt>
              </c:numCache>
            </c:numRef>
          </c:val>
          <c:smooth val="0"/>
          <c:extLst>
            <c:ext xmlns:c16="http://schemas.microsoft.com/office/drawing/2014/chart" uri="{C3380CC4-5D6E-409C-BE32-E72D297353CC}">
              <c16:uniqueId val="{00000001-3ED4-48F1-9B06-D90C52F18B54}"/>
            </c:ext>
          </c:extLst>
        </c:ser>
        <c:ser>
          <c:idx val="2"/>
          <c:order val="2"/>
          <c:tx>
            <c:strRef>
              <c:f>'Figure 1.5'!$A$22</c:f>
              <c:strCache>
                <c:ptCount val="1"/>
                <c:pt idx="0">
                  <c:v>Budget 2021</c:v>
                </c:pt>
              </c:strCache>
            </c:strRef>
          </c:tx>
          <c:spPr>
            <a:ln w="19050" cap="rnd">
              <a:solidFill>
                <a:schemeClr val="accent5">
                  <a:lumMod val="60000"/>
                  <a:lumOff val="40000"/>
                  <a:alpha val="67843"/>
                </a:schemeClr>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1.5'!$B$22:$J$22</c:f>
              <c:numCache>
                <c:formatCode>General</c:formatCode>
                <c:ptCount val="9"/>
                <c:pt idx="2">
                  <c:v>21000</c:v>
                </c:pt>
                <c:pt idx="3">
                  <c:v>18000</c:v>
                </c:pt>
                <c:pt idx="4">
                  <c:v>20000</c:v>
                </c:pt>
              </c:numCache>
            </c:numRef>
          </c:val>
          <c:smooth val="0"/>
          <c:extLst>
            <c:ext xmlns:c16="http://schemas.microsoft.com/office/drawing/2014/chart" uri="{C3380CC4-5D6E-409C-BE32-E72D297353CC}">
              <c16:uniqueId val="{00000002-3ED4-48F1-9B06-D90C52F18B54}"/>
            </c:ext>
          </c:extLst>
        </c:ser>
        <c:ser>
          <c:idx val="3"/>
          <c:order val="3"/>
          <c:tx>
            <c:strRef>
              <c:f>'Figure 1.5'!$A$23</c:f>
              <c:strCache>
                <c:ptCount val="1"/>
                <c:pt idx="0">
                  <c:v>SPU 2020</c:v>
                </c:pt>
              </c:strCache>
            </c:strRef>
          </c:tx>
          <c:spPr>
            <a:ln w="19050" cap="rnd">
              <a:solidFill>
                <a:schemeClr val="accent5">
                  <a:lumMod val="40000"/>
                  <a:lumOff val="60000"/>
                  <a:alpha val="52157"/>
                </a:schemeClr>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1.5'!$B$23:$J$23</c:f>
              <c:numCache>
                <c:formatCode>General</c:formatCode>
                <c:ptCount val="9"/>
                <c:pt idx="2">
                  <c:v>21000</c:v>
                </c:pt>
                <c:pt idx="3">
                  <c:v>13000</c:v>
                </c:pt>
                <c:pt idx="4">
                  <c:v>15000</c:v>
                </c:pt>
              </c:numCache>
            </c:numRef>
          </c:val>
          <c:smooth val="0"/>
          <c:extLst>
            <c:ext xmlns:c16="http://schemas.microsoft.com/office/drawing/2014/chart" uri="{C3380CC4-5D6E-409C-BE32-E72D297353CC}">
              <c16:uniqueId val="{00000003-3ED4-48F1-9B06-D90C52F18B54}"/>
            </c:ext>
          </c:extLst>
        </c:ser>
        <c:ser>
          <c:idx val="4"/>
          <c:order val="4"/>
          <c:tx>
            <c:strRef>
              <c:f>'Figure 1.5'!$A$24</c:f>
              <c:strCache>
                <c:ptCount val="1"/>
                <c:pt idx="0">
                  <c:v>Budget 2020</c:v>
                </c:pt>
              </c:strCache>
            </c:strRef>
          </c:tx>
          <c:spPr>
            <a:ln w="19050" cap="rnd">
              <a:solidFill>
                <a:schemeClr val="tx1">
                  <a:lumMod val="90000"/>
                  <a:lumOff val="10000"/>
                  <a:alpha val="34902"/>
                </a:schemeClr>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1.5'!$B$24:$J$24</c:f>
              <c:numCache>
                <c:formatCode>General</c:formatCode>
                <c:ptCount val="9"/>
                <c:pt idx="1">
                  <c:v>18000</c:v>
                </c:pt>
                <c:pt idx="2">
                  <c:v>21000</c:v>
                </c:pt>
                <c:pt idx="3">
                  <c:v>24000</c:v>
                </c:pt>
                <c:pt idx="4">
                  <c:v>29000</c:v>
                </c:pt>
                <c:pt idx="5">
                  <c:v>35000</c:v>
                </c:pt>
                <c:pt idx="6">
                  <c:v>41000</c:v>
                </c:pt>
                <c:pt idx="7">
                  <c:v>45000</c:v>
                </c:pt>
              </c:numCache>
            </c:numRef>
          </c:val>
          <c:smooth val="0"/>
          <c:extLst>
            <c:ext xmlns:c16="http://schemas.microsoft.com/office/drawing/2014/chart" uri="{C3380CC4-5D6E-409C-BE32-E72D297353CC}">
              <c16:uniqueId val="{00000004-3ED4-48F1-9B06-D90C52F18B54}"/>
            </c:ext>
          </c:extLst>
        </c:ser>
        <c:ser>
          <c:idx val="5"/>
          <c:order val="5"/>
          <c:tx>
            <c:strRef>
              <c:f>'Figure 1.5'!$A$25</c:f>
              <c:strCache>
                <c:ptCount val="1"/>
                <c:pt idx="0">
                  <c:v>SPU 2019</c:v>
                </c:pt>
              </c:strCache>
            </c:strRef>
          </c:tx>
          <c:spPr>
            <a:ln w="19050" cap="rnd">
              <a:solidFill>
                <a:schemeClr val="tx1">
                  <a:lumMod val="75000"/>
                  <a:lumOff val="25000"/>
                  <a:alpha val="18039"/>
                </a:schemeClr>
              </a:solidFill>
              <a:round/>
            </a:ln>
            <a:effectLst/>
          </c:spPr>
          <c:marker>
            <c:symbol val="none"/>
          </c:marker>
          <c:cat>
            <c:numRef>
              <c:f>'Figure 1.5'!$B$19:$J$19</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1.5'!$B$25:$J$25</c:f>
              <c:numCache>
                <c:formatCode>General</c:formatCode>
                <c:ptCount val="9"/>
                <c:pt idx="0">
                  <c:v>14000</c:v>
                </c:pt>
                <c:pt idx="1">
                  <c:v>18000</c:v>
                </c:pt>
                <c:pt idx="2">
                  <c:v>23000</c:v>
                </c:pt>
                <c:pt idx="3">
                  <c:v>28000</c:v>
                </c:pt>
                <c:pt idx="4">
                  <c:v>33000</c:v>
                </c:pt>
                <c:pt idx="5">
                  <c:v>40000</c:v>
                </c:pt>
                <c:pt idx="6">
                  <c:v>48000</c:v>
                </c:pt>
              </c:numCache>
            </c:numRef>
          </c:val>
          <c:smooth val="0"/>
          <c:extLst>
            <c:ext xmlns:c16="http://schemas.microsoft.com/office/drawing/2014/chart" uri="{C3380CC4-5D6E-409C-BE32-E72D297353CC}">
              <c16:uniqueId val="{00000005-3ED4-48F1-9B06-D90C52F18B54}"/>
            </c:ext>
          </c:extLst>
        </c:ser>
        <c:dLbls>
          <c:showLegendKey val="0"/>
          <c:showVal val="0"/>
          <c:showCatName val="0"/>
          <c:showSerName val="0"/>
          <c:showPercent val="0"/>
          <c:showBubbleSize val="0"/>
        </c:dLbls>
        <c:smooth val="0"/>
        <c:axId val="24800672"/>
        <c:axId val="24816896"/>
      </c:lineChart>
      <c:catAx>
        <c:axId val="2480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24816896"/>
        <c:crosses val="autoZero"/>
        <c:auto val="1"/>
        <c:lblAlgn val="ctr"/>
        <c:lblOffset val="100"/>
        <c:noMultiLvlLbl val="0"/>
      </c:catAx>
      <c:valAx>
        <c:axId val="24816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24800672"/>
        <c:crosses val="autoZero"/>
        <c:crossBetween val="between"/>
        <c:dispUnits>
          <c:builtInUnit val="thousands"/>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2.png"/><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377825</xdr:colOff>
      <xdr:row>6</xdr:row>
      <xdr:rowOff>110662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321310</xdr:colOff>
      <xdr:row>15</xdr:row>
      <xdr:rowOff>128905</xdr:rowOff>
    </xdr:to>
    <xdr:graphicFrame macro="">
      <xdr:nvGraphicFramePr>
        <xdr:cNvPr id="7" name="Chart 6">
          <a:extLst>
            <a:ext uri="{FF2B5EF4-FFF2-40B4-BE49-F238E27FC236}">
              <a16:creationId xmlns:a16="http://schemas.microsoft.com/office/drawing/2014/main" id="{0B0FB90D-CDE4-4DEB-A4EB-048AF29DF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0.30198</cdr:x>
      <cdr:y>0.26705</cdr:y>
    </cdr:from>
    <cdr:to>
      <cdr:x>0.53871</cdr:x>
      <cdr:y>0.35786</cdr:y>
    </cdr:to>
    <cdr:sp macro="" textlink="">
      <cdr:nvSpPr>
        <cdr:cNvPr id="2" name="TextBox 1">
          <a:extLst xmlns:a="http://schemas.openxmlformats.org/drawingml/2006/main">
            <a:ext uri="{FF2B5EF4-FFF2-40B4-BE49-F238E27FC236}">
              <a16:creationId xmlns:a16="http://schemas.microsoft.com/office/drawing/2014/main" id="{CB238495-6A1F-42F0-87B8-32E006701569}"/>
            </a:ext>
          </a:extLst>
        </cdr:cNvPr>
        <cdr:cNvSpPr txBox="1"/>
      </cdr:nvSpPr>
      <cdr:spPr>
        <a:xfrm xmlns:a="http://schemas.openxmlformats.org/drawingml/2006/main">
          <a:off x="1384695" y="672881"/>
          <a:ext cx="1085455" cy="228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5"/>
              </a:solidFill>
              <a:latin typeface="Nunito Sans" panose="00000500000000000000" pitchFamily="2" charset="0"/>
            </a:rPr>
            <a:t>Pre-pandemic</a:t>
          </a:r>
          <a:r>
            <a:rPr lang="en-IE" sz="800" baseline="0">
              <a:solidFill>
                <a:schemeClr val="accent5"/>
              </a:solidFill>
              <a:latin typeface="Nunito Sans" panose="00000500000000000000" pitchFamily="2" charset="0"/>
            </a:rPr>
            <a:t> trend</a:t>
          </a:r>
          <a:endParaRPr lang="en-IE" sz="800">
            <a:solidFill>
              <a:schemeClr val="accent5"/>
            </a:solidFill>
            <a:latin typeface="Nunito Sans" panose="00000500000000000000" pitchFamily="2" charset="0"/>
          </a:endParaRPr>
        </a:p>
      </cdr:txBody>
    </cdr:sp>
  </cdr:relSizeAnchor>
  <cdr:relSizeAnchor xmlns:cdr="http://schemas.openxmlformats.org/drawingml/2006/chartDrawing">
    <cdr:from>
      <cdr:x>0.8453</cdr:x>
      <cdr:y>0.14815</cdr:y>
    </cdr:from>
    <cdr:to>
      <cdr:x>1</cdr:x>
      <cdr:y>0.25463</cdr:y>
    </cdr:to>
    <cdr:sp macro="" textlink="">
      <cdr:nvSpPr>
        <cdr:cNvPr id="3" name="TextBox 1">
          <a:extLst xmlns:a="http://schemas.openxmlformats.org/drawingml/2006/main">
            <a:ext uri="{FF2B5EF4-FFF2-40B4-BE49-F238E27FC236}">
              <a16:creationId xmlns:a16="http://schemas.microsoft.com/office/drawing/2014/main" id="{89135C6D-7C5E-4B12-A9C7-429F012FAE4A}"/>
            </a:ext>
          </a:extLst>
        </cdr:cNvPr>
        <cdr:cNvSpPr txBox="1"/>
      </cdr:nvSpPr>
      <cdr:spPr>
        <a:xfrm xmlns:a="http://schemas.openxmlformats.org/drawingml/2006/main">
          <a:off x="3875964" y="373291"/>
          <a:ext cx="709371" cy="2682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5"/>
              </a:solidFill>
              <a:latin typeface="Nunito Sans" panose="00000500000000000000" pitchFamily="2" charset="0"/>
            </a:rPr>
            <a:t>Budget 2022</a:t>
          </a:r>
        </a:p>
      </cdr:txBody>
    </cdr:sp>
  </cdr:relSizeAnchor>
  <cdr:relSizeAnchor xmlns:cdr="http://schemas.openxmlformats.org/drawingml/2006/chartDrawing">
    <cdr:from>
      <cdr:x>0.84664</cdr:x>
      <cdr:y>0.21217</cdr:y>
    </cdr:from>
    <cdr:to>
      <cdr:x>0.97638</cdr:x>
      <cdr:y>0.31865</cdr:y>
    </cdr:to>
    <cdr:sp macro="" textlink="">
      <cdr:nvSpPr>
        <cdr:cNvPr id="4" name="TextBox 1">
          <a:extLst xmlns:a="http://schemas.openxmlformats.org/drawingml/2006/main">
            <a:ext uri="{FF2B5EF4-FFF2-40B4-BE49-F238E27FC236}">
              <a16:creationId xmlns:a16="http://schemas.microsoft.com/office/drawing/2014/main" id="{C8360D0D-B794-4DBE-BDC5-8CD601B795E5}"/>
            </a:ext>
          </a:extLst>
        </cdr:cNvPr>
        <cdr:cNvSpPr txBox="1"/>
      </cdr:nvSpPr>
      <cdr:spPr>
        <a:xfrm xmlns:a="http://schemas.openxmlformats.org/drawingml/2006/main">
          <a:off x="3882112" y="534609"/>
          <a:ext cx="594901" cy="2682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bg1">
                  <a:lumMod val="50000"/>
                </a:schemeClr>
              </a:solidFill>
              <a:latin typeface="Nunito Sans" panose="00000500000000000000" pitchFamily="2" charset="0"/>
            </a:rPr>
            <a:t>SPU 2021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141605</xdr:colOff>
      <xdr:row>14</xdr:row>
      <xdr:rowOff>165100</xdr:rowOff>
    </xdr:to>
    <xdr:graphicFrame macro="">
      <xdr:nvGraphicFramePr>
        <xdr:cNvPr id="4" name="Chart 3">
          <a:extLst>
            <a:ext uri="{FF2B5EF4-FFF2-40B4-BE49-F238E27FC236}">
              <a16:creationId xmlns:a16="http://schemas.microsoft.com/office/drawing/2014/main" id="{640443DB-DFD7-4AE7-BCA5-E085153AD9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0.08605</cdr:x>
      <cdr:y>0.02776</cdr:y>
    </cdr:from>
    <cdr:to>
      <cdr:x>0.42791</cdr:x>
      <cdr:y>0.21521</cdr:y>
    </cdr:to>
    <cdr:sp macro="" textlink="">
      <cdr:nvSpPr>
        <cdr:cNvPr id="2" name="Text Box 1"/>
        <cdr:cNvSpPr txBox="1"/>
      </cdr:nvSpPr>
      <cdr:spPr>
        <a:xfrm xmlns:a="http://schemas.openxmlformats.org/drawingml/2006/main">
          <a:off x="393421" y="69951"/>
          <a:ext cx="1562984" cy="4723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Nunito Sans" panose="00000500000000000000" pitchFamily="2" charset="0"/>
            </a:rPr>
            <a:t>Sectors</a:t>
          </a:r>
          <a:r>
            <a:rPr lang="en-IE" sz="900" baseline="0">
              <a:solidFill>
                <a:schemeClr val="accent5"/>
              </a:solidFill>
              <a:latin typeface="Nunito Sans" panose="00000500000000000000" pitchFamily="2" charset="0"/>
            </a:rPr>
            <a:t> with above-average hourly earnings</a:t>
          </a:r>
          <a:endParaRPr lang="en-IE" sz="900">
            <a:solidFill>
              <a:schemeClr val="accent5"/>
            </a:solidFill>
            <a:latin typeface="Nunito Sans" panose="00000500000000000000" pitchFamily="2" charset="0"/>
          </a:endParaRPr>
        </a:p>
      </cdr:txBody>
    </cdr:sp>
  </cdr:relSizeAnchor>
  <cdr:relSizeAnchor xmlns:cdr="http://schemas.openxmlformats.org/drawingml/2006/chartDrawing">
    <cdr:from>
      <cdr:x>0.09018</cdr:x>
      <cdr:y>0.42838</cdr:y>
    </cdr:from>
    <cdr:to>
      <cdr:x>0.45116</cdr:x>
      <cdr:y>0.58392</cdr:y>
    </cdr:to>
    <cdr:sp macro="" textlink="">
      <cdr:nvSpPr>
        <cdr:cNvPr id="3" name="Text Box 1"/>
        <cdr:cNvSpPr txBox="1"/>
      </cdr:nvSpPr>
      <cdr:spPr>
        <a:xfrm xmlns:a="http://schemas.openxmlformats.org/drawingml/2006/main">
          <a:off x="412307" y="1177850"/>
          <a:ext cx="1650410" cy="427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Nunito Sans" panose="00000500000000000000" pitchFamily="2" charset="0"/>
            </a:rPr>
            <a:t>Sectors</a:t>
          </a:r>
          <a:r>
            <a:rPr lang="en-IE" sz="900" baseline="0">
              <a:solidFill>
                <a:schemeClr val="accent3"/>
              </a:solidFill>
              <a:latin typeface="Nunito Sans" panose="00000500000000000000" pitchFamily="2" charset="0"/>
            </a:rPr>
            <a:t> with below-average hourly earnings</a:t>
          </a:r>
          <a:endParaRPr lang="en-IE" sz="900">
            <a:solidFill>
              <a:schemeClr val="accent3"/>
            </a:solidFill>
            <a:latin typeface="Nunito Sans" panose="00000500000000000000" pitchFamily="2"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603250</xdr:colOff>
      <xdr:row>2</xdr:row>
      <xdr:rowOff>57150</xdr:rowOff>
    </xdr:to>
    <xdr:sp macro="" textlink="">
      <xdr:nvSpPr>
        <xdr:cNvPr id="7" name="Text Box 7">
          <a:extLst>
            <a:ext uri="{FF2B5EF4-FFF2-40B4-BE49-F238E27FC236}">
              <a16:creationId xmlns:a16="http://schemas.microsoft.com/office/drawing/2014/main" id="{FEC8C88B-8787-4222-9550-FF8C46FC15D9}"/>
            </a:ext>
          </a:extLst>
        </xdr:cNvPr>
        <xdr:cNvSpPr txBox="1">
          <a:spLocks noChangeArrowheads="1"/>
        </xdr:cNvSpPr>
      </xdr:nvSpPr>
      <xdr:spPr bwMode="auto">
        <a:xfrm>
          <a:off x="0" y="209550"/>
          <a:ext cx="24320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45720" rIns="91440" bIns="45720" anchor="t" upright="1"/>
        <a:lstStyle/>
        <a:p>
          <a:pPr algn="l" rtl="0">
            <a:defRPr sz="1000"/>
          </a:pPr>
          <a:r>
            <a:rPr lang="en-IE" sz="900" b="1" i="0" u="none" strike="noStrike" baseline="0">
              <a:solidFill>
                <a:srgbClr val="27819D"/>
              </a:solidFill>
              <a:latin typeface="Nunito Sans"/>
            </a:rPr>
            <a:t>A. Real average hourly earnings</a:t>
          </a:r>
          <a:endParaRPr lang="en-IE" sz="1000" b="0" i="0" u="none" strike="noStrike" baseline="0">
            <a:solidFill>
              <a:srgbClr val="000000"/>
            </a:solidFill>
            <a:latin typeface="Nunito Sans"/>
          </a:endParaRPr>
        </a:p>
        <a:p>
          <a:pPr algn="l" rtl="0">
            <a:defRPr sz="1000"/>
          </a:pPr>
          <a:r>
            <a:rPr lang="en-IE" sz="900" b="0" i="0" u="none" strike="noStrike" baseline="0">
              <a:solidFill>
                <a:srgbClr val="27819D"/>
              </a:solidFill>
              <a:latin typeface="Nunito Sans"/>
            </a:rPr>
            <a:t> </a:t>
          </a:r>
        </a:p>
      </xdr:txBody>
    </xdr:sp>
    <xdr:clientData/>
  </xdr:twoCellAnchor>
  <xdr:twoCellAnchor>
    <xdr:from>
      <xdr:col>4</xdr:col>
      <xdr:colOff>0</xdr:colOff>
      <xdr:row>1</xdr:row>
      <xdr:rowOff>0</xdr:rowOff>
    </xdr:from>
    <xdr:to>
      <xdr:col>7</xdr:col>
      <xdr:colOff>603250</xdr:colOff>
      <xdr:row>2</xdr:row>
      <xdr:rowOff>57150</xdr:rowOff>
    </xdr:to>
    <xdr:sp macro="" textlink="">
      <xdr:nvSpPr>
        <xdr:cNvPr id="8" name="Text Box 3">
          <a:extLst>
            <a:ext uri="{FF2B5EF4-FFF2-40B4-BE49-F238E27FC236}">
              <a16:creationId xmlns:a16="http://schemas.microsoft.com/office/drawing/2014/main" id="{E8A20A91-31B8-4A9F-B1B1-091AEDD8CDC8}"/>
            </a:ext>
          </a:extLst>
        </xdr:cNvPr>
        <xdr:cNvSpPr txBox="1">
          <a:spLocks noChangeArrowheads="1"/>
        </xdr:cNvSpPr>
      </xdr:nvSpPr>
      <xdr:spPr bwMode="auto">
        <a:xfrm>
          <a:off x="2438400" y="209550"/>
          <a:ext cx="24320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Real GNI* per hour worked</a:t>
          </a:r>
          <a:endParaRPr lang="en-IE" sz="1000" b="0" i="0" u="none" strike="noStrike" baseline="0">
            <a:solidFill>
              <a:srgbClr val="000000"/>
            </a:solidFill>
            <a:latin typeface="Nunito Sans"/>
          </a:endParaRPr>
        </a:p>
        <a:p>
          <a:pPr algn="l" rtl="0">
            <a:defRPr sz="1000"/>
          </a:pPr>
          <a:r>
            <a:rPr lang="en-IE" sz="900" b="0" i="0" u="none" strike="noStrike" baseline="0">
              <a:solidFill>
                <a:srgbClr val="27819D"/>
              </a:solidFill>
              <a:latin typeface="Nunito Sans"/>
            </a:rPr>
            <a:t> </a:t>
          </a:r>
        </a:p>
      </xdr:txBody>
    </xdr:sp>
    <xdr:clientData/>
  </xdr:twoCellAnchor>
  <xdr:twoCellAnchor>
    <xdr:from>
      <xdr:col>0</xdr:col>
      <xdr:colOff>0</xdr:colOff>
      <xdr:row>2</xdr:row>
      <xdr:rowOff>0</xdr:rowOff>
    </xdr:from>
    <xdr:to>
      <xdr:col>3</xdr:col>
      <xdr:colOff>600710</xdr:colOff>
      <xdr:row>14</xdr:row>
      <xdr:rowOff>17780</xdr:rowOff>
    </xdr:to>
    <xdr:graphicFrame macro="">
      <xdr:nvGraphicFramePr>
        <xdr:cNvPr id="9" name="Chart 8">
          <a:extLst>
            <a:ext uri="{FF2B5EF4-FFF2-40B4-BE49-F238E27FC236}">
              <a16:creationId xmlns:a16="http://schemas.microsoft.com/office/drawing/2014/main" id="{DF2AA622-9D92-4DBB-ABCD-6EFEC49B22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600710</xdr:colOff>
      <xdr:row>14</xdr:row>
      <xdr:rowOff>17780</xdr:rowOff>
    </xdr:to>
    <xdr:graphicFrame macro="">
      <xdr:nvGraphicFramePr>
        <xdr:cNvPr id="10" name="Chart 9">
          <a:extLst>
            <a:ext uri="{FF2B5EF4-FFF2-40B4-BE49-F238E27FC236}">
              <a16:creationId xmlns:a16="http://schemas.microsoft.com/office/drawing/2014/main" id="{2BBEADC0-4836-4470-8835-E40D4F0377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0.55665</cdr:x>
      <cdr:y>0.11106</cdr:y>
    </cdr:from>
    <cdr:to>
      <cdr:x>0.90811</cdr:x>
      <cdr:y>0.31394</cdr:y>
    </cdr:to>
    <cdr:sp macro="" textlink="">
      <cdr:nvSpPr>
        <cdr:cNvPr id="2" name="Text Box 1"/>
        <cdr:cNvSpPr txBox="1"/>
      </cdr:nvSpPr>
      <cdr:spPr>
        <a:xfrm xmlns:a="http://schemas.openxmlformats.org/drawingml/2006/main">
          <a:off x="1352390" y="269825"/>
          <a:ext cx="853883" cy="492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Nunito Sans" panose="00000500000000000000" pitchFamily="2" charset="0"/>
            </a:rPr>
            <a:t>Pre-pandemic</a:t>
          </a:r>
          <a:r>
            <a:rPr lang="en-IE" sz="800" baseline="0">
              <a:solidFill>
                <a:schemeClr val="accent3"/>
              </a:solidFill>
              <a:latin typeface="Nunito Sans" panose="00000500000000000000" pitchFamily="2" charset="0"/>
            </a:rPr>
            <a:t> trend</a:t>
          </a:r>
          <a:endParaRPr lang="en-IE" sz="800">
            <a:solidFill>
              <a:schemeClr val="accent3"/>
            </a:solidFill>
            <a:latin typeface="Nunito Sans" panose="00000500000000000000" pitchFamily="2"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0.55895</cdr:x>
      <cdr:y>0.2434</cdr:y>
    </cdr:from>
    <cdr:to>
      <cdr:x>0.93832</cdr:x>
      <cdr:y>0.44628</cdr:y>
    </cdr:to>
    <cdr:sp macro="" textlink="">
      <cdr:nvSpPr>
        <cdr:cNvPr id="2" name="Text Box 1"/>
        <cdr:cNvSpPr txBox="1"/>
      </cdr:nvSpPr>
      <cdr:spPr>
        <a:xfrm xmlns:a="http://schemas.openxmlformats.org/drawingml/2006/main">
          <a:off x="1357982" y="591334"/>
          <a:ext cx="921668" cy="492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4"/>
              </a:solidFill>
              <a:latin typeface="Nunito Sans" panose="00000500000000000000" pitchFamily="2" charset="0"/>
            </a:rPr>
            <a:t>Pre-pandemic</a:t>
          </a:r>
          <a:r>
            <a:rPr lang="en-IE" sz="800" baseline="0">
              <a:solidFill>
                <a:schemeClr val="accent4"/>
              </a:solidFill>
              <a:latin typeface="Nunito Sans" panose="00000500000000000000" pitchFamily="2" charset="0"/>
            </a:rPr>
            <a:t> trend</a:t>
          </a:r>
          <a:endParaRPr lang="en-IE" sz="800">
            <a:solidFill>
              <a:schemeClr val="accent4"/>
            </a:solidFill>
            <a:latin typeface="Nunito Sans" panose="00000500000000000000" pitchFamily="2"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163830</xdr:colOff>
      <xdr:row>13</xdr:row>
      <xdr:rowOff>71120</xdr:rowOff>
    </xdr:to>
    <xdr:graphicFrame macro="">
      <xdr:nvGraphicFramePr>
        <xdr:cNvPr id="4" name="Chart 3">
          <a:extLst>
            <a:ext uri="{FF2B5EF4-FFF2-40B4-BE49-F238E27FC236}">
              <a16:creationId xmlns:a16="http://schemas.microsoft.com/office/drawing/2014/main" id="{A55E9715-D7DD-42DD-B59D-341B3F53FC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43180</xdr:rowOff>
    </xdr:to>
    <xdr:graphicFrame macro="">
      <xdr:nvGraphicFramePr>
        <xdr:cNvPr id="4" name="Chart 3">
          <a:extLst>
            <a:ext uri="{FF2B5EF4-FFF2-40B4-BE49-F238E27FC236}">
              <a16:creationId xmlns:a16="http://schemas.microsoft.com/office/drawing/2014/main" id="{B63B8849-47C6-4F66-BCFE-468F1712BD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22860</xdr:rowOff>
    </xdr:to>
    <xdr:graphicFrame macro="">
      <xdr:nvGraphicFramePr>
        <xdr:cNvPr id="4" name="Chart 3">
          <a:extLst>
            <a:ext uri="{FF2B5EF4-FFF2-40B4-BE49-F238E27FC236}">
              <a16:creationId xmlns:a16="http://schemas.microsoft.com/office/drawing/2014/main" id="{3FAD8329-F9B4-4B42-89FD-3B5D115F6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146685</xdr:rowOff>
    </xdr:to>
    <xdr:graphicFrame macro="">
      <xdr:nvGraphicFramePr>
        <xdr:cNvPr id="8" name="Chart 7">
          <a:extLst>
            <a:ext uri="{FF2B5EF4-FFF2-40B4-BE49-F238E27FC236}">
              <a16:creationId xmlns:a16="http://schemas.microsoft.com/office/drawing/2014/main" id="{DD2775FC-BC88-4D3E-9CC7-57FAEFDDD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148590</xdr:colOff>
      <xdr:row>15</xdr:row>
      <xdr:rowOff>53975</xdr:rowOff>
    </xdr:to>
    <xdr:graphicFrame macro="">
      <xdr:nvGraphicFramePr>
        <xdr:cNvPr id="4" name="Chart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155575</xdr:colOff>
      <xdr:row>15</xdr:row>
      <xdr:rowOff>49530</xdr:rowOff>
    </xdr:to>
    <xdr:graphicFrame macro="">
      <xdr:nvGraphicFramePr>
        <xdr:cNvPr id="4" name="Chart 3">
          <a:extLst>
            <a:ext uri="{FF2B5EF4-FFF2-40B4-BE49-F238E27FC236}">
              <a16:creationId xmlns:a16="http://schemas.microsoft.com/office/drawing/2014/main" id="{CC63671C-FB3A-4306-8F28-AD0711B0FB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190500</xdr:colOff>
      <xdr:row>15</xdr:row>
      <xdr:rowOff>41275</xdr:rowOff>
    </xdr:to>
    <xdr:graphicFrame macro="">
      <xdr:nvGraphicFramePr>
        <xdr:cNvPr id="4" name="Chart 3">
          <a:extLst>
            <a:ext uri="{FF2B5EF4-FFF2-40B4-BE49-F238E27FC236}">
              <a16:creationId xmlns:a16="http://schemas.microsoft.com/office/drawing/2014/main" id="{7AAE68B6-1902-4DE5-B964-C7BAC8904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0.79915</cdr:x>
      <cdr:y>0.21564</cdr:y>
    </cdr:from>
    <cdr:to>
      <cdr:x>0.9765</cdr:x>
      <cdr:y>0.40858</cdr:y>
    </cdr:to>
    <cdr:sp macro="" textlink="">
      <cdr:nvSpPr>
        <cdr:cNvPr id="2" name="Text Box 1"/>
        <cdr:cNvSpPr txBox="1"/>
      </cdr:nvSpPr>
      <cdr:spPr>
        <a:xfrm xmlns:a="http://schemas.openxmlformats.org/drawingml/2006/main">
          <a:off x="3562350" y="542926"/>
          <a:ext cx="790576" cy="485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75000"/>
                </a:schemeClr>
              </a:solidFill>
              <a:latin typeface="Nunito Sans" panose="00000500000000000000" pitchFamily="2" charset="0"/>
            </a:rPr>
            <a:t>Based on total</a:t>
          </a:r>
          <a:r>
            <a:rPr lang="en-IE" sz="800" baseline="0">
              <a:solidFill>
                <a:schemeClr val="accent3">
                  <a:lumMod val="75000"/>
                </a:schemeClr>
              </a:solidFill>
              <a:latin typeface="Nunito Sans" panose="00000500000000000000" pitchFamily="2" charset="0"/>
            </a:rPr>
            <a:t> GVA</a:t>
          </a:r>
          <a:endParaRPr lang="en-IE" sz="800">
            <a:solidFill>
              <a:schemeClr val="accent3">
                <a:lumMod val="75000"/>
              </a:schemeClr>
            </a:solidFill>
            <a:latin typeface="Nunito Sans" panose="00000500000000000000" pitchFamily="2" charset="0"/>
          </a:endParaRPr>
        </a:p>
      </cdr:txBody>
    </cdr:sp>
  </cdr:relSizeAnchor>
  <cdr:relSizeAnchor xmlns:cdr="http://schemas.openxmlformats.org/drawingml/2006/chartDrawing">
    <cdr:from>
      <cdr:x>0.79701</cdr:x>
      <cdr:y>0.73014</cdr:y>
    </cdr:from>
    <cdr:to>
      <cdr:x>0.99786</cdr:x>
      <cdr:y>0.91173</cdr:y>
    </cdr:to>
    <cdr:sp macro="" textlink="">
      <cdr:nvSpPr>
        <cdr:cNvPr id="3" name="Text Box 2"/>
        <cdr:cNvSpPr txBox="1"/>
      </cdr:nvSpPr>
      <cdr:spPr>
        <a:xfrm xmlns:a="http://schemas.openxmlformats.org/drawingml/2006/main">
          <a:off x="3552825" y="1838325"/>
          <a:ext cx="895349" cy="457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solidFill>
              <a:latin typeface="Nunito Sans" panose="00000500000000000000" pitchFamily="2" charset="0"/>
            </a:rPr>
            <a:t>Based on domestic</a:t>
          </a:r>
          <a:r>
            <a:rPr lang="en-IE" sz="800" baseline="0">
              <a:solidFill>
                <a:schemeClr val="accent5"/>
              </a:solidFill>
              <a:latin typeface="Nunito Sans" panose="00000500000000000000" pitchFamily="2" charset="0"/>
            </a:rPr>
            <a:t> GVA</a:t>
          </a:r>
          <a:endParaRPr lang="en-IE" sz="800">
            <a:solidFill>
              <a:schemeClr val="accent5"/>
            </a:solidFill>
            <a:latin typeface="Nunito Sans" panose="00000500000000000000" pitchFamily="2"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xdr:row>
      <xdr:rowOff>30480</xdr:rowOff>
    </xdr:from>
    <xdr:to>
      <xdr:col>5</xdr:col>
      <xdr:colOff>448945</xdr:colOff>
      <xdr:row>16</xdr:row>
      <xdr:rowOff>62230</xdr:rowOff>
    </xdr:to>
    <xdr:graphicFrame macro="">
      <xdr:nvGraphicFramePr>
        <xdr:cNvPr id="2" name="Chart 1">
          <a:extLst>
            <a:ext uri="{FF2B5EF4-FFF2-40B4-BE49-F238E27FC236}">
              <a16:creationId xmlns:a16="http://schemas.microsoft.com/office/drawing/2014/main" id="{B5B75981-DFB3-4C90-9773-558C2BC10B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60960</xdr:colOff>
      <xdr:row>2</xdr:row>
      <xdr:rowOff>91440</xdr:rowOff>
    </xdr:from>
    <xdr:to>
      <xdr:col>5</xdr:col>
      <xdr:colOff>342265</xdr:colOff>
      <xdr:row>14</xdr:row>
      <xdr:rowOff>16510</xdr:rowOff>
    </xdr:to>
    <xdr:graphicFrame macro="">
      <xdr:nvGraphicFramePr>
        <xdr:cNvPr id="2" name="Chart 1">
          <a:extLst>
            <a:ext uri="{FF2B5EF4-FFF2-40B4-BE49-F238E27FC236}">
              <a16:creationId xmlns:a16="http://schemas.microsoft.com/office/drawing/2014/main" id="{3882689D-9BB6-4BD5-95AC-C086FA7276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15240</xdr:colOff>
      <xdr:row>2</xdr:row>
      <xdr:rowOff>175260</xdr:rowOff>
    </xdr:from>
    <xdr:to>
      <xdr:col>7</xdr:col>
      <xdr:colOff>67945</xdr:colOff>
      <xdr:row>16</xdr:row>
      <xdr:rowOff>134620</xdr:rowOff>
    </xdr:to>
    <xdr:graphicFrame macro="">
      <xdr:nvGraphicFramePr>
        <xdr:cNvPr id="2" name="Chart 1">
          <a:extLst>
            <a:ext uri="{FF2B5EF4-FFF2-40B4-BE49-F238E27FC236}">
              <a16:creationId xmlns:a16="http://schemas.microsoft.com/office/drawing/2014/main" id="{F28EA093-B50D-4567-999F-5B78D062FD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312968</xdr:colOff>
      <xdr:row>16</xdr:row>
      <xdr:rowOff>20337</xdr:rowOff>
    </xdr:to>
    <xdr:graphicFrame macro="">
      <xdr:nvGraphicFramePr>
        <xdr:cNvPr id="2" name="Chart 1">
          <a:extLst>
            <a:ext uri="{FF2B5EF4-FFF2-40B4-BE49-F238E27FC236}">
              <a16:creationId xmlns:a16="http://schemas.microsoft.com/office/drawing/2014/main" id="{99C025F5-357A-4990-B570-23B51A78D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420918</xdr:colOff>
      <xdr:row>16</xdr:row>
      <xdr:rowOff>24147</xdr:rowOff>
    </xdr:to>
    <xdr:graphicFrame macro="">
      <xdr:nvGraphicFramePr>
        <xdr:cNvPr id="3" name="Chart 2">
          <a:extLst>
            <a:ext uri="{FF2B5EF4-FFF2-40B4-BE49-F238E27FC236}">
              <a16:creationId xmlns:a16="http://schemas.microsoft.com/office/drawing/2014/main" id="{3D1D08ED-7B22-47A5-BA4E-6C079E071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xdr:colOff>
      <xdr:row>18</xdr:row>
      <xdr:rowOff>7620</xdr:rowOff>
    </xdr:from>
    <xdr:to>
      <xdr:col>4</xdr:col>
      <xdr:colOff>361228</xdr:colOff>
      <xdr:row>31</xdr:row>
      <xdr:rowOff>33037</xdr:rowOff>
    </xdr:to>
    <xdr:graphicFrame macro="">
      <xdr:nvGraphicFramePr>
        <xdr:cNvPr id="4" name="Chart 3">
          <a:extLst>
            <a:ext uri="{FF2B5EF4-FFF2-40B4-BE49-F238E27FC236}">
              <a16:creationId xmlns:a16="http://schemas.microsoft.com/office/drawing/2014/main" id="{A574AEA5-B222-43FD-BFBB-9F99EEE66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18</xdr:row>
      <xdr:rowOff>0</xdr:rowOff>
    </xdr:from>
    <xdr:to>
      <xdr:col>9</xdr:col>
      <xdr:colOff>424728</xdr:colOff>
      <xdr:row>31</xdr:row>
      <xdr:rowOff>22877</xdr:rowOff>
    </xdr:to>
    <xdr:graphicFrame macro="">
      <xdr:nvGraphicFramePr>
        <xdr:cNvPr id="5" name="Chart 4">
          <a:extLst>
            <a:ext uri="{FF2B5EF4-FFF2-40B4-BE49-F238E27FC236}">
              <a16:creationId xmlns:a16="http://schemas.microsoft.com/office/drawing/2014/main" id="{FDF69102-A4D4-49FF-AFDD-581073146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0.59552</cdr:x>
      <cdr:y>0</cdr:y>
    </cdr:from>
    <cdr:to>
      <cdr:x>0.86157</cdr:x>
      <cdr:y>0.15506</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697148" y="0"/>
          <a:ext cx="758218" cy="374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+14%</a:t>
          </a:r>
        </a:p>
      </cdr:txBody>
    </cdr:sp>
  </cdr:relSizeAnchor>
</c:userShapes>
</file>

<file path=xl/drawings/drawing29.xml><?xml version="1.0" encoding="utf-8"?>
<c:userShapes xmlns:c="http://schemas.openxmlformats.org/drawingml/2006/chart">
  <cdr:relSizeAnchor xmlns:cdr="http://schemas.openxmlformats.org/drawingml/2006/chartDrawing">
    <cdr:from>
      <cdr:x>0.73395</cdr:x>
      <cdr:y>0.47644</cdr:y>
    </cdr:from>
    <cdr:to>
      <cdr:x>1</cdr:x>
      <cdr:y>0.6315</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2098596" y="1143000"/>
          <a:ext cx="760722" cy="371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-3%</a:t>
          </a:r>
        </a:p>
      </cdr:txBody>
    </cdr:sp>
  </cdr:relSizeAnchor>
</c:userShapes>
</file>

<file path=xl/drawings/drawing3.xml><?xml version="1.0" encoding="utf-8"?>
<c:userShapes xmlns:c="http://schemas.openxmlformats.org/drawingml/2006/chart">
  <cdr:relSizeAnchor xmlns:cdr="http://schemas.openxmlformats.org/drawingml/2006/chartDrawing">
    <cdr:from>
      <cdr:x>0.23898</cdr:x>
      <cdr:y>0.36089</cdr:y>
    </cdr:from>
    <cdr:to>
      <cdr:x>0.56507</cdr:x>
      <cdr:y>0.63832</cdr:y>
    </cdr:to>
    <cdr:sp macro="" textlink="">
      <cdr:nvSpPr>
        <cdr:cNvPr id="3" name="TextBox 1"/>
        <cdr:cNvSpPr txBox="1"/>
      </cdr:nvSpPr>
      <cdr:spPr>
        <a:xfrm xmlns:a="http://schemas.openxmlformats.org/drawingml/2006/main">
          <a:off x="1032386" y="808029"/>
          <a:ext cx="1408678" cy="6211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Nunito Sans" panose="00000500000000000000" pitchFamily="2" charset="0"/>
            </a:rPr>
            <a:t>Underlying</a:t>
          </a:r>
        </a:p>
        <a:p xmlns:a="http://schemas.openxmlformats.org/drawingml/2006/main">
          <a:r>
            <a:rPr lang="en-IE" sz="900">
              <a:solidFill>
                <a:schemeClr val="accent5"/>
              </a:solidFill>
              <a:latin typeface="Nunito Sans" panose="00000500000000000000" pitchFamily="2" charset="0"/>
            </a:rPr>
            <a:t>domestic demand</a:t>
          </a:r>
        </a:p>
      </cdr:txBody>
    </cdr:sp>
  </cdr:relSizeAnchor>
  <cdr:relSizeAnchor xmlns:cdr="http://schemas.openxmlformats.org/drawingml/2006/chartDrawing">
    <cdr:from>
      <cdr:x>0.08843</cdr:x>
      <cdr:y>0.10815</cdr:y>
    </cdr:from>
    <cdr:to>
      <cdr:x>0.3572</cdr:x>
      <cdr:y>0.23881</cdr:y>
    </cdr:to>
    <cdr:sp macro="" textlink="">
      <cdr:nvSpPr>
        <cdr:cNvPr id="4" name="TextBox 1"/>
        <cdr:cNvSpPr txBox="1"/>
      </cdr:nvSpPr>
      <cdr:spPr>
        <a:xfrm xmlns:a="http://schemas.openxmlformats.org/drawingml/2006/main">
          <a:off x="381988" y="242143"/>
          <a:ext cx="1161062" cy="2925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rgbClr val="2D95B5"/>
              </a:solidFill>
              <a:latin typeface="Nunito Sans" panose="00000500000000000000" pitchFamily="2" charset="0"/>
            </a:rPr>
            <a:t>2019 average</a:t>
          </a:r>
          <a:r>
            <a:rPr lang="en-IE" sz="900" baseline="0">
              <a:solidFill>
                <a:srgbClr val="2D95B5"/>
              </a:solidFill>
              <a:latin typeface="Nunito Sans" panose="00000500000000000000" pitchFamily="2" charset="0"/>
            </a:rPr>
            <a:t> </a:t>
          </a:r>
          <a:r>
            <a:rPr lang="en-IE" sz="900">
              <a:solidFill>
                <a:srgbClr val="2D95B5"/>
              </a:solidFill>
              <a:latin typeface="Nunito Sans" panose="00000500000000000000" pitchFamily="2" charset="0"/>
            </a:rPr>
            <a:t>level</a:t>
          </a:r>
        </a:p>
      </cdr:txBody>
    </cdr:sp>
  </cdr:relSizeAnchor>
</c:userShapes>
</file>

<file path=xl/drawings/drawing30.xml><?xml version="1.0" encoding="utf-8"?>
<c:userShapes xmlns:c="http://schemas.openxmlformats.org/drawingml/2006/chart">
  <cdr:relSizeAnchor xmlns:cdr="http://schemas.openxmlformats.org/drawingml/2006/chartDrawing">
    <cdr:from>
      <cdr:x>0.73129</cdr:x>
      <cdr:y>0.49866</cdr:y>
    </cdr:from>
    <cdr:to>
      <cdr:x>0.99734</cdr:x>
      <cdr:y>0.65372</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2093773" y="1196947"/>
          <a:ext cx="761735" cy="372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-4%</a:t>
          </a:r>
        </a:p>
      </cdr:txBody>
    </cdr:sp>
  </cdr:relSizeAnchor>
</c:userShapes>
</file>

<file path=xl/drawings/drawing31.xml><?xml version="1.0" encoding="utf-8"?>
<c:userShapes xmlns:c="http://schemas.openxmlformats.org/drawingml/2006/chart">
  <cdr:relSizeAnchor xmlns:cdr="http://schemas.openxmlformats.org/drawingml/2006/chartDrawing">
    <cdr:from>
      <cdr:x>0.73395</cdr:x>
      <cdr:y>0.60671</cdr:y>
    </cdr:from>
    <cdr:to>
      <cdr:x>1</cdr:x>
      <cdr:y>0.76177</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2102325" y="1454755"/>
          <a:ext cx="762073" cy="371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-14%</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xdr:row>
      <xdr:rowOff>7620</xdr:rowOff>
    </xdr:from>
    <xdr:to>
      <xdr:col>8</xdr:col>
      <xdr:colOff>242570</xdr:colOff>
      <xdr:row>20</xdr:row>
      <xdr:rowOff>180340</xdr:rowOff>
    </xdr:to>
    <xdr:graphicFrame macro="">
      <xdr:nvGraphicFramePr>
        <xdr:cNvPr id="3" name="Chart 1">
          <a:extLst>
            <a:ext uri="{FF2B5EF4-FFF2-40B4-BE49-F238E27FC236}">
              <a16:creationId xmlns:a16="http://schemas.microsoft.com/office/drawing/2014/main" id="{23F23600-A830-4D97-BA0D-6468FDD72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45720</xdr:colOff>
      <xdr:row>2</xdr:row>
      <xdr:rowOff>15241</xdr:rowOff>
    </xdr:from>
    <xdr:to>
      <xdr:col>8</xdr:col>
      <xdr:colOff>36830</xdr:colOff>
      <xdr:row>20</xdr:row>
      <xdr:rowOff>153671</xdr:rowOff>
    </xdr:to>
    <xdr:graphicFrame macro="">
      <xdr:nvGraphicFramePr>
        <xdr:cNvPr id="2" name="Chart 1">
          <a:extLst>
            <a:ext uri="{FF2B5EF4-FFF2-40B4-BE49-F238E27FC236}">
              <a16:creationId xmlns:a16="http://schemas.microsoft.com/office/drawing/2014/main" id="{D2EA6904-DB9B-45D2-AE4A-B49579BFE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175260</xdr:rowOff>
    </xdr:from>
    <xdr:to>
      <xdr:col>6</xdr:col>
      <xdr:colOff>830580</xdr:colOff>
      <xdr:row>16</xdr:row>
      <xdr:rowOff>38100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91440</xdr:colOff>
      <xdr:row>2</xdr:row>
      <xdr:rowOff>53340</xdr:rowOff>
    </xdr:from>
    <xdr:to>
      <xdr:col>5</xdr:col>
      <xdr:colOff>349885</xdr:colOff>
      <xdr:row>16</xdr:row>
      <xdr:rowOff>154940</xdr:rowOff>
    </xdr:to>
    <xdr:graphicFrame macro="">
      <xdr:nvGraphicFramePr>
        <xdr:cNvPr id="4" name="Chart 1">
          <a:extLst>
            <a:ext uri="{FF2B5EF4-FFF2-40B4-BE49-F238E27FC236}">
              <a16:creationId xmlns:a16="http://schemas.microsoft.com/office/drawing/2014/main" id="{03BA7BB6-1251-4536-A157-E56FCA140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0.60302</cdr:x>
      <cdr:y>0.02397</cdr:y>
    </cdr:from>
    <cdr:to>
      <cdr:x>0.95498</cdr:x>
      <cdr:y>0.21969</cdr:y>
    </cdr:to>
    <cdr:sp macro="" textlink="">
      <cdr:nvSpPr>
        <cdr:cNvPr id="2" name="Text Box 1"/>
        <cdr:cNvSpPr txBox="1"/>
      </cdr:nvSpPr>
      <cdr:spPr>
        <a:xfrm xmlns:a="http://schemas.openxmlformats.org/drawingml/2006/main">
          <a:off x="2604977" y="63793"/>
          <a:ext cx="1520456" cy="520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lumMod val="50000"/>
                </a:schemeClr>
              </a:solidFill>
              <a:latin typeface="Nunito Sans" panose="00000500000000000000" pitchFamily="2" charset="0"/>
            </a:rPr>
            <a:t>Remaining space for core current spending</a:t>
          </a:r>
          <a:r>
            <a:rPr lang="en-IE" sz="1000" baseline="0">
              <a:solidFill>
                <a:schemeClr val="accent4">
                  <a:lumMod val="50000"/>
                </a:schemeClr>
              </a:solidFill>
              <a:latin typeface="Nunito Sans" panose="00000500000000000000" pitchFamily="2" charset="0"/>
            </a:rPr>
            <a:t> </a:t>
          </a:r>
          <a:endParaRPr lang="en-IE" sz="1000">
            <a:solidFill>
              <a:schemeClr val="accent4">
                <a:lumMod val="50000"/>
              </a:schemeClr>
            </a:solidFill>
            <a:latin typeface="Nunito Sans" panose="00000500000000000000" pitchFamily="2" charset="0"/>
          </a:endParaRPr>
        </a:p>
      </cdr:txBody>
    </cdr:sp>
  </cdr:relSizeAnchor>
  <cdr:relSizeAnchor xmlns:cdr="http://schemas.openxmlformats.org/drawingml/2006/chartDrawing">
    <cdr:from>
      <cdr:x>0.60302</cdr:x>
      <cdr:y>0.20371</cdr:y>
    </cdr:from>
    <cdr:to>
      <cdr:x>1</cdr:x>
      <cdr:y>0.60314</cdr:y>
    </cdr:to>
    <cdr:sp macro="" textlink="">
      <cdr:nvSpPr>
        <cdr:cNvPr id="3" name="Text Box 2"/>
        <cdr:cNvSpPr txBox="1"/>
      </cdr:nvSpPr>
      <cdr:spPr>
        <a:xfrm xmlns:a="http://schemas.openxmlformats.org/drawingml/2006/main">
          <a:off x="2604976" y="542260"/>
          <a:ext cx="1714929" cy="10632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solidFill>
              <a:latin typeface="Nunito Sans" panose="00000500000000000000" pitchFamily="2" charset="0"/>
            </a:rPr>
            <a:t>Additional space</a:t>
          </a:r>
          <a:r>
            <a:rPr lang="en-IE" sz="1000" baseline="0">
              <a:solidFill>
                <a:schemeClr val="accent4"/>
              </a:solidFill>
              <a:latin typeface="Nunito Sans" panose="00000500000000000000" pitchFamily="2" charset="0"/>
            </a:rPr>
            <a:t> that would be absorbed by fully allowing for estimated  Stand-Still costs</a:t>
          </a:r>
          <a:endParaRPr lang="en-IE" sz="1000">
            <a:solidFill>
              <a:schemeClr val="accent4"/>
            </a:solidFill>
            <a:latin typeface="Nunito Sans" panose="00000500000000000000" pitchFamily="2" charset="0"/>
          </a:endParaRPr>
        </a:p>
      </cdr:txBody>
    </cdr:sp>
  </cdr:relSizeAnchor>
  <cdr:relSizeAnchor xmlns:cdr="http://schemas.openxmlformats.org/drawingml/2006/chartDrawing">
    <cdr:from>
      <cdr:x>0.60302</cdr:x>
      <cdr:y>0.58716</cdr:y>
    </cdr:from>
    <cdr:to>
      <cdr:x>0.95498</cdr:x>
      <cdr:y>0.91869</cdr:y>
    </cdr:to>
    <cdr:sp macro="" textlink="">
      <cdr:nvSpPr>
        <cdr:cNvPr id="4" name="Text Box 3"/>
        <cdr:cNvSpPr txBox="1"/>
      </cdr:nvSpPr>
      <cdr:spPr>
        <a:xfrm xmlns:a="http://schemas.openxmlformats.org/drawingml/2006/main">
          <a:off x="2604977" y="1562984"/>
          <a:ext cx="1520456" cy="882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solidFill>
              <a:latin typeface="Nunito Sans" panose="00000500000000000000" pitchFamily="2" charset="0"/>
            </a:rPr>
            <a:t>Allocations to maintain existin</a:t>
          </a:r>
          <a:r>
            <a:rPr lang="en-IE" sz="1000" baseline="0">
              <a:solidFill>
                <a:schemeClr val="accent4"/>
              </a:solidFill>
              <a:latin typeface="Nunito Sans" panose="00000500000000000000" pitchFamily="2" charset="0"/>
            </a:rPr>
            <a:t>g levels of services in Budget 2022</a:t>
          </a:r>
          <a:endParaRPr lang="en-IE" sz="1000">
            <a:solidFill>
              <a:schemeClr val="accent4"/>
            </a:solidFill>
            <a:latin typeface="Nunito Sans" panose="00000500000000000000" pitchFamily="2" charset="0"/>
          </a:endParaRPr>
        </a:p>
      </cdr:txBody>
    </cdr:sp>
  </cdr:relSizeAnchor>
  <cdr:relSizeAnchor xmlns:cdr="http://schemas.openxmlformats.org/drawingml/2006/chartDrawing">
    <cdr:from>
      <cdr:x>0.57183</cdr:x>
      <cdr:y>0.10785</cdr:y>
    </cdr:from>
    <cdr:to>
      <cdr:x>0.60794</cdr:x>
      <cdr:y>0.14356</cdr:y>
    </cdr:to>
    <cdr:cxnSp macro="">
      <cdr:nvCxnSpPr>
        <cdr:cNvPr id="6" name="Straight Arrow Connector 5">
          <a:extLst xmlns:a="http://schemas.openxmlformats.org/drawingml/2006/main">
            <a:ext uri="{FF2B5EF4-FFF2-40B4-BE49-F238E27FC236}">
              <a16:creationId xmlns:a16="http://schemas.microsoft.com/office/drawing/2014/main" id="{88422403-0DC5-4EB8-859C-711772FECA26}"/>
            </a:ext>
          </a:extLst>
        </cdr:cNvPr>
        <cdr:cNvCxnSpPr/>
      </cdr:nvCxnSpPr>
      <cdr:spPr>
        <a:xfrm xmlns:a="http://schemas.openxmlformats.org/drawingml/2006/main" flipH="1">
          <a:off x="2470245" y="287088"/>
          <a:ext cx="155998" cy="95050"/>
        </a:xfrm>
        <a:prstGeom xmlns:a="http://schemas.openxmlformats.org/drawingml/2006/main" prst="straightConnector1">
          <a:avLst/>
        </a:prstGeom>
        <a:ln xmlns:a="http://schemas.openxmlformats.org/drawingml/2006/main">
          <a:solidFill>
            <a:schemeClr val="accent4">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0.56867</cdr:x>
      <cdr:y>0.26917</cdr:y>
    </cdr:from>
    <cdr:to>
      <cdr:x>0.60794</cdr:x>
      <cdr:y>0.29159</cdr:y>
    </cdr:to>
    <cdr:cxnSp macro="">
      <cdr:nvCxnSpPr>
        <cdr:cNvPr id="8" name="Straight Arrow Connector 7">
          <a:extLst xmlns:a="http://schemas.openxmlformats.org/drawingml/2006/main">
            <a:ext uri="{FF2B5EF4-FFF2-40B4-BE49-F238E27FC236}">
              <a16:creationId xmlns:a16="http://schemas.microsoft.com/office/drawing/2014/main" id="{FFDB9F57-B8CF-40E1-A72B-14EC8A590267}"/>
            </a:ext>
          </a:extLst>
        </cdr:cNvPr>
        <cdr:cNvCxnSpPr/>
      </cdr:nvCxnSpPr>
      <cdr:spPr>
        <a:xfrm xmlns:a="http://schemas.openxmlformats.org/drawingml/2006/main" flipH="1" flipV="1">
          <a:off x="2456597" y="716508"/>
          <a:ext cx="169647" cy="59682"/>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0.57499</cdr:x>
      <cdr:y>0.58961</cdr:y>
    </cdr:from>
    <cdr:to>
      <cdr:x>0.60794</cdr:x>
      <cdr:y>0.63909</cdr:y>
    </cdr:to>
    <cdr:cxnSp macro="">
      <cdr:nvCxnSpPr>
        <cdr:cNvPr id="10" name="Straight Arrow Connector 9">
          <a:extLst xmlns:a="http://schemas.openxmlformats.org/drawingml/2006/main">
            <a:ext uri="{FF2B5EF4-FFF2-40B4-BE49-F238E27FC236}">
              <a16:creationId xmlns:a16="http://schemas.microsoft.com/office/drawing/2014/main" id="{E73851AE-9512-448C-9066-64B07AAC90EC}"/>
            </a:ext>
          </a:extLst>
        </cdr:cNvPr>
        <cdr:cNvCxnSpPr/>
      </cdr:nvCxnSpPr>
      <cdr:spPr>
        <a:xfrm xmlns:a="http://schemas.openxmlformats.org/drawingml/2006/main" flipH="1" flipV="1">
          <a:off x="2483893" y="1569493"/>
          <a:ext cx="142351" cy="131713"/>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xdr:row>
      <xdr:rowOff>99060</xdr:rowOff>
    </xdr:from>
    <xdr:to>
      <xdr:col>4</xdr:col>
      <xdr:colOff>525780</xdr:colOff>
      <xdr:row>3</xdr:row>
      <xdr:rowOff>182880</xdr:rowOff>
    </xdr:to>
    <xdr:sp macro="" textlink="">
      <xdr:nvSpPr>
        <xdr:cNvPr id="8196" name="Text Box 32">
          <a:extLst>
            <a:ext uri="{FF2B5EF4-FFF2-40B4-BE49-F238E27FC236}">
              <a16:creationId xmlns:a16="http://schemas.microsoft.com/office/drawing/2014/main" id="{1829D131-893B-4D31-A6F8-A6982EC416F7}"/>
            </a:ext>
          </a:extLst>
        </xdr:cNvPr>
        <xdr:cNvSpPr txBox="1">
          <a:spLocks noChangeArrowheads="1"/>
        </xdr:cNvSpPr>
      </xdr:nvSpPr>
      <xdr:spPr bwMode="auto">
        <a:xfrm>
          <a:off x="0" y="502920"/>
          <a:ext cx="3444240" cy="2743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A. Capital spending forecast to rise above EU norms</a:t>
          </a:r>
          <a:endParaRPr lang="en-IE" sz="1050" b="0" i="0" u="none" strike="noStrike" baseline="0">
            <a:solidFill>
              <a:srgbClr val="633041"/>
            </a:solidFill>
            <a:latin typeface="Nunito Sans"/>
          </a:endParaRPr>
        </a:p>
        <a:p>
          <a:pPr algn="l" rtl="0">
            <a:defRPr sz="1000"/>
          </a:pPr>
          <a:r>
            <a:rPr lang="en-IE" sz="800" b="0" i="0" u="none" strike="noStrike" baseline="0">
              <a:solidFill>
                <a:srgbClr val="27819D"/>
              </a:solidFill>
              <a:latin typeface="Nunito Sans Black"/>
            </a:rPr>
            <a:t> </a:t>
          </a:r>
        </a:p>
      </xdr:txBody>
    </xdr:sp>
    <xdr:clientData/>
  </xdr:twoCellAnchor>
  <xdr:twoCellAnchor>
    <xdr:from>
      <xdr:col>4</xdr:col>
      <xdr:colOff>106680</xdr:colOff>
      <xdr:row>2</xdr:row>
      <xdr:rowOff>45720</xdr:rowOff>
    </xdr:from>
    <xdr:to>
      <xdr:col>8</xdr:col>
      <xdr:colOff>190500</xdr:colOff>
      <xdr:row>4</xdr:row>
      <xdr:rowOff>45720</xdr:rowOff>
    </xdr:to>
    <xdr:sp macro="" textlink="">
      <xdr:nvSpPr>
        <xdr:cNvPr id="8195" name="Text Box 37">
          <a:extLst>
            <a:ext uri="{FF2B5EF4-FFF2-40B4-BE49-F238E27FC236}">
              <a16:creationId xmlns:a16="http://schemas.microsoft.com/office/drawing/2014/main" id="{7C355ADF-8980-4DAA-A1BD-08193D96CCFB}"/>
            </a:ext>
          </a:extLst>
        </xdr:cNvPr>
        <xdr:cNvSpPr txBox="1">
          <a:spLocks noChangeArrowheads="1"/>
        </xdr:cNvSpPr>
      </xdr:nvSpPr>
      <xdr:spPr bwMode="auto">
        <a:xfrm>
          <a:off x="3025140" y="449580"/>
          <a:ext cx="2522220" cy="4648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Forecast capital spending above previous plans, but lower than </a:t>
          </a:r>
          <a:r>
            <a:rPr lang="en-IE" sz="900" b="1" i="1" u="none" strike="noStrike" baseline="0">
              <a:solidFill>
                <a:srgbClr val="27819D"/>
              </a:solidFill>
              <a:latin typeface="Nunito Sans"/>
            </a:rPr>
            <a:t>SPU 2021 </a:t>
          </a:r>
          <a:r>
            <a:rPr lang="en-IE" sz="900" b="1" i="0" u="none" strike="noStrike" baseline="0">
              <a:solidFill>
                <a:srgbClr val="27819D"/>
              </a:solidFill>
              <a:latin typeface="Nunito Sans"/>
            </a:rPr>
            <a:t>share</a:t>
          </a:r>
          <a:endParaRPr lang="en-IE" sz="1050" b="0" i="0" u="none" strike="noStrike" baseline="0">
            <a:solidFill>
              <a:srgbClr val="633041"/>
            </a:solidFill>
            <a:latin typeface="Nunito Sans"/>
          </a:endParaRPr>
        </a:p>
        <a:p>
          <a:pPr algn="l" rtl="0">
            <a:lnSpc>
              <a:spcPts val="1000"/>
            </a:lnSpc>
            <a:defRPr sz="1000"/>
          </a:pPr>
          <a:r>
            <a:rPr lang="en-IE" sz="900" b="1" i="0" u="none" strike="noStrike" baseline="0">
              <a:solidFill>
                <a:srgbClr val="27819D"/>
              </a:solidFill>
              <a:latin typeface="Nunito Sans"/>
            </a:rPr>
            <a:t> </a:t>
          </a:r>
        </a:p>
      </xdr:txBody>
    </xdr:sp>
    <xdr:clientData/>
  </xdr:twoCellAnchor>
  <xdr:twoCellAnchor>
    <xdr:from>
      <xdr:col>0</xdr:col>
      <xdr:colOff>60960</xdr:colOff>
      <xdr:row>4</xdr:row>
      <xdr:rowOff>0</xdr:rowOff>
    </xdr:from>
    <xdr:to>
      <xdr:col>3</xdr:col>
      <xdr:colOff>271780</xdr:colOff>
      <xdr:row>14</xdr:row>
      <xdr:rowOff>62865</xdr:rowOff>
    </xdr:to>
    <xdr:graphicFrame macro="">
      <xdr:nvGraphicFramePr>
        <xdr:cNvPr id="4" name="Chart 3">
          <a:extLst>
            <a:ext uri="{FF2B5EF4-FFF2-40B4-BE49-F238E27FC236}">
              <a16:creationId xmlns:a16="http://schemas.microsoft.com/office/drawing/2014/main" id="{889A48F1-3594-4279-8456-C64BE749D3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175260</xdr:colOff>
      <xdr:row>4</xdr:row>
      <xdr:rowOff>129540</xdr:rowOff>
    </xdr:from>
    <xdr:to>
      <xdr:col>7</xdr:col>
      <xdr:colOff>506095</xdr:colOff>
      <xdr:row>15</xdr:row>
      <xdr:rowOff>34925</xdr:rowOff>
    </xdr:to>
    <xdr:graphicFrame macro="">
      <xdr:nvGraphicFramePr>
        <xdr:cNvPr id="5" name="Chart 4">
          <a:extLst>
            <a:ext uri="{FF2B5EF4-FFF2-40B4-BE49-F238E27FC236}">
              <a16:creationId xmlns:a16="http://schemas.microsoft.com/office/drawing/2014/main" id="{ECBA042B-97AE-4ED4-9DA9-9C7BD6125E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0.76689</cdr:x>
      <cdr:y>0.23258</cdr:y>
    </cdr:from>
    <cdr:to>
      <cdr:x>1</cdr:x>
      <cdr:y>0.34169</cdr:y>
    </cdr:to>
    <cdr:sp macro="" textlink="">
      <cdr:nvSpPr>
        <cdr:cNvPr id="3" name="TextBox 2">
          <a:extLst xmlns:a="http://schemas.openxmlformats.org/drawingml/2006/main">
            <a:ext uri="{FF2B5EF4-FFF2-40B4-BE49-F238E27FC236}">
              <a16:creationId xmlns:a16="http://schemas.microsoft.com/office/drawing/2014/main" id="{B6777CB1-21A6-4009-A8BA-8B02D0FC2FDD}"/>
            </a:ext>
          </a:extLst>
        </cdr:cNvPr>
        <cdr:cNvSpPr txBox="1"/>
      </cdr:nvSpPr>
      <cdr:spPr>
        <a:xfrm xmlns:a="http://schemas.openxmlformats.org/drawingml/2006/main">
          <a:off x="1932316" y="569343"/>
          <a:ext cx="587363" cy="267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0.78669</cdr:x>
      <cdr:y>0.52166</cdr:y>
    </cdr:from>
    <cdr:to>
      <cdr:x>1</cdr:x>
      <cdr:y>0.74688</cdr:y>
    </cdr:to>
    <cdr:sp macro="" textlink="">
      <cdr:nvSpPr>
        <cdr:cNvPr id="6" name="TextBox 5">
          <a:extLst xmlns:a="http://schemas.openxmlformats.org/drawingml/2006/main">
            <a:ext uri="{FF2B5EF4-FFF2-40B4-BE49-F238E27FC236}">
              <a16:creationId xmlns:a16="http://schemas.microsoft.com/office/drawing/2014/main" id="{C2C25978-110A-426F-8EC1-5A6A731AC5E4}"/>
            </a:ext>
          </a:extLst>
        </cdr:cNvPr>
        <cdr:cNvSpPr txBox="1"/>
      </cdr:nvSpPr>
      <cdr:spPr>
        <a:xfrm xmlns:a="http://schemas.openxmlformats.org/drawingml/2006/main">
          <a:off x="1699260" y="1314592"/>
          <a:ext cx="460740" cy="56754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EU</a:t>
          </a:r>
          <a:r>
            <a:rPr lang="en-IE" sz="900" baseline="0">
              <a:solidFill>
                <a:schemeClr val="accent5"/>
              </a:solidFill>
              <a:latin typeface="Source Sans Pro" panose="020B0503030403020204" pitchFamily="34" charset="0"/>
              <a:ea typeface="Source Sans Pro" panose="020B0503030403020204" pitchFamily="34" charset="0"/>
            </a:rPr>
            <a:t> range</a:t>
          </a:r>
          <a:endParaRPr lang="en-IE" sz="900">
            <a:solidFill>
              <a:schemeClr val="accent5"/>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0.75709</cdr:x>
      <cdr:y>0.32152</cdr:y>
    </cdr:from>
    <cdr:to>
      <cdr:x>0.77977</cdr:x>
      <cdr:y>0.68088</cdr:y>
    </cdr:to>
    <cdr:sp macro="" textlink="">
      <cdr:nvSpPr>
        <cdr:cNvPr id="7" name="Right Brace 6">
          <a:extLst xmlns:a="http://schemas.openxmlformats.org/drawingml/2006/main">
            <a:ext uri="{FF2B5EF4-FFF2-40B4-BE49-F238E27FC236}">
              <a16:creationId xmlns:a16="http://schemas.microsoft.com/office/drawing/2014/main" id="{ACFCD424-406B-4F31-A96B-C6DEF1E13D1B}"/>
            </a:ext>
          </a:extLst>
        </cdr:cNvPr>
        <cdr:cNvSpPr/>
      </cdr:nvSpPr>
      <cdr:spPr>
        <a:xfrm xmlns:a="http://schemas.openxmlformats.org/drawingml/2006/main">
          <a:off x="1907616" y="787047"/>
          <a:ext cx="57146" cy="879686"/>
        </a:xfrm>
        <a:prstGeom xmlns:a="http://schemas.openxmlformats.org/drawingml/2006/main" prst="rightBrace">
          <a:avLst>
            <a:gd name="adj1" fmla="val 8333"/>
            <a:gd name="adj2" fmla="val 75761"/>
          </a:avLst>
        </a:prstGeom>
        <a:ln xmlns:a="http://schemas.openxmlformats.org/drawingml/2006/main">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55245</xdr:colOff>
      <xdr:row>15</xdr:row>
      <xdr:rowOff>177800</xdr:rowOff>
    </xdr:to>
    <xdr:graphicFrame macro="">
      <xdr:nvGraphicFramePr>
        <xdr:cNvPr id="2" name="Chart 1">
          <a:extLst>
            <a:ext uri="{FF2B5EF4-FFF2-40B4-BE49-F238E27FC236}">
              <a16:creationId xmlns:a16="http://schemas.microsoft.com/office/drawing/2014/main" id="{050476FB-C63F-4EA8-AA18-1D7D15132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565150</xdr:colOff>
      <xdr:row>3</xdr:row>
      <xdr:rowOff>50800</xdr:rowOff>
    </xdr:to>
    <xdr:sp macro="" textlink="">
      <xdr:nvSpPr>
        <xdr:cNvPr id="7" name="Text Box 263">
          <a:extLst>
            <a:ext uri="{FF2B5EF4-FFF2-40B4-BE49-F238E27FC236}">
              <a16:creationId xmlns:a16="http://schemas.microsoft.com/office/drawing/2014/main" id="{BE8DBB51-DA49-454D-BE91-9EA543966B3A}"/>
            </a:ext>
          </a:extLst>
        </xdr:cNvPr>
        <xdr:cNvSpPr txBox="1">
          <a:spLocks noChangeArrowheads="1"/>
        </xdr:cNvSpPr>
      </xdr:nvSpPr>
      <xdr:spPr bwMode="auto">
        <a:xfrm>
          <a:off x="0" y="209550"/>
          <a:ext cx="239395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1" i="0" u="none" strike="noStrike" baseline="0">
              <a:solidFill>
                <a:srgbClr val="27819D"/>
              </a:solidFill>
              <a:latin typeface="Nunito Sans"/>
            </a:rPr>
            <a:t>A. Strong growth is projected</a:t>
          </a:r>
          <a:endParaRPr lang="en-IE" sz="1000" b="0" i="0" u="none" strike="noStrike" baseline="0">
            <a:solidFill>
              <a:srgbClr val="000000"/>
            </a:solidFill>
            <a:latin typeface="Nunito Sans"/>
          </a:endParaRPr>
        </a:p>
        <a:p>
          <a:pPr algn="l" rtl="0">
            <a:defRPr sz="1000"/>
          </a:pPr>
          <a:r>
            <a:rPr lang="en-IE" sz="900" b="0" i="0" u="none" strike="noStrike" baseline="0">
              <a:solidFill>
                <a:srgbClr val="808080"/>
              </a:solidFill>
              <a:latin typeface="Nunito Sans"/>
            </a:rPr>
            <a:t>% change in real GNI*</a:t>
          </a:r>
        </a:p>
      </xdr:txBody>
    </xdr:sp>
    <xdr:clientData/>
  </xdr:twoCellAnchor>
  <xdr:twoCellAnchor>
    <xdr:from>
      <xdr:col>4</xdr:col>
      <xdr:colOff>0</xdr:colOff>
      <xdr:row>1</xdr:row>
      <xdr:rowOff>0</xdr:rowOff>
    </xdr:from>
    <xdr:to>
      <xdr:col>8</xdr:col>
      <xdr:colOff>50800</xdr:colOff>
      <xdr:row>3</xdr:row>
      <xdr:rowOff>50800</xdr:rowOff>
    </xdr:to>
    <xdr:sp macro="" textlink="">
      <xdr:nvSpPr>
        <xdr:cNvPr id="8" name="Text Box 264">
          <a:extLst>
            <a:ext uri="{FF2B5EF4-FFF2-40B4-BE49-F238E27FC236}">
              <a16:creationId xmlns:a16="http://schemas.microsoft.com/office/drawing/2014/main" id="{5A6D65FB-FDB0-4AA6-B379-433911AA09B3}"/>
            </a:ext>
          </a:extLst>
        </xdr:cNvPr>
        <xdr:cNvSpPr txBox="1">
          <a:spLocks noChangeArrowheads="1"/>
        </xdr:cNvSpPr>
      </xdr:nvSpPr>
      <xdr:spPr bwMode="auto">
        <a:xfrm>
          <a:off x="2438400" y="209550"/>
          <a:ext cx="248920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1100"/>
            </a:lnSpc>
            <a:defRPr sz="1000"/>
          </a:pPr>
          <a:r>
            <a:rPr lang="en-IE" sz="1000" b="1" i="0" u="none" strike="noStrike" baseline="0">
              <a:solidFill>
                <a:srgbClr val="27819D"/>
              </a:solidFill>
              <a:latin typeface="Nunito Sans"/>
            </a:rPr>
            <a:t>B. And falling unemployment rates </a:t>
          </a:r>
          <a:endParaRPr lang="en-IE" sz="1000" b="0" i="0" u="none" strike="noStrike" baseline="0">
            <a:solidFill>
              <a:srgbClr val="000000"/>
            </a:solidFill>
            <a:latin typeface="Nunito Sans"/>
          </a:endParaRPr>
        </a:p>
        <a:p>
          <a:pPr algn="l" rtl="0">
            <a:lnSpc>
              <a:spcPts val="1000"/>
            </a:lnSpc>
            <a:defRPr sz="1000"/>
          </a:pPr>
          <a:r>
            <a:rPr lang="en-IE" sz="900" b="0" i="0" u="none" strike="noStrike" baseline="0">
              <a:solidFill>
                <a:srgbClr val="808080"/>
              </a:solidFill>
              <a:latin typeface="Nunito Sans"/>
            </a:rPr>
            <a:t>% labour force</a:t>
          </a:r>
          <a:endParaRPr lang="en-IE" sz="1000" b="0" i="0" u="none" strike="noStrike" baseline="0">
            <a:solidFill>
              <a:srgbClr val="000000"/>
            </a:solidFill>
            <a:latin typeface="Nunito Sans"/>
          </a:endParaRPr>
        </a:p>
        <a:p>
          <a:pPr algn="l" rtl="0">
            <a:defRPr sz="1000"/>
          </a:pPr>
          <a:r>
            <a:rPr lang="en-IE" sz="900" b="0" i="0" u="none" strike="noStrike" baseline="0">
              <a:solidFill>
                <a:srgbClr val="808080"/>
              </a:solidFill>
              <a:latin typeface="Nunito Sans"/>
            </a:rPr>
            <a:t>%</a:t>
          </a:r>
        </a:p>
      </xdr:txBody>
    </xdr:sp>
    <xdr:clientData/>
  </xdr:twoCellAnchor>
  <xdr:twoCellAnchor>
    <xdr:from>
      <xdr:col>0</xdr:col>
      <xdr:colOff>0</xdr:colOff>
      <xdr:row>3</xdr:row>
      <xdr:rowOff>0</xdr:rowOff>
    </xdr:from>
    <xdr:to>
      <xdr:col>3</xdr:col>
      <xdr:colOff>334010</xdr:colOff>
      <xdr:row>16</xdr:row>
      <xdr:rowOff>46355</xdr:rowOff>
    </xdr:to>
    <xdr:graphicFrame macro="">
      <xdr:nvGraphicFramePr>
        <xdr:cNvPr id="9" name="Chart 8">
          <a:extLst>
            <a:ext uri="{FF2B5EF4-FFF2-40B4-BE49-F238E27FC236}">
              <a16:creationId xmlns:a16="http://schemas.microsoft.com/office/drawing/2014/main" id="{4DA42A87-40FF-439F-B8D6-0371841F3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334010</xdr:colOff>
      <xdr:row>16</xdr:row>
      <xdr:rowOff>46355</xdr:rowOff>
    </xdr:to>
    <xdr:graphicFrame macro="">
      <xdr:nvGraphicFramePr>
        <xdr:cNvPr id="10" name="Chart 9">
          <a:extLst>
            <a:ext uri="{FF2B5EF4-FFF2-40B4-BE49-F238E27FC236}">
              <a16:creationId xmlns:a16="http://schemas.microsoft.com/office/drawing/2014/main" id="{C5B3091C-F512-416B-9489-34DBAC3E8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83820</xdr:rowOff>
    </xdr:from>
    <xdr:to>
      <xdr:col>7</xdr:col>
      <xdr:colOff>412750</xdr:colOff>
      <xdr:row>16</xdr:row>
      <xdr:rowOff>43180</xdr:rowOff>
    </xdr:to>
    <xdr:graphicFrame macro="">
      <xdr:nvGraphicFramePr>
        <xdr:cNvPr id="2" name="Chart 1">
          <a:extLst>
            <a:ext uri="{FF2B5EF4-FFF2-40B4-BE49-F238E27FC236}">
              <a16:creationId xmlns:a16="http://schemas.microsoft.com/office/drawing/2014/main" id="{26F8F63D-5F81-4348-87ED-8F58AA7C8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0.04882</cdr:x>
      <cdr:y>0.921</cdr:y>
    </cdr:from>
    <cdr:to>
      <cdr:x>0.92591</cdr:x>
      <cdr:y>1</cdr:y>
    </cdr:to>
    <cdr:sp macro="" textlink="">
      <cdr:nvSpPr>
        <cdr:cNvPr id="3" name="TextBox 1">
          <a:extLst xmlns:a="http://schemas.openxmlformats.org/drawingml/2006/main">
            <a:ext uri="{FF2B5EF4-FFF2-40B4-BE49-F238E27FC236}">
              <a16:creationId xmlns:a16="http://schemas.microsoft.com/office/drawing/2014/main" id="{6214705C-DF07-4C05-9D2E-383D6D0A457A}"/>
            </a:ext>
          </a:extLst>
        </cdr:cNvPr>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0.43473</cdr:x>
      <cdr:y>0.01353</cdr:y>
    </cdr:from>
    <cdr:to>
      <cdr:x>0.64363</cdr:x>
      <cdr:y>0.10498</cdr:y>
    </cdr:to>
    <cdr:sp macro="" textlink="">
      <cdr:nvSpPr>
        <cdr:cNvPr id="4" name="TextBox 2">
          <a:extLst xmlns:a="http://schemas.openxmlformats.org/drawingml/2006/main">
            <a:ext uri="{FF2B5EF4-FFF2-40B4-BE49-F238E27FC236}">
              <a16:creationId xmlns:a16="http://schemas.microsoft.com/office/drawing/2014/main" id="{70C9E976-ABB3-4B1D-97E2-7A8B5BDD5176}"/>
            </a:ext>
          </a:extLst>
        </cdr:cNvPr>
        <cdr:cNvSpPr txBox="1"/>
      </cdr:nvSpPr>
      <cdr:spPr>
        <a:xfrm xmlns:a="http://schemas.openxmlformats.org/drawingml/2006/main">
          <a:off x="2034517" y="31655"/>
          <a:ext cx="977642" cy="2140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Nunito Sans" panose="00000500000000000000" pitchFamily="2" charset="0"/>
              <a:ea typeface="Source Sans Pro" panose="020B0503030403020204" pitchFamily="34" charset="0"/>
            </a:rPr>
            <a:t>SPU 2014</a:t>
          </a:r>
        </a:p>
      </cdr:txBody>
    </cdr:sp>
  </cdr:relSizeAnchor>
  <cdr:relSizeAnchor xmlns:cdr="http://schemas.openxmlformats.org/drawingml/2006/chartDrawing">
    <cdr:from>
      <cdr:x>0.43766</cdr:x>
      <cdr:y>0.09694</cdr:y>
    </cdr:from>
    <cdr:to>
      <cdr:x>0.64656</cdr:x>
      <cdr:y>0.17789</cdr:y>
    </cdr:to>
    <cdr:sp macro="" textlink="">
      <cdr:nvSpPr>
        <cdr:cNvPr id="5" name="TextBox 2">
          <a:extLst xmlns:a="http://schemas.openxmlformats.org/drawingml/2006/main">
            <a:ext uri="{FF2B5EF4-FFF2-40B4-BE49-F238E27FC236}">
              <a16:creationId xmlns:a16="http://schemas.microsoft.com/office/drawing/2014/main" id="{326B0365-6660-49AD-8DC6-38F2A4BBA6EF}"/>
            </a:ext>
          </a:extLst>
        </cdr:cNvPr>
        <cdr:cNvSpPr txBox="1"/>
      </cdr:nvSpPr>
      <cdr:spPr>
        <a:xfrm xmlns:a="http://schemas.openxmlformats.org/drawingml/2006/main">
          <a:off x="2048206" y="226833"/>
          <a:ext cx="977642"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Nunito Sans" panose="00000500000000000000" pitchFamily="2" charset="0"/>
              <a:ea typeface="Source Sans Pro" panose="020B0503030403020204" pitchFamily="34" charset="0"/>
            </a:rPr>
            <a:t>Budget 2015</a:t>
          </a:r>
        </a:p>
      </cdr:txBody>
    </cdr:sp>
  </cdr:relSizeAnchor>
  <cdr:relSizeAnchor xmlns:cdr="http://schemas.openxmlformats.org/drawingml/2006/chartDrawing">
    <cdr:from>
      <cdr:x>0.25685</cdr:x>
      <cdr:y>0.02897</cdr:y>
    </cdr:from>
    <cdr:to>
      <cdr:x>0.46575</cdr:x>
      <cdr:y>0.11373</cdr:y>
    </cdr:to>
    <cdr:sp macro="" textlink="">
      <cdr:nvSpPr>
        <cdr:cNvPr id="6" name="TextBox 2">
          <a:extLst xmlns:a="http://schemas.openxmlformats.org/drawingml/2006/main">
            <a:ext uri="{FF2B5EF4-FFF2-40B4-BE49-F238E27FC236}">
              <a16:creationId xmlns:a16="http://schemas.microsoft.com/office/drawing/2014/main" id="{C8BFD1A1-1938-442E-AB25-0E7D2EE4813E}"/>
            </a:ext>
          </a:extLst>
        </cdr:cNvPr>
        <cdr:cNvSpPr txBox="1"/>
      </cdr:nvSpPr>
      <cdr:spPr>
        <a:xfrm xmlns:a="http://schemas.openxmlformats.org/drawingml/2006/main">
          <a:off x="1202031" y="67793"/>
          <a:ext cx="977642" cy="1983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Nunito Sans" panose="00000500000000000000" pitchFamily="2" charset="0"/>
              <a:ea typeface="Source Sans Pro" panose="020B0503030403020204" pitchFamily="34" charset="0"/>
            </a:rPr>
            <a:t>Budget 2014</a:t>
          </a:r>
        </a:p>
      </cdr:txBody>
    </cdr:sp>
  </cdr:relSizeAnchor>
  <cdr:relSizeAnchor xmlns:cdr="http://schemas.openxmlformats.org/drawingml/2006/chartDrawing">
    <cdr:from>
      <cdr:x>0.79377</cdr:x>
      <cdr:y>0.58838</cdr:y>
    </cdr:from>
    <cdr:to>
      <cdr:x>1</cdr:x>
      <cdr:y>0.69102</cdr:y>
    </cdr:to>
    <cdr:sp macro="" textlink="">
      <cdr:nvSpPr>
        <cdr:cNvPr id="8" name="TextBox 2">
          <a:extLst xmlns:a="http://schemas.openxmlformats.org/drawingml/2006/main">
            <a:ext uri="{FF2B5EF4-FFF2-40B4-BE49-F238E27FC236}">
              <a16:creationId xmlns:a16="http://schemas.microsoft.com/office/drawing/2014/main" id="{25C9D545-6208-45F2-8AAB-7105FB83ECBA}"/>
            </a:ext>
          </a:extLst>
        </cdr:cNvPr>
        <cdr:cNvSpPr txBox="1"/>
      </cdr:nvSpPr>
      <cdr:spPr>
        <a:xfrm xmlns:a="http://schemas.openxmlformats.org/drawingml/2006/main">
          <a:off x="3429000" y="1485900"/>
          <a:ext cx="890905" cy="2591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dirty="0">
              <a:solidFill>
                <a:srgbClr val="42A08E"/>
              </a:solidFill>
              <a:latin typeface="Nunito Sans" panose="00000500000000000000" pitchFamily="2" charset="0"/>
              <a:ea typeface="Source Sans Pro" panose="020B0503030403020204" pitchFamily="34" charset="0"/>
            </a:rPr>
            <a:t>Budget</a:t>
          </a:r>
          <a:r>
            <a:rPr lang="en-IE" sz="800" b="1" baseline="0" dirty="0">
              <a:solidFill>
                <a:srgbClr val="42A08E"/>
              </a:solidFill>
              <a:latin typeface="Nunito Sans" panose="00000500000000000000" pitchFamily="2" charset="0"/>
              <a:ea typeface="Source Sans Pro" panose="020B0503030403020204" pitchFamily="34" charset="0"/>
            </a:rPr>
            <a:t> 2022</a:t>
          </a:r>
          <a:endParaRPr lang="en-IE" sz="800" b="1" dirty="0">
            <a:solidFill>
              <a:srgbClr val="42A08E"/>
            </a:solidFill>
            <a:latin typeface="Nunito Sans" panose="00000500000000000000" pitchFamily="2" charset="0"/>
            <a:ea typeface="Source Sans Pro" panose="020B0503030403020204" pitchFamily="34" charset="0"/>
          </a:endParaRPr>
        </a:p>
      </cdr:txBody>
    </cdr:sp>
  </cdr:relSizeAnchor>
  <cdr:relSizeAnchor xmlns:cdr="http://schemas.openxmlformats.org/drawingml/2006/chartDrawing">
    <cdr:from>
      <cdr:x>0.81713</cdr:x>
      <cdr:y>0.45271</cdr:y>
    </cdr:from>
    <cdr:to>
      <cdr:x>1</cdr:x>
      <cdr:y>0.55762</cdr:y>
    </cdr:to>
    <cdr:sp macro="" textlink="">
      <cdr:nvSpPr>
        <cdr:cNvPr id="9" name="TextBox 2">
          <a:extLst xmlns:a="http://schemas.openxmlformats.org/drawingml/2006/main">
            <a:ext uri="{FF2B5EF4-FFF2-40B4-BE49-F238E27FC236}">
              <a16:creationId xmlns:a16="http://schemas.microsoft.com/office/drawing/2014/main" id="{0A13923C-763F-4586-BF77-EC095D24D23A}"/>
            </a:ext>
          </a:extLst>
        </cdr:cNvPr>
        <cdr:cNvSpPr txBox="1"/>
      </cdr:nvSpPr>
      <cdr:spPr>
        <a:xfrm xmlns:a="http://schemas.openxmlformats.org/drawingml/2006/main">
          <a:off x="3737113" y="1210365"/>
          <a:ext cx="836353" cy="28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dirty="0">
              <a:solidFill>
                <a:srgbClr val="5ABAA8"/>
              </a:solidFill>
              <a:latin typeface="Nunito Sans" panose="00000500000000000000" pitchFamily="2" charset="0"/>
              <a:ea typeface="Source Sans Pro" panose="020B0503030403020204" pitchFamily="34" charset="0"/>
            </a:rPr>
            <a:t>SPU</a:t>
          </a:r>
          <a:r>
            <a:rPr lang="en-IE" sz="800" b="1" baseline="0" dirty="0">
              <a:solidFill>
                <a:srgbClr val="5ABAA8"/>
              </a:solidFill>
              <a:latin typeface="Nunito Sans" panose="00000500000000000000" pitchFamily="2" charset="0"/>
              <a:ea typeface="Source Sans Pro" panose="020B0503030403020204" pitchFamily="34" charset="0"/>
            </a:rPr>
            <a:t> 2021</a:t>
          </a:r>
          <a:endParaRPr lang="en-IE" sz="800" b="1" dirty="0">
            <a:solidFill>
              <a:srgbClr val="5ABAA8"/>
            </a:solidFill>
            <a:latin typeface="Nunito Sans" panose="00000500000000000000" pitchFamily="2" charset="0"/>
            <a:ea typeface="Source Sans Pro" panose="020B0503030403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2</xdr:row>
      <xdr:rowOff>45720</xdr:rowOff>
    </xdr:from>
    <xdr:to>
      <xdr:col>6</xdr:col>
      <xdr:colOff>68040</xdr:colOff>
      <xdr:row>14</xdr:row>
      <xdr:rowOff>55245</xdr:rowOff>
    </xdr:to>
    <xdr:graphicFrame macro="">
      <xdr:nvGraphicFramePr>
        <xdr:cNvPr id="4" name="Chart 3">
          <a:extLst>
            <a:ext uri="{FF2B5EF4-FFF2-40B4-BE49-F238E27FC236}">
              <a16:creationId xmlns:a16="http://schemas.microsoft.com/office/drawing/2014/main" id="{ACC805FE-650C-40EB-B49F-17AA6EC5C7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121920</xdr:rowOff>
    </xdr:from>
    <xdr:to>
      <xdr:col>5</xdr:col>
      <xdr:colOff>418465</xdr:colOff>
      <xdr:row>16</xdr:row>
      <xdr:rowOff>153670</xdr:rowOff>
    </xdr:to>
    <xdr:graphicFrame macro="">
      <xdr:nvGraphicFramePr>
        <xdr:cNvPr id="2" name="Chart 1">
          <a:extLst>
            <a:ext uri="{FF2B5EF4-FFF2-40B4-BE49-F238E27FC236}">
              <a16:creationId xmlns:a16="http://schemas.microsoft.com/office/drawing/2014/main" id="{C8C56496-D932-455E-A893-0869B9327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0.41667</cdr:x>
      <cdr:y>0.69306</cdr:y>
    </cdr:from>
    <cdr:to>
      <cdr:x>0.87667</cdr:x>
      <cdr:y>0.79306</cdr:y>
    </cdr:to>
    <cdr:sp macro="" textlink="">
      <cdr:nvSpPr>
        <cdr:cNvPr id="2"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3"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1</xdr:row>
      <xdr:rowOff>7620</xdr:rowOff>
    </xdr:from>
    <xdr:to>
      <xdr:col>3</xdr:col>
      <xdr:colOff>571500</xdr:colOff>
      <xdr:row>2</xdr:row>
      <xdr:rowOff>525780</xdr:rowOff>
    </xdr:to>
    <xdr:sp macro="" textlink="">
      <xdr:nvSpPr>
        <xdr:cNvPr id="14340" name="Text Box 1351379920">
          <a:extLst>
            <a:ext uri="{FF2B5EF4-FFF2-40B4-BE49-F238E27FC236}">
              <a16:creationId xmlns:a16="http://schemas.microsoft.com/office/drawing/2014/main" id="{8B06E920-4178-44B7-A5D4-50531D81B58C}"/>
            </a:ext>
          </a:extLst>
        </xdr:cNvPr>
        <xdr:cNvSpPr txBox="1">
          <a:spLocks noChangeArrowheads="1"/>
        </xdr:cNvSpPr>
      </xdr:nvSpPr>
      <xdr:spPr bwMode="auto">
        <a:xfrm>
          <a:off x="0" y="228600"/>
          <a:ext cx="2400300" cy="7086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A. VAT receipts and consumption forecast to grow strongly in the coming years</a:t>
          </a:r>
          <a:endParaRPr lang="en-IE" sz="1050" b="0" i="0" u="none" strike="noStrike" baseline="0">
            <a:solidFill>
              <a:srgbClr val="633041"/>
            </a:solidFill>
            <a:latin typeface="Nunito Sans"/>
          </a:endParaRPr>
        </a:p>
        <a:p>
          <a:pPr algn="l" rtl="0">
            <a:defRPr sz="1000"/>
          </a:pPr>
          <a:r>
            <a:rPr lang="en-IE" sz="800" b="0" i="0" u="none" strike="noStrike" baseline="0">
              <a:solidFill>
                <a:srgbClr val="656365"/>
              </a:solidFill>
              <a:latin typeface="Nunito Sans Black"/>
            </a:rPr>
            <a:t>Index 2018 = 100</a:t>
          </a:r>
        </a:p>
      </xdr:txBody>
    </xdr:sp>
    <xdr:clientData/>
  </xdr:twoCellAnchor>
  <xdr:twoCellAnchor>
    <xdr:from>
      <xdr:col>4</xdr:col>
      <xdr:colOff>213360</xdr:colOff>
      <xdr:row>1</xdr:row>
      <xdr:rowOff>30480</xdr:rowOff>
    </xdr:from>
    <xdr:to>
      <xdr:col>8</xdr:col>
      <xdr:colOff>76200</xdr:colOff>
      <xdr:row>2</xdr:row>
      <xdr:rowOff>579120</xdr:rowOff>
    </xdr:to>
    <xdr:sp macro="" textlink="">
      <xdr:nvSpPr>
        <xdr:cNvPr id="14339" name="Text Box 1351379927">
          <a:extLst>
            <a:ext uri="{FF2B5EF4-FFF2-40B4-BE49-F238E27FC236}">
              <a16:creationId xmlns:a16="http://schemas.microsoft.com/office/drawing/2014/main" id="{1F48CA51-74A5-4395-98A6-CF8C7678E4F5}"/>
            </a:ext>
          </a:extLst>
        </xdr:cNvPr>
        <xdr:cNvSpPr txBox="1">
          <a:spLocks noChangeArrowheads="1"/>
        </xdr:cNvSpPr>
      </xdr:nvSpPr>
      <xdr:spPr bwMode="auto">
        <a:xfrm>
          <a:off x="2651760" y="251460"/>
          <a:ext cx="2301240" cy="7391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VAT receipts forecast to be a steady share of consumption.</a:t>
          </a:r>
          <a:endParaRPr lang="en-IE" sz="1050" b="0" i="0" u="none" strike="noStrike" baseline="0">
            <a:solidFill>
              <a:srgbClr val="633041"/>
            </a:solidFill>
            <a:latin typeface="Nunito Sans"/>
          </a:endParaRPr>
        </a:p>
        <a:p>
          <a:pPr algn="l" rtl="0">
            <a:defRPr sz="1000"/>
          </a:pPr>
          <a:r>
            <a:rPr lang="en-IE" sz="800" b="0" i="0" u="none" strike="noStrike" baseline="0">
              <a:solidFill>
                <a:srgbClr val="656365"/>
              </a:solidFill>
              <a:latin typeface="Nunito Sans Black"/>
            </a:rPr>
            <a:t>VAT as a percentage of consumption</a:t>
          </a:r>
        </a:p>
      </xdr:txBody>
    </xdr:sp>
    <xdr:clientData/>
  </xdr:twoCellAnchor>
  <xdr:twoCellAnchor>
    <xdr:from>
      <xdr:col>0</xdr:col>
      <xdr:colOff>0</xdr:colOff>
      <xdr:row>2</xdr:row>
      <xdr:rowOff>510540</xdr:rowOff>
    </xdr:from>
    <xdr:to>
      <xdr:col>4</xdr:col>
      <xdr:colOff>81280</xdr:colOff>
      <xdr:row>11</xdr:row>
      <xdr:rowOff>116205</xdr:rowOff>
    </xdr:to>
    <xdr:graphicFrame macro="">
      <xdr:nvGraphicFramePr>
        <xdr:cNvPr id="4" name="Chart 3">
          <a:extLst>
            <a:ext uri="{FF2B5EF4-FFF2-40B4-BE49-F238E27FC236}">
              <a16:creationId xmlns:a16="http://schemas.microsoft.com/office/drawing/2014/main" id="{BECAE071-2791-4425-BC5B-181E0846D0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251460</xdr:colOff>
      <xdr:row>2</xdr:row>
      <xdr:rowOff>487680</xdr:rowOff>
    </xdr:from>
    <xdr:to>
      <xdr:col>8</xdr:col>
      <xdr:colOff>332740</xdr:colOff>
      <xdr:row>11</xdr:row>
      <xdr:rowOff>100965</xdr:rowOff>
    </xdr:to>
    <xdr:graphicFrame macro="">
      <xdr:nvGraphicFramePr>
        <xdr:cNvPr id="5" name="Chart 4">
          <a:extLst>
            <a:ext uri="{FF2B5EF4-FFF2-40B4-BE49-F238E27FC236}">
              <a16:creationId xmlns:a16="http://schemas.microsoft.com/office/drawing/2014/main" id="{0B1AE686-63ED-41F6-8E9B-F9EC4F6075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99060</xdr:colOff>
      <xdr:row>2</xdr:row>
      <xdr:rowOff>167640</xdr:rowOff>
    </xdr:from>
    <xdr:to>
      <xdr:col>7</xdr:col>
      <xdr:colOff>151765</xdr:colOff>
      <xdr:row>15</xdr:row>
      <xdr:rowOff>149860</xdr:rowOff>
    </xdr:to>
    <xdr:graphicFrame macro="">
      <xdr:nvGraphicFramePr>
        <xdr:cNvPr id="2" name="Chart 1">
          <a:extLst>
            <a:ext uri="{FF2B5EF4-FFF2-40B4-BE49-F238E27FC236}">
              <a16:creationId xmlns:a16="http://schemas.microsoft.com/office/drawing/2014/main" id="{B14A7126-03CA-42D9-93BA-DCFF6ACB4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0.08139</cdr:x>
      <cdr:y>0.26193</cdr:y>
    </cdr:from>
    <cdr:to>
      <cdr:x>0.37113</cdr:x>
      <cdr:y>0.46718</cdr:y>
    </cdr:to>
    <cdr:sp macro="" textlink="">
      <cdr:nvSpPr>
        <cdr:cNvPr id="2" name="TextBox 1">
          <a:extLst xmlns:a="http://schemas.openxmlformats.org/drawingml/2006/main">
            <a:ext uri="{FF2B5EF4-FFF2-40B4-BE49-F238E27FC236}">
              <a16:creationId xmlns:a16="http://schemas.microsoft.com/office/drawing/2014/main" id="{1B015198-FAC2-4424-8357-56AA19959C67}"/>
            </a:ext>
          </a:extLst>
        </cdr:cNvPr>
        <cdr:cNvSpPr txBox="1"/>
      </cdr:nvSpPr>
      <cdr:spPr>
        <a:xfrm xmlns:a="http://schemas.openxmlformats.org/drawingml/2006/main">
          <a:off x="380901" y="659982"/>
          <a:ext cx="1355969" cy="5171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Average </a:t>
          </a:r>
        </a:p>
        <a:p xmlns:a="http://schemas.openxmlformats.org/drawingml/2006/main">
          <a:r>
            <a:rPr lang="en-IE" sz="800">
              <a:solidFill>
                <a:schemeClr val="accent4">
                  <a:lumMod val="60000"/>
                  <a:lumOff val="40000"/>
                </a:schemeClr>
              </a:solidFill>
              <a:latin typeface="Nunito Sans" panose="00000500000000000000" pitchFamily="2" charset="0"/>
            </a:rPr>
            <a:t>(1998-2015)</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167640</xdr:colOff>
      <xdr:row>2</xdr:row>
      <xdr:rowOff>106680</xdr:rowOff>
    </xdr:from>
    <xdr:to>
      <xdr:col>5</xdr:col>
      <xdr:colOff>449580</xdr:colOff>
      <xdr:row>16</xdr:row>
      <xdr:rowOff>3175</xdr:rowOff>
    </xdr:to>
    <xdr:graphicFrame macro="">
      <xdr:nvGraphicFramePr>
        <xdr:cNvPr id="4" name="Chart 1">
          <a:extLst>
            <a:ext uri="{FF2B5EF4-FFF2-40B4-BE49-F238E27FC236}">
              <a16:creationId xmlns:a16="http://schemas.microsoft.com/office/drawing/2014/main" id="{DEFFD41A-BBDC-42A8-BAC0-6F5633A8F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0.77176</cdr:x>
      <cdr:y>0.19907</cdr:y>
    </cdr:from>
    <cdr:to>
      <cdr:x>0.97081</cdr:x>
      <cdr:y>0.28519</cdr:y>
    </cdr:to>
    <cdr:sp macro="" textlink="">
      <cdr:nvSpPr>
        <cdr:cNvPr id="2" name="TextBox 4">
          <a:extLst xmlns:a="http://schemas.openxmlformats.org/drawingml/2006/main">
            <a:ext uri="{FF2B5EF4-FFF2-40B4-BE49-F238E27FC236}">
              <a16:creationId xmlns:a16="http://schemas.microsoft.com/office/drawing/2014/main" id="{C6D404DF-C43A-4D18-A133-5ED4C1C4D68E}"/>
            </a:ext>
          </a:extLst>
        </cdr:cNvPr>
        <cdr:cNvSpPr txBox="1"/>
      </cdr:nvSpPr>
      <cdr:spPr>
        <a:xfrm xmlns:a="http://schemas.openxmlformats.org/drawingml/2006/main">
          <a:off x="3693160" y="546100"/>
          <a:ext cx="952500" cy="2362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100">
              <a:solidFill>
                <a:srgbClr val="0070C0"/>
              </a:solidFill>
            </a:rPr>
            <a:t>GG revenue</a:t>
          </a:r>
        </a:p>
      </cdr:txBody>
    </cdr:sp>
  </cdr:relSizeAnchor>
  <cdr:relSizeAnchor xmlns:cdr="http://schemas.openxmlformats.org/drawingml/2006/chartDrawing">
    <cdr:from>
      <cdr:x>0.66147</cdr:x>
      <cdr:y>0.47446</cdr:y>
    </cdr:from>
    <cdr:to>
      <cdr:x>0.98031</cdr:x>
      <cdr:y>0.6303</cdr:y>
    </cdr:to>
    <cdr:sp macro="" textlink="">
      <cdr:nvSpPr>
        <cdr:cNvPr id="3" name="TextBox 4">
          <a:extLst xmlns:a="http://schemas.openxmlformats.org/drawingml/2006/main">
            <a:ext uri="{FF2B5EF4-FFF2-40B4-BE49-F238E27FC236}">
              <a16:creationId xmlns:a16="http://schemas.microsoft.com/office/drawing/2014/main" id="{C6D404DF-C43A-4D18-A133-5ED4C1C4D68E}"/>
            </a:ext>
          </a:extLst>
        </cdr:cNvPr>
        <cdr:cNvSpPr txBox="1"/>
      </cdr:nvSpPr>
      <cdr:spPr>
        <a:xfrm xmlns:a="http://schemas.openxmlformats.org/drawingml/2006/main">
          <a:off x="2857501" y="1165660"/>
          <a:ext cx="1377346" cy="3828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100">
              <a:solidFill>
                <a:srgbClr val="9AD4E6"/>
              </a:solidFill>
            </a:rPr>
            <a:t>GG revenue excl CT</a:t>
          </a:r>
        </a:p>
      </cdr:txBody>
    </cdr:sp>
  </cdr:relSizeAnchor>
  <cdr:relSizeAnchor xmlns:cdr="http://schemas.openxmlformats.org/drawingml/2006/chartDrawing">
    <cdr:from>
      <cdr:x>0.7484</cdr:x>
      <cdr:y>0.67965</cdr:y>
    </cdr:from>
    <cdr:to>
      <cdr:x>0.9878</cdr:x>
      <cdr:y>0.8355</cdr:y>
    </cdr:to>
    <cdr:sp macro="" textlink="">
      <cdr:nvSpPr>
        <cdr:cNvPr id="4" name="TextBox 4">
          <a:extLst xmlns:a="http://schemas.openxmlformats.org/drawingml/2006/main">
            <a:ext uri="{FF2B5EF4-FFF2-40B4-BE49-F238E27FC236}">
              <a16:creationId xmlns:a16="http://schemas.microsoft.com/office/drawing/2014/main" id="{B48A4A48-EAF2-4949-AAEC-00ED5F969A77}"/>
            </a:ext>
          </a:extLst>
        </cdr:cNvPr>
        <cdr:cNvSpPr txBox="1"/>
      </cdr:nvSpPr>
      <cdr:spPr>
        <a:xfrm xmlns:a="http://schemas.openxmlformats.org/drawingml/2006/main">
          <a:off x="3233017" y="1669774"/>
          <a:ext cx="1034183" cy="3828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100">
              <a:solidFill>
                <a:schemeClr val="accent2"/>
              </a:solidFill>
            </a:rPr>
            <a:t>Tax revenue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118745</xdr:rowOff>
    </xdr:to>
    <xdr:graphicFrame macro="">
      <xdr:nvGraphicFramePr>
        <xdr:cNvPr id="4" name="Chart 3">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45720</xdr:rowOff>
    </xdr:from>
    <xdr:to>
      <xdr:col>7</xdr:col>
      <xdr:colOff>52705</xdr:colOff>
      <xdr:row>16</xdr:row>
      <xdr:rowOff>77470</xdr:rowOff>
    </xdr:to>
    <xdr:graphicFrame macro="">
      <xdr:nvGraphicFramePr>
        <xdr:cNvPr id="2" name="Chart 1">
          <a:extLst>
            <a:ext uri="{FF2B5EF4-FFF2-40B4-BE49-F238E27FC236}">
              <a16:creationId xmlns:a16="http://schemas.microsoft.com/office/drawing/2014/main" id="{9A517783-C9EC-42AE-ABAE-348FC3A84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22860</xdr:colOff>
      <xdr:row>2</xdr:row>
      <xdr:rowOff>68580</xdr:rowOff>
    </xdr:from>
    <xdr:to>
      <xdr:col>6</xdr:col>
      <xdr:colOff>83185</xdr:colOff>
      <xdr:row>16</xdr:row>
      <xdr:rowOff>106680</xdr:rowOff>
    </xdr:to>
    <xdr:graphicFrame macro="">
      <xdr:nvGraphicFramePr>
        <xdr:cNvPr id="2" name="Chart 1">
          <a:extLst>
            <a:ext uri="{FF2B5EF4-FFF2-40B4-BE49-F238E27FC236}">
              <a16:creationId xmlns:a16="http://schemas.microsoft.com/office/drawing/2014/main" id="{C60AC9AD-76AF-4665-9C92-E7A831F10C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268605</xdr:colOff>
      <xdr:row>14</xdr:row>
      <xdr:rowOff>635</xdr:rowOff>
    </xdr:to>
    <xdr:graphicFrame macro="">
      <xdr:nvGraphicFramePr>
        <xdr:cNvPr id="2" name="Chart 1">
          <a:extLst>
            <a:ext uri="{FF2B5EF4-FFF2-40B4-BE49-F238E27FC236}">
              <a16:creationId xmlns:a16="http://schemas.microsoft.com/office/drawing/2014/main" id="{CCC315A2-7B7D-4D60-8DE5-1E447382F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7620</xdr:colOff>
      <xdr:row>10</xdr:row>
      <xdr:rowOff>74295</xdr:rowOff>
    </xdr:from>
    <xdr:to>
      <xdr:col>13</xdr:col>
      <xdr:colOff>304800</xdr:colOff>
      <xdr:row>26</xdr:row>
      <xdr:rowOff>161925</xdr:rowOff>
    </xdr:to>
    <xdr:graphicFrame macro="">
      <xdr:nvGraphicFramePr>
        <xdr:cNvPr id="2" name="Chart 1">
          <a:extLst>
            <a:ext uri="{FF2B5EF4-FFF2-40B4-BE49-F238E27FC236}">
              <a16:creationId xmlns:a16="http://schemas.microsoft.com/office/drawing/2014/main" id="{0697FA7D-EB50-42D4-A7A0-964C3BD20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10</xdr:row>
      <xdr:rowOff>66675</xdr:rowOff>
    </xdr:from>
    <xdr:to>
      <xdr:col>14</xdr:col>
      <xdr:colOff>502920</xdr:colOff>
      <xdr:row>24</xdr:row>
      <xdr:rowOff>102870</xdr:rowOff>
    </xdr:to>
    <xdr:graphicFrame macro="">
      <xdr:nvGraphicFramePr>
        <xdr:cNvPr id="2" name="Chart 1">
          <a:extLst>
            <a:ext uri="{FF2B5EF4-FFF2-40B4-BE49-F238E27FC236}">
              <a16:creationId xmlns:a16="http://schemas.microsoft.com/office/drawing/2014/main" id="{DA220337-5BE4-4D53-BABF-5DE7CFC75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123825</xdr:colOff>
      <xdr:row>11</xdr:row>
      <xdr:rowOff>0</xdr:rowOff>
    </xdr:from>
    <xdr:to>
      <xdr:col>13</xdr:col>
      <xdr:colOff>504845</xdr:colOff>
      <xdr:row>13</xdr:row>
      <xdr:rowOff>102873</xdr:rowOff>
    </xdr:to>
    <xdr:sp macro="" textlink="">
      <xdr:nvSpPr>
        <xdr:cNvPr id="3" name="Text Box 1">
          <a:extLst>
            <a:ext uri="{FF2B5EF4-FFF2-40B4-BE49-F238E27FC236}">
              <a16:creationId xmlns:a16="http://schemas.microsoft.com/office/drawing/2014/main" id="{E50A4D38-03F9-4ACB-AC1A-2520578B0DC6}"/>
            </a:ext>
          </a:extLst>
        </xdr:cNvPr>
        <xdr:cNvSpPr txBox="1"/>
      </xdr:nvSpPr>
      <xdr:spPr>
        <a:xfrm>
          <a:off x="7648575" y="2619375"/>
          <a:ext cx="971570" cy="48387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IE" sz="900">
              <a:solidFill>
                <a:schemeClr val="tx1">
                  <a:lumMod val="50000"/>
                  <a:lumOff val="50000"/>
                </a:schemeClr>
              </a:solidFill>
              <a:latin typeface="Nunito Sans" panose="00000500000000000000" pitchFamily="2" charset="0"/>
            </a:rPr>
            <a:t>SES estimates/plans</a:t>
          </a:r>
        </a:p>
      </xdr:txBody>
    </xdr:sp>
    <xdr:clientData/>
  </xdr:twoCellAnchor>
  <xdr:twoCellAnchor>
    <xdr:from>
      <xdr:col>12</xdr:col>
      <xdr:colOff>123825</xdr:colOff>
      <xdr:row>14</xdr:row>
      <xdr:rowOff>121928</xdr:rowOff>
    </xdr:from>
    <xdr:to>
      <xdr:col>13</xdr:col>
      <xdr:colOff>504845</xdr:colOff>
      <xdr:row>17</xdr:row>
      <xdr:rowOff>45731</xdr:rowOff>
    </xdr:to>
    <xdr:sp macro="" textlink="">
      <xdr:nvSpPr>
        <xdr:cNvPr id="4" name="Text Box 2">
          <a:extLst>
            <a:ext uri="{FF2B5EF4-FFF2-40B4-BE49-F238E27FC236}">
              <a16:creationId xmlns:a16="http://schemas.microsoft.com/office/drawing/2014/main" id="{6DCF3736-8B33-4E58-AC63-D235007DA00B}"/>
            </a:ext>
          </a:extLst>
        </xdr:cNvPr>
        <xdr:cNvSpPr txBox="1"/>
      </xdr:nvSpPr>
      <xdr:spPr>
        <a:xfrm>
          <a:off x="7648575" y="3312803"/>
          <a:ext cx="971570" cy="4953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IE" sz="900">
              <a:solidFill>
                <a:srgbClr val="2DA588"/>
              </a:solidFill>
              <a:latin typeface="Nunito Sans" panose="00000500000000000000" pitchFamily="2" charset="0"/>
            </a:rPr>
            <a:t>Budget 2022 estimates/plans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0</xdr:colOff>
      <xdr:row>10</xdr:row>
      <xdr:rowOff>0</xdr:rowOff>
    </xdr:from>
    <xdr:to>
      <xdr:col>13</xdr:col>
      <xdr:colOff>490855</xdr:colOff>
      <xdr:row>23</xdr:row>
      <xdr:rowOff>66675</xdr:rowOff>
    </xdr:to>
    <xdr:graphicFrame macro="">
      <xdr:nvGraphicFramePr>
        <xdr:cNvPr id="2" name="Chart 1">
          <a:extLst>
            <a:ext uri="{FF2B5EF4-FFF2-40B4-BE49-F238E27FC236}">
              <a16:creationId xmlns:a16="http://schemas.microsoft.com/office/drawing/2014/main" id="{B2C14818-955D-4134-B685-FFF06FAA6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0.41506</cdr:x>
      <cdr:y>0.02746</cdr:y>
    </cdr:from>
    <cdr:to>
      <cdr:x>0.64383</cdr:x>
      <cdr:y>0.22365</cdr:y>
    </cdr:to>
    <cdr:sp macro="" textlink="">
      <cdr:nvSpPr>
        <cdr:cNvPr id="2" name="TextBox 1">
          <a:extLst xmlns:a="http://schemas.openxmlformats.org/drawingml/2006/main">
            <a:ext uri="{FF2B5EF4-FFF2-40B4-BE49-F238E27FC236}">
              <a16:creationId xmlns:a16="http://schemas.microsoft.com/office/drawing/2014/main" id="{377E5B02-9F4A-41CA-B8A3-4B863A5BBD5D}"/>
            </a:ext>
          </a:extLst>
        </cdr:cNvPr>
        <cdr:cNvSpPr txBox="1"/>
      </cdr:nvSpPr>
      <cdr:spPr>
        <a:xfrm xmlns:a="http://schemas.openxmlformats.org/drawingml/2006/main">
          <a:off x="1793020" y="66435"/>
          <a:ext cx="988280" cy="4746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75000"/>
                  <a:lumOff val="25000"/>
                </a:schemeClr>
              </a:solidFill>
              <a:latin typeface="Nunito Sans" panose="00000500000000000000" pitchFamily="2" charset="0"/>
            </a:rPr>
            <a:t>SES estimates/plans</a:t>
          </a:r>
        </a:p>
      </cdr:txBody>
    </cdr:sp>
  </cdr:relSizeAnchor>
  <cdr:relSizeAnchor xmlns:cdr="http://schemas.openxmlformats.org/drawingml/2006/chartDrawing">
    <cdr:from>
      <cdr:x>0.41699</cdr:x>
      <cdr:y>0.32795</cdr:y>
    </cdr:from>
    <cdr:to>
      <cdr:x>0.64824</cdr:x>
      <cdr:y>0.50638</cdr:y>
    </cdr:to>
    <cdr:sp macro="" textlink="">
      <cdr:nvSpPr>
        <cdr:cNvPr id="3" name="TextBox 2">
          <a:extLst xmlns:a="http://schemas.openxmlformats.org/drawingml/2006/main">
            <a:ext uri="{FF2B5EF4-FFF2-40B4-BE49-F238E27FC236}">
              <a16:creationId xmlns:a16="http://schemas.microsoft.com/office/drawing/2014/main" id="{FB966FA4-1FFB-460B-BBEC-A1895F0B53C5}"/>
            </a:ext>
          </a:extLst>
        </cdr:cNvPr>
        <cdr:cNvSpPr txBox="1"/>
      </cdr:nvSpPr>
      <cdr:spPr>
        <a:xfrm xmlns:a="http://schemas.openxmlformats.org/drawingml/2006/main">
          <a:off x="1801357" y="793426"/>
          <a:ext cx="998993" cy="431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Nunito Sans" panose="00000500000000000000" pitchFamily="2" charset="0"/>
            </a:rPr>
            <a:t>Budget 2022 estimates/plans</a:t>
          </a:r>
        </a:p>
      </cdr:txBody>
    </cdr:sp>
  </cdr:relSizeAnchor>
  <cdr:relSizeAnchor xmlns:cdr="http://schemas.openxmlformats.org/drawingml/2006/chartDrawing">
    <cdr:from>
      <cdr:x>0.69112</cdr:x>
      <cdr:y>0.20413</cdr:y>
    </cdr:from>
    <cdr:to>
      <cdr:x>0.69112</cdr:x>
      <cdr:y>0.40449</cdr:y>
    </cdr:to>
    <cdr:cxnSp macro="">
      <cdr:nvCxnSpPr>
        <cdr:cNvPr id="5" name="Straight Arrow Connector 4">
          <a:extLst xmlns:a="http://schemas.openxmlformats.org/drawingml/2006/main">
            <a:ext uri="{FF2B5EF4-FFF2-40B4-BE49-F238E27FC236}">
              <a16:creationId xmlns:a16="http://schemas.microsoft.com/office/drawing/2014/main" id="{358282EE-B2C4-4A37-9091-1EB1E4F6DAAC}"/>
            </a:ext>
          </a:extLst>
        </cdr:cNvPr>
        <cdr:cNvCxnSpPr/>
      </cdr:nvCxnSpPr>
      <cdr:spPr>
        <a:xfrm xmlns:a="http://schemas.openxmlformats.org/drawingml/2006/main">
          <a:off x="3109770" y="514350"/>
          <a:ext cx="0" cy="504825"/>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0.88381</cdr:x>
      <cdr:y>0.48009</cdr:y>
    </cdr:from>
    <cdr:to>
      <cdr:x>0.88381</cdr:x>
      <cdr:y>0.52913</cdr:y>
    </cdr:to>
    <cdr:cxnSp macro="">
      <cdr:nvCxnSpPr>
        <cdr:cNvPr id="6" name="Straight Arrow Connector 5">
          <a:extLst xmlns:a="http://schemas.openxmlformats.org/drawingml/2006/main">
            <a:ext uri="{FF2B5EF4-FFF2-40B4-BE49-F238E27FC236}">
              <a16:creationId xmlns:a16="http://schemas.microsoft.com/office/drawing/2014/main" id="{1018DC43-C313-43D6-8692-A423CD3DC992}"/>
            </a:ext>
          </a:extLst>
        </cdr:cNvPr>
        <cdr:cNvCxnSpPr/>
      </cdr:nvCxnSpPr>
      <cdr:spPr>
        <a:xfrm xmlns:a="http://schemas.openxmlformats.org/drawingml/2006/main">
          <a:off x="3817986" y="1161506"/>
          <a:ext cx="0" cy="118654"/>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7</xdr:col>
      <xdr:colOff>0</xdr:colOff>
      <xdr:row>10</xdr:row>
      <xdr:rowOff>0</xdr:rowOff>
    </xdr:from>
    <xdr:to>
      <xdr:col>14</xdr:col>
      <xdr:colOff>32385</xdr:colOff>
      <xdr:row>23</xdr:row>
      <xdr:rowOff>167005</xdr:rowOff>
    </xdr:to>
    <xdr:graphicFrame macro="">
      <xdr:nvGraphicFramePr>
        <xdr:cNvPr id="2" name="Chart 1">
          <a:extLst>
            <a:ext uri="{FF2B5EF4-FFF2-40B4-BE49-F238E27FC236}">
              <a16:creationId xmlns:a16="http://schemas.microsoft.com/office/drawing/2014/main" id="{D5A1C942-8800-4AB0-8184-B8B28E40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10</xdr:row>
      <xdr:rowOff>0</xdr:rowOff>
    </xdr:from>
    <xdr:to>
      <xdr:col>14</xdr:col>
      <xdr:colOff>32385</xdr:colOff>
      <xdr:row>23</xdr:row>
      <xdr:rowOff>167005</xdr:rowOff>
    </xdr:to>
    <xdr:graphicFrame macro="">
      <xdr:nvGraphicFramePr>
        <xdr:cNvPr id="2" name="Chart 1">
          <a:extLst>
            <a:ext uri="{FF2B5EF4-FFF2-40B4-BE49-F238E27FC236}">
              <a16:creationId xmlns:a16="http://schemas.microsoft.com/office/drawing/2014/main" id="{1E2EDF84-3CD9-4D64-BF67-ACBA7D2E4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0.81463</cdr:x>
      <cdr:y>0.0787</cdr:y>
    </cdr:from>
    <cdr:to>
      <cdr:x>1</cdr:x>
      <cdr:y>0.17592</cdr:y>
    </cdr:to>
    <cdr:sp macro="" textlink="">
      <cdr:nvSpPr>
        <cdr:cNvPr id="2" name="TextBox 1">
          <a:extLst xmlns:a="http://schemas.openxmlformats.org/drawingml/2006/main">
            <a:ext uri="{FF2B5EF4-FFF2-40B4-BE49-F238E27FC236}">
              <a16:creationId xmlns:a16="http://schemas.microsoft.com/office/drawing/2014/main" id="{992377F2-F883-4BA2-A736-FF87F84C2CBA}"/>
            </a:ext>
          </a:extLst>
        </cdr:cNvPr>
        <cdr:cNvSpPr txBox="1"/>
      </cdr:nvSpPr>
      <cdr:spPr>
        <a:xfrm xmlns:a="http://schemas.openxmlformats.org/drawingml/2006/main">
          <a:off x="3668621" y="198606"/>
          <a:ext cx="834799" cy="245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SPU</a:t>
          </a:r>
          <a:r>
            <a:rPr lang="en-IE" sz="700" baseline="0">
              <a:solidFill>
                <a:schemeClr val="tx1">
                  <a:lumMod val="50000"/>
                  <a:lumOff val="50000"/>
                </a:schemeClr>
              </a:solidFill>
              <a:latin typeface="Nunito Sans" panose="00000500000000000000" pitchFamily="2" charset="0"/>
            </a:rPr>
            <a:t> 2021</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0.81463</cdr:x>
      <cdr:y>0.14721</cdr:y>
    </cdr:from>
    <cdr:to>
      <cdr:x>1</cdr:x>
      <cdr:y>0.2937</cdr:y>
    </cdr:to>
    <cdr:sp macro="" textlink="">
      <cdr:nvSpPr>
        <cdr:cNvPr id="3" name="TextBox 2">
          <a:extLst xmlns:a="http://schemas.openxmlformats.org/drawingml/2006/main">
            <a:ext uri="{FF2B5EF4-FFF2-40B4-BE49-F238E27FC236}">
              <a16:creationId xmlns:a16="http://schemas.microsoft.com/office/drawing/2014/main" id="{0F8EBB35-F1FB-43BB-AD2B-D0B209720BA1}"/>
            </a:ext>
          </a:extLst>
        </cdr:cNvPr>
        <cdr:cNvSpPr txBox="1"/>
      </cdr:nvSpPr>
      <cdr:spPr>
        <a:xfrm xmlns:a="http://schemas.openxmlformats.org/drawingml/2006/main">
          <a:off x="3668621" y="371475"/>
          <a:ext cx="834799" cy="3696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solidFill>
              <a:latin typeface="Nunito Sans" panose="00000500000000000000" pitchFamily="2" charset="0"/>
            </a:rPr>
            <a:t>Sustainable</a:t>
          </a:r>
          <a:r>
            <a:rPr lang="en-IE" sz="700" baseline="0">
              <a:solidFill>
                <a:schemeClr val="accent4"/>
              </a:solidFill>
              <a:latin typeface="Nunito Sans" panose="00000500000000000000" pitchFamily="2" charset="0"/>
            </a:rPr>
            <a:t> path</a:t>
          </a:r>
          <a:endParaRPr lang="en-IE" sz="700">
            <a:solidFill>
              <a:schemeClr val="accent4"/>
            </a:solidFill>
            <a:latin typeface="Nunito Sans" panose="00000500000000000000" pitchFamily="2" charset="0"/>
          </a:endParaRPr>
        </a:p>
      </cdr:txBody>
    </cdr:sp>
  </cdr:relSizeAnchor>
  <cdr:relSizeAnchor xmlns:cdr="http://schemas.openxmlformats.org/drawingml/2006/chartDrawing">
    <cdr:from>
      <cdr:x>0.81463</cdr:x>
      <cdr:y>0.25336</cdr:y>
    </cdr:from>
    <cdr:to>
      <cdr:x>1</cdr:x>
      <cdr:y>0.35059</cdr:y>
    </cdr:to>
    <cdr:sp macro="" textlink="">
      <cdr:nvSpPr>
        <cdr:cNvPr id="6" name="TextBox 5">
          <a:extLst xmlns:a="http://schemas.openxmlformats.org/drawingml/2006/main">
            <a:ext uri="{FF2B5EF4-FFF2-40B4-BE49-F238E27FC236}">
              <a16:creationId xmlns:a16="http://schemas.microsoft.com/office/drawing/2014/main" id="{99E91FBC-9929-4CF6-B5BC-9BAB46636608}"/>
            </a:ext>
          </a:extLst>
        </cdr:cNvPr>
        <cdr:cNvSpPr txBox="1"/>
      </cdr:nvSpPr>
      <cdr:spPr>
        <a:xfrm xmlns:a="http://schemas.openxmlformats.org/drawingml/2006/main">
          <a:off x="3665517" y="638393"/>
          <a:ext cx="834093" cy="244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b="1">
              <a:solidFill>
                <a:schemeClr val="accent3"/>
              </a:solidFill>
              <a:latin typeface="Nunito Sans" panose="00000500000000000000" pitchFamily="2" charset="0"/>
            </a:rPr>
            <a:t>Budget 2022</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266700</xdr:colOff>
      <xdr:row>3</xdr:row>
      <xdr:rowOff>57150</xdr:rowOff>
    </xdr:to>
    <xdr:sp macro="" textlink="">
      <xdr:nvSpPr>
        <xdr:cNvPr id="11" name="Text Box 7">
          <a:extLst>
            <a:ext uri="{FF2B5EF4-FFF2-40B4-BE49-F238E27FC236}">
              <a16:creationId xmlns:a16="http://schemas.microsoft.com/office/drawing/2014/main" id="{87C2F2C2-D0C9-45AB-86D9-4C5DC351B126}"/>
            </a:ext>
          </a:extLst>
        </xdr:cNvPr>
        <xdr:cNvSpPr txBox="1">
          <a:spLocks noChangeArrowheads="1"/>
        </xdr:cNvSpPr>
      </xdr:nvSpPr>
      <xdr:spPr bwMode="auto">
        <a:xfrm>
          <a:off x="0" y="400050"/>
          <a:ext cx="209550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45720" rIns="91440" bIns="45720" anchor="t" upright="1"/>
        <a:lstStyle/>
        <a:p>
          <a:pPr algn="l" rtl="0">
            <a:defRPr sz="1000"/>
          </a:pPr>
          <a:r>
            <a:rPr lang="en-IE" sz="900" b="1" i="0" u="none" strike="noStrike" baseline="0">
              <a:solidFill>
                <a:srgbClr val="27819D"/>
              </a:solidFill>
              <a:latin typeface="Nunito Sans"/>
            </a:rPr>
            <a:t>A. Transport </a:t>
          </a:r>
          <a:endParaRPr lang="en-IE" sz="1000" b="0" i="0" u="none" strike="noStrike" baseline="0">
            <a:solidFill>
              <a:srgbClr val="000000"/>
            </a:solidFill>
            <a:latin typeface="Nunito Sans"/>
          </a:endParaRPr>
        </a:p>
        <a:p>
          <a:pPr algn="l" rtl="0">
            <a:defRPr sz="1000"/>
          </a:pPr>
          <a:r>
            <a:rPr lang="en-IE" sz="900" b="0" i="0" u="none" strike="noStrike" baseline="0">
              <a:solidFill>
                <a:srgbClr val="27819D"/>
              </a:solidFill>
              <a:latin typeface="Nunito Sans"/>
            </a:rPr>
            <a:t> </a:t>
          </a:r>
        </a:p>
      </xdr:txBody>
    </xdr:sp>
    <xdr:clientData/>
  </xdr:twoCellAnchor>
  <xdr:twoCellAnchor>
    <xdr:from>
      <xdr:col>4</xdr:col>
      <xdr:colOff>0</xdr:colOff>
      <xdr:row>2</xdr:row>
      <xdr:rowOff>0</xdr:rowOff>
    </xdr:from>
    <xdr:to>
      <xdr:col>7</xdr:col>
      <xdr:colOff>450850</xdr:colOff>
      <xdr:row>3</xdr:row>
      <xdr:rowOff>57150</xdr:rowOff>
    </xdr:to>
    <xdr:sp macro="" textlink="">
      <xdr:nvSpPr>
        <xdr:cNvPr id="12" name="Text Box 7">
          <a:extLst>
            <a:ext uri="{FF2B5EF4-FFF2-40B4-BE49-F238E27FC236}">
              <a16:creationId xmlns:a16="http://schemas.microsoft.com/office/drawing/2014/main" id="{DA32388B-3FC8-4CAD-9953-59135DE16669}"/>
            </a:ext>
          </a:extLst>
        </xdr:cNvPr>
        <xdr:cNvSpPr txBox="1">
          <a:spLocks noChangeArrowheads="1"/>
        </xdr:cNvSpPr>
      </xdr:nvSpPr>
      <xdr:spPr bwMode="auto">
        <a:xfrm>
          <a:off x="2438400" y="400050"/>
          <a:ext cx="22796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Restaurants/dining</a:t>
          </a:r>
          <a:endParaRPr lang="en-IE" sz="1000" b="0" i="0" u="none" strike="noStrike" baseline="0">
            <a:solidFill>
              <a:srgbClr val="000000"/>
            </a:solidFill>
            <a:latin typeface="Nunito Sans"/>
          </a:endParaRPr>
        </a:p>
        <a:p>
          <a:pPr algn="l" rtl="0">
            <a:defRPr sz="1000"/>
          </a:pPr>
          <a:r>
            <a:rPr lang="en-IE" sz="900" b="0" i="0" u="none" strike="noStrike" baseline="0">
              <a:solidFill>
                <a:srgbClr val="27819D"/>
              </a:solidFill>
              <a:latin typeface="Nunito Sans"/>
            </a:rPr>
            <a:t> </a:t>
          </a:r>
        </a:p>
      </xdr:txBody>
    </xdr:sp>
    <xdr:clientData/>
  </xdr:twoCellAnchor>
  <xdr:twoCellAnchor>
    <xdr:from>
      <xdr:col>4</xdr:col>
      <xdr:colOff>0</xdr:colOff>
      <xdr:row>3</xdr:row>
      <xdr:rowOff>0</xdr:rowOff>
    </xdr:from>
    <xdr:to>
      <xdr:col>7</xdr:col>
      <xdr:colOff>334010</xdr:colOff>
      <xdr:row>14</xdr:row>
      <xdr:rowOff>67310</xdr:rowOff>
    </xdr:to>
    <xdr:graphicFrame macro="">
      <xdr:nvGraphicFramePr>
        <xdr:cNvPr id="15" name="Chart 14">
          <a:extLst>
            <a:ext uri="{FF2B5EF4-FFF2-40B4-BE49-F238E27FC236}">
              <a16:creationId xmlns:a16="http://schemas.microsoft.com/office/drawing/2014/main" id="{D0ADB6E1-730D-4E0E-8297-60CCACA79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334010</xdr:colOff>
      <xdr:row>14</xdr:row>
      <xdr:rowOff>67310</xdr:rowOff>
    </xdr:to>
    <xdr:graphicFrame macro="">
      <xdr:nvGraphicFramePr>
        <xdr:cNvPr id="16" name="Chart 15">
          <a:extLst>
            <a:ext uri="{FF2B5EF4-FFF2-40B4-BE49-F238E27FC236}">
              <a16:creationId xmlns:a16="http://schemas.microsoft.com/office/drawing/2014/main" id="{D91F88E0-0E9D-4871-980B-2490953F2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xdr:row>
      <xdr:rowOff>0</xdr:rowOff>
    </xdr:from>
    <xdr:to>
      <xdr:col>3</xdr:col>
      <xdr:colOff>266700</xdr:colOff>
      <xdr:row>16</xdr:row>
      <xdr:rowOff>57150</xdr:rowOff>
    </xdr:to>
    <xdr:sp macro="" textlink="">
      <xdr:nvSpPr>
        <xdr:cNvPr id="19" name="Text Box 4">
          <a:extLst>
            <a:ext uri="{FF2B5EF4-FFF2-40B4-BE49-F238E27FC236}">
              <a16:creationId xmlns:a16="http://schemas.microsoft.com/office/drawing/2014/main" id="{8E908323-4168-4CDA-B02D-73A6E3476C50}"/>
            </a:ext>
          </a:extLst>
        </xdr:cNvPr>
        <xdr:cNvSpPr txBox="1">
          <a:spLocks noChangeArrowheads="1"/>
        </xdr:cNvSpPr>
      </xdr:nvSpPr>
      <xdr:spPr bwMode="auto">
        <a:xfrm>
          <a:off x="0" y="2876550"/>
          <a:ext cx="209550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45720" rIns="91440" bIns="45720" anchor="t" upright="1"/>
        <a:lstStyle/>
        <a:p>
          <a:pPr algn="l" rtl="0">
            <a:defRPr sz="1000"/>
          </a:pPr>
          <a:r>
            <a:rPr lang="en-IE" sz="900" b="1" i="0" u="none" strike="noStrike" baseline="0">
              <a:solidFill>
                <a:srgbClr val="27819D"/>
              </a:solidFill>
              <a:latin typeface="Nunito Sans"/>
            </a:rPr>
            <a:t>C. Entertainment</a:t>
          </a:r>
        </a:p>
      </xdr:txBody>
    </xdr:sp>
    <xdr:clientData/>
  </xdr:twoCellAnchor>
  <xdr:twoCellAnchor>
    <xdr:from>
      <xdr:col>4</xdr:col>
      <xdr:colOff>0</xdr:colOff>
      <xdr:row>15</xdr:row>
      <xdr:rowOff>0</xdr:rowOff>
    </xdr:from>
    <xdr:to>
      <xdr:col>7</xdr:col>
      <xdr:colOff>454025</xdr:colOff>
      <xdr:row>16</xdr:row>
      <xdr:rowOff>57150</xdr:rowOff>
    </xdr:to>
    <xdr:sp macro="" textlink="">
      <xdr:nvSpPr>
        <xdr:cNvPr id="20" name="Text Box 3">
          <a:extLst>
            <a:ext uri="{FF2B5EF4-FFF2-40B4-BE49-F238E27FC236}">
              <a16:creationId xmlns:a16="http://schemas.microsoft.com/office/drawing/2014/main" id="{DEE9F467-A274-4CE7-AFA5-D6103F4BD7D2}"/>
            </a:ext>
          </a:extLst>
        </xdr:cNvPr>
        <xdr:cNvSpPr txBox="1">
          <a:spLocks noChangeArrowheads="1"/>
        </xdr:cNvSpPr>
      </xdr:nvSpPr>
      <xdr:spPr bwMode="auto">
        <a:xfrm>
          <a:off x="2438400" y="2876550"/>
          <a:ext cx="22828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D. Accommodation</a:t>
          </a:r>
        </a:p>
      </xdr:txBody>
    </xdr:sp>
    <xdr:clientData/>
  </xdr:twoCellAnchor>
  <xdr:twoCellAnchor>
    <xdr:from>
      <xdr:col>4</xdr:col>
      <xdr:colOff>0</xdr:colOff>
      <xdr:row>16</xdr:row>
      <xdr:rowOff>0</xdr:rowOff>
    </xdr:from>
    <xdr:to>
      <xdr:col>7</xdr:col>
      <xdr:colOff>337185</xdr:colOff>
      <xdr:row>27</xdr:row>
      <xdr:rowOff>70485</xdr:rowOff>
    </xdr:to>
    <xdr:graphicFrame macro="">
      <xdr:nvGraphicFramePr>
        <xdr:cNvPr id="21" name="Chart 20">
          <a:extLst>
            <a:ext uri="{FF2B5EF4-FFF2-40B4-BE49-F238E27FC236}">
              <a16:creationId xmlns:a16="http://schemas.microsoft.com/office/drawing/2014/main" id="{86ECB8B5-5F96-40C4-B1AA-7C25951AE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0</xdr:rowOff>
    </xdr:from>
    <xdr:to>
      <xdr:col>3</xdr:col>
      <xdr:colOff>337185</xdr:colOff>
      <xdr:row>27</xdr:row>
      <xdr:rowOff>70485</xdr:rowOff>
    </xdr:to>
    <xdr:graphicFrame macro="">
      <xdr:nvGraphicFramePr>
        <xdr:cNvPr id="22" name="Chart 21">
          <a:extLst>
            <a:ext uri="{FF2B5EF4-FFF2-40B4-BE49-F238E27FC236}">
              <a16:creationId xmlns:a16="http://schemas.microsoft.com/office/drawing/2014/main" id="{C9776315-067D-4DBC-B9B4-4CD389361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10</xdr:row>
      <xdr:rowOff>0</xdr:rowOff>
    </xdr:from>
    <xdr:to>
      <xdr:col>14</xdr:col>
      <xdr:colOff>212725</xdr:colOff>
      <xdr:row>23</xdr:row>
      <xdr:rowOff>167005</xdr:rowOff>
    </xdr:to>
    <xdr:graphicFrame macro="">
      <xdr:nvGraphicFramePr>
        <xdr:cNvPr id="2" name="Chart 1">
          <a:extLst>
            <a:ext uri="{FF2B5EF4-FFF2-40B4-BE49-F238E27FC236}">
              <a16:creationId xmlns:a16="http://schemas.microsoft.com/office/drawing/2014/main" id="{7B217E26-DBB4-495D-8D1E-223163248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7</xdr:col>
      <xdr:colOff>57150</xdr:colOff>
      <xdr:row>25</xdr:row>
      <xdr:rowOff>0</xdr:rowOff>
    </xdr:from>
    <xdr:to>
      <xdr:col>10</xdr:col>
      <xdr:colOff>571500</xdr:colOff>
      <xdr:row>38</xdr:row>
      <xdr:rowOff>114300</xdr:rowOff>
    </xdr:to>
    <xdr:graphicFrame macro="">
      <xdr:nvGraphicFramePr>
        <xdr:cNvPr id="2" name="Chart 1">
          <a:extLst>
            <a:ext uri="{FF2B5EF4-FFF2-40B4-BE49-F238E27FC236}">
              <a16:creationId xmlns:a16="http://schemas.microsoft.com/office/drawing/2014/main" id="{4550AEDF-117B-4CC1-B1FB-9B95AB47C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25</xdr:row>
      <xdr:rowOff>0</xdr:rowOff>
    </xdr:from>
    <xdr:to>
      <xdr:col>5</xdr:col>
      <xdr:colOff>182610</xdr:colOff>
      <xdr:row>38</xdr:row>
      <xdr:rowOff>39690</xdr:rowOff>
    </xdr:to>
    <xdr:graphicFrame macro="">
      <xdr:nvGraphicFramePr>
        <xdr:cNvPr id="3" name="Chart 2">
          <a:extLst>
            <a:ext uri="{FF2B5EF4-FFF2-40B4-BE49-F238E27FC236}">
              <a16:creationId xmlns:a16="http://schemas.microsoft.com/office/drawing/2014/main" id="{65487B8E-456E-41ED-90E5-06C19B8AD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43</xdr:row>
      <xdr:rowOff>152400</xdr:rowOff>
    </xdr:from>
    <xdr:to>
      <xdr:col>4</xdr:col>
      <xdr:colOff>637905</xdr:colOff>
      <xdr:row>57</xdr:row>
      <xdr:rowOff>11115</xdr:rowOff>
    </xdr:to>
    <xdr:graphicFrame macro="">
      <xdr:nvGraphicFramePr>
        <xdr:cNvPr id="4" name="Chart 3">
          <a:extLst>
            <a:ext uri="{FF2B5EF4-FFF2-40B4-BE49-F238E27FC236}">
              <a16:creationId xmlns:a16="http://schemas.microsoft.com/office/drawing/2014/main" id="{4DD3F50D-6079-4B24-A779-EDE6C2F9E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42</xdr:row>
      <xdr:rowOff>0</xdr:rowOff>
    </xdr:from>
    <xdr:to>
      <xdr:col>11</xdr:col>
      <xdr:colOff>64770</xdr:colOff>
      <xdr:row>55</xdr:row>
      <xdr:rowOff>170815</xdr:rowOff>
    </xdr:to>
    <xdr:graphicFrame macro="">
      <xdr:nvGraphicFramePr>
        <xdr:cNvPr id="5" name="Chart 4">
          <a:extLst>
            <a:ext uri="{FF2B5EF4-FFF2-40B4-BE49-F238E27FC236}">
              <a16:creationId xmlns:a16="http://schemas.microsoft.com/office/drawing/2014/main" id="{F50C551D-7400-4652-9490-DA8DC8B15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0.66278</cdr:x>
      <cdr:y>0.01536</cdr:y>
    </cdr:from>
    <cdr:to>
      <cdr:x>1</cdr:x>
      <cdr:y>0.17851</cdr:y>
    </cdr:to>
    <cdr:sp macro="" textlink="">
      <cdr:nvSpPr>
        <cdr:cNvPr id="3" name="TextBox 2">
          <a:extLst xmlns:a="http://schemas.openxmlformats.org/drawingml/2006/main">
            <a:ext uri="{FF2B5EF4-FFF2-40B4-BE49-F238E27FC236}">
              <a16:creationId xmlns:a16="http://schemas.microsoft.com/office/drawing/2014/main" id="{0F8EBB35-F1FB-43BB-AD2B-D0B209720BA1}"/>
            </a:ext>
          </a:extLst>
        </cdr:cNvPr>
        <cdr:cNvSpPr txBox="1"/>
      </cdr:nvSpPr>
      <cdr:spPr>
        <a:xfrm xmlns:a="http://schemas.openxmlformats.org/drawingml/2006/main">
          <a:off x="1733550" y="38702"/>
          <a:ext cx="882015" cy="41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solidFill>
              <a:latin typeface="Nunito Sans" panose="00000500000000000000" pitchFamily="2" charset="0"/>
            </a:rPr>
            <a:t>Sustainable</a:t>
          </a:r>
          <a:r>
            <a:rPr lang="en-IE" sz="700" baseline="0">
              <a:solidFill>
                <a:schemeClr val="accent4"/>
              </a:solidFill>
              <a:latin typeface="Nunito Sans" panose="00000500000000000000" pitchFamily="2" charset="0"/>
            </a:rPr>
            <a:t> path</a:t>
          </a:r>
          <a:endParaRPr lang="en-IE" sz="700">
            <a:solidFill>
              <a:schemeClr val="accent4"/>
            </a:solidFill>
            <a:latin typeface="Nunito Sans" panose="00000500000000000000" pitchFamily="2" charset="0"/>
          </a:endParaRPr>
        </a:p>
      </cdr:txBody>
    </cdr:sp>
  </cdr:relSizeAnchor>
  <cdr:relSizeAnchor xmlns:cdr="http://schemas.openxmlformats.org/drawingml/2006/chartDrawing">
    <cdr:from>
      <cdr:x>0.81463</cdr:x>
      <cdr:y>0.1128</cdr:y>
    </cdr:from>
    <cdr:to>
      <cdr:x>1</cdr:x>
      <cdr:y>0.24595</cdr:y>
    </cdr:to>
    <cdr:sp macro="" textlink="">
      <cdr:nvSpPr>
        <cdr:cNvPr id="6" name="TextBox 5">
          <a:extLst xmlns:a="http://schemas.openxmlformats.org/drawingml/2006/main">
            <a:ext uri="{FF2B5EF4-FFF2-40B4-BE49-F238E27FC236}">
              <a16:creationId xmlns:a16="http://schemas.microsoft.com/office/drawing/2014/main" id="{99E91FBC-9929-4CF6-B5BC-9BAB46636608}"/>
            </a:ext>
          </a:extLst>
        </cdr:cNvPr>
        <cdr:cNvSpPr txBox="1"/>
      </cdr:nvSpPr>
      <cdr:spPr>
        <a:xfrm xmlns:a="http://schemas.openxmlformats.org/drawingml/2006/main">
          <a:off x="2130718" y="302329"/>
          <a:ext cx="484847" cy="356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b="1">
              <a:solidFill>
                <a:schemeClr val="accent3"/>
              </a:solidFill>
              <a:latin typeface="Nunito Sans" panose="00000500000000000000" pitchFamily="2" charset="0"/>
            </a:rPr>
            <a:t>Budget 2022</a:t>
          </a: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0</xdr:colOff>
      <xdr:row>10</xdr:row>
      <xdr:rowOff>0</xdr:rowOff>
    </xdr:from>
    <xdr:to>
      <xdr:col>4</xdr:col>
      <xdr:colOff>457200</xdr:colOff>
      <xdr:row>24</xdr:row>
      <xdr:rowOff>58420</xdr:rowOff>
    </xdr:to>
    <xdr:graphicFrame macro="">
      <xdr:nvGraphicFramePr>
        <xdr:cNvPr id="2" name="Chart 1">
          <a:extLst>
            <a:ext uri="{FF2B5EF4-FFF2-40B4-BE49-F238E27FC236}">
              <a16:creationId xmlns:a16="http://schemas.microsoft.com/office/drawing/2014/main" id="{A5855D7C-90C4-411A-AABA-745941267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0.72193</cdr:x>
      <cdr:y>0.91474</cdr:y>
    </cdr:from>
    <cdr:to>
      <cdr:x>0.99339</cdr:x>
      <cdr:y>1</cdr:y>
    </cdr:to>
    <cdr:sp macro="" textlink="">
      <cdr:nvSpPr>
        <cdr:cNvPr id="2" name="TextBox 1">
          <a:extLst xmlns:a="http://schemas.openxmlformats.org/drawingml/2006/main">
            <a:ext uri="{FF2B5EF4-FFF2-40B4-BE49-F238E27FC236}">
              <a16:creationId xmlns:a16="http://schemas.microsoft.com/office/drawing/2014/main" id="{F430D55C-9618-4879-9280-CF9E06D25299}"/>
            </a:ext>
          </a:extLst>
        </cdr:cNvPr>
        <cdr:cNvSpPr txBox="1"/>
      </cdr:nvSpPr>
      <cdr:spPr>
        <a:xfrm xmlns:a="http://schemas.openxmlformats.org/drawingml/2006/main">
          <a:off x="3118649" y="2371070"/>
          <a:ext cx="1172681" cy="22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tx1">
                  <a:lumMod val="75000"/>
                  <a:lumOff val="25000"/>
                </a:schemeClr>
              </a:solidFill>
              <a:latin typeface="Nunito Sans" panose="00000500000000000000" pitchFamily="2" charset="0"/>
            </a:rPr>
            <a:t>Output gap</a:t>
          </a:r>
        </a:p>
      </cdr:txBody>
    </cdr:sp>
  </cdr:relSizeAnchor>
  <cdr:relSizeAnchor xmlns:cdr="http://schemas.openxmlformats.org/drawingml/2006/chartDrawing">
    <cdr:from>
      <cdr:x>0.67154</cdr:x>
      <cdr:y>0.13949</cdr:y>
    </cdr:from>
    <cdr:to>
      <cdr:x>0.74654</cdr:x>
      <cdr:y>0.24713</cdr:y>
    </cdr:to>
    <cdr:cxnSp macro="">
      <cdr:nvCxnSpPr>
        <cdr:cNvPr id="4" name="Straight Arrow Connector 3">
          <a:extLst xmlns:a="http://schemas.openxmlformats.org/drawingml/2006/main">
            <a:ext uri="{FF2B5EF4-FFF2-40B4-BE49-F238E27FC236}">
              <a16:creationId xmlns:a16="http://schemas.microsoft.com/office/drawing/2014/main" id="{C2A68514-88A0-4C17-B437-D87F98773BFB}"/>
            </a:ext>
          </a:extLst>
        </cdr:cNvPr>
        <cdr:cNvCxnSpPr/>
      </cdr:nvCxnSpPr>
      <cdr:spPr>
        <a:xfrm xmlns:a="http://schemas.openxmlformats.org/drawingml/2006/main" flipV="1">
          <a:off x="2901002" y="361578"/>
          <a:ext cx="323992" cy="279011"/>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0.27193</cdr:x>
      <cdr:y>0.61499</cdr:y>
    </cdr:from>
    <cdr:to>
      <cdr:x>0.34435</cdr:x>
      <cdr:y>0.71221</cdr:y>
    </cdr:to>
    <cdr:cxnSp macro="">
      <cdr:nvCxnSpPr>
        <cdr:cNvPr id="5" name="Straight Arrow Connector 4">
          <a:extLst xmlns:a="http://schemas.openxmlformats.org/drawingml/2006/main">
            <a:ext uri="{FF2B5EF4-FFF2-40B4-BE49-F238E27FC236}">
              <a16:creationId xmlns:a16="http://schemas.microsoft.com/office/drawing/2014/main" id="{E75FCB4E-2A99-4247-9738-2CBA62363D7A}"/>
            </a:ext>
          </a:extLst>
        </cdr:cNvPr>
        <cdr:cNvCxnSpPr/>
      </cdr:nvCxnSpPr>
      <cdr:spPr>
        <a:xfrm xmlns:a="http://schemas.openxmlformats.org/drawingml/2006/main" flipH="1">
          <a:off x="1174693" y="1594090"/>
          <a:ext cx="312847" cy="252001"/>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0.05025</cdr:x>
      <cdr:y>0.64555</cdr:y>
    </cdr:from>
    <cdr:to>
      <cdr:x>0.24469</cdr:x>
      <cdr:y>0.94909</cdr:y>
    </cdr:to>
    <cdr:sp macro="" textlink="">
      <cdr:nvSpPr>
        <cdr:cNvPr id="3" name="Text Box 2"/>
        <cdr:cNvSpPr txBox="1"/>
      </cdr:nvSpPr>
      <cdr:spPr>
        <a:xfrm xmlns:a="http://schemas.openxmlformats.org/drawingml/2006/main">
          <a:off x="217077" y="1673311"/>
          <a:ext cx="839962" cy="7867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aseline="0">
              <a:solidFill>
                <a:schemeClr val="tx1">
                  <a:lumMod val="75000"/>
                  <a:lumOff val="25000"/>
                </a:schemeClr>
              </a:solidFill>
              <a:latin typeface="Nunito Sans" panose="00000500000000000000" pitchFamily="2" charset="0"/>
            </a:rPr>
            <a:t>Loosening fiscal policy</a:t>
          </a:r>
        </a:p>
        <a:p xmlns:a="http://schemas.openxmlformats.org/drawingml/2006/main">
          <a:r>
            <a:rPr lang="en-IE" sz="900" baseline="0">
              <a:solidFill>
                <a:schemeClr val="tx1">
                  <a:lumMod val="75000"/>
                  <a:lumOff val="25000"/>
                </a:schemeClr>
              </a:solidFill>
              <a:latin typeface="Nunito Sans" panose="00000500000000000000" pitchFamily="2" charset="0"/>
            </a:rPr>
            <a:t>in bad times </a:t>
          </a:r>
          <a:endParaRPr lang="en-IE" sz="900">
            <a:solidFill>
              <a:schemeClr val="tx1">
                <a:lumMod val="75000"/>
                <a:lumOff val="25000"/>
              </a:schemeClr>
            </a:solidFill>
            <a:latin typeface="Nunito Sans" panose="00000500000000000000" pitchFamily="2" charset="0"/>
          </a:endParaRPr>
        </a:p>
      </cdr:txBody>
    </cdr:sp>
  </cdr:relSizeAnchor>
  <cdr:relSizeAnchor xmlns:cdr="http://schemas.openxmlformats.org/drawingml/2006/chartDrawing">
    <cdr:from>
      <cdr:x>0.66209</cdr:x>
      <cdr:y>0</cdr:y>
    </cdr:from>
    <cdr:to>
      <cdr:x>1</cdr:x>
      <cdr:y>0.26252</cdr:y>
    </cdr:to>
    <cdr:sp macro="" textlink="">
      <cdr:nvSpPr>
        <cdr:cNvPr id="6" name="Text Box 5"/>
        <cdr:cNvSpPr txBox="1"/>
      </cdr:nvSpPr>
      <cdr:spPr>
        <a:xfrm xmlns:a="http://schemas.openxmlformats.org/drawingml/2006/main">
          <a:off x="2860158" y="0"/>
          <a:ext cx="1459747" cy="6804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baseline="0">
              <a:solidFill>
                <a:schemeClr val="tx1">
                  <a:lumMod val="75000"/>
                  <a:lumOff val="25000"/>
                </a:schemeClr>
              </a:solidFill>
              <a:latin typeface="Nunito Sans" panose="00000500000000000000" pitchFamily="2" charset="0"/>
            </a:rPr>
            <a:t>Tightening fiscal policy</a:t>
          </a:r>
        </a:p>
        <a:p xmlns:a="http://schemas.openxmlformats.org/drawingml/2006/main">
          <a:pPr algn="r"/>
          <a:r>
            <a:rPr lang="en-IE" sz="900" baseline="0">
              <a:solidFill>
                <a:schemeClr val="tx1">
                  <a:lumMod val="75000"/>
                  <a:lumOff val="25000"/>
                </a:schemeClr>
              </a:solidFill>
              <a:latin typeface="Nunito Sans" panose="00000500000000000000" pitchFamily="2" charset="0"/>
            </a:rPr>
            <a:t>in good times </a:t>
          </a:r>
          <a:endParaRPr lang="en-IE" sz="900">
            <a:solidFill>
              <a:schemeClr val="tx1">
                <a:lumMod val="75000"/>
                <a:lumOff val="25000"/>
              </a:schemeClr>
            </a:solidFill>
            <a:latin typeface="Nunito Sans" panose="00000500000000000000" pitchFamily="2"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7</xdr:col>
      <xdr:colOff>0</xdr:colOff>
      <xdr:row>7</xdr:row>
      <xdr:rowOff>0</xdr:rowOff>
    </xdr:from>
    <xdr:to>
      <xdr:col>14</xdr:col>
      <xdr:colOff>81915</xdr:colOff>
      <xdr:row>22</xdr:row>
      <xdr:rowOff>45085</xdr:rowOff>
    </xdr:to>
    <xdr:graphicFrame macro="">
      <xdr:nvGraphicFramePr>
        <xdr:cNvPr id="2" name="Chart 1">
          <a:extLst>
            <a:ext uri="{FF2B5EF4-FFF2-40B4-BE49-F238E27FC236}">
              <a16:creationId xmlns:a16="http://schemas.microsoft.com/office/drawing/2014/main" id="{EB889BC2-B10F-4087-A93F-1A17ECD6A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0.00515</cdr:y>
    </cdr:from>
    <cdr:to>
      <cdr:x>0.41273</cdr:x>
      <cdr:y>0.10684</cdr:y>
    </cdr:to>
    <cdr:sp macro="" textlink="">
      <cdr:nvSpPr>
        <cdr:cNvPr id="2" name="TextBox 1">
          <a:extLst xmlns:a="http://schemas.openxmlformats.org/drawingml/2006/main">
            <a:ext uri="{FF2B5EF4-FFF2-40B4-BE49-F238E27FC236}">
              <a16:creationId xmlns:a16="http://schemas.microsoft.com/office/drawing/2014/main" id="{87C10C12-CD13-45E3-847F-E19DE7E0177D}"/>
            </a:ext>
          </a:extLst>
        </cdr:cNvPr>
        <cdr:cNvSpPr txBox="1"/>
      </cdr:nvSpPr>
      <cdr:spPr>
        <a:xfrm xmlns:a="http://schemas.openxmlformats.org/drawingml/2006/main">
          <a:off x="-1081377" y="13469"/>
          <a:ext cx="1834323" cy="266106"/>
        </a:xfrm>
        <a:prstGeom xmlns:a="http://schemas.openxmlformats.org/drawingml/2006/main" prst="rect">
          <a:avLst/>
        </a:prstGeom>
      </cdr:spPr>
      <cdr:txBody>
        <a:bodyPr xmlns:a="http://schemas.openxmlformats.org/drawingml/2006/main" vertOverflow="clip" wrap="square" lIns="72000" rtlCol="0"/>
        <a:lstStyle xmlns:a="http://schemas.openxmlformats.org/drawingml/2006/main"/>
        <a:p xmlns:a="http://schemas.openxmlformats.org/drawingml/2006/main">
          <a:r>
            <a:rPr lang="en-IE" sz="900">
              <a:solidFill>
                <a:schemeClr val="tx1">
                  <a:lumMod val="50000"/>
                  <a:lumOff val="50000"/>
                </a:schemeClr>
              </a:solidFill>
              <a:latin typeface="Nunito Sans" panose="00000500000000000000" pitchFamily="2" charset="0"/>
            </a:rPr>
            <a:t>% output gap</a:t>
          </a:r>
        </a:p>
      </cdr:txBody>
    </cdr:sp>
  </cdr:relSizeAnchor>
  <cdr:relSizeAnchor xmlns:cdr="http://schemas.openxmlformats.org/drawingml/2006/chartDrawing">
    <cdr:from>
      <cdr:x>0.58727</cdr:x>
      <cdr:y>0.02034</cdr:y>
    </cdr:from>
    <cdr:to>
      <cdr:x>1</cdr:x>
      <cdr:y>0.12203</cdr:y>
    </cdr:to>
    <cdr:sp macro="" textlink="">
      <cdr:nvSpPr>
        <cdr:cNvPr id="3" name="TextBox 2">
          <a:extLst xmlns:a="http://schemas.openxmlformats.org/drawingml/2006/main">
            <a:ext uri="{FF2B5EF4-FFF2-40B4-BE49-F238E27FC236}">
              <a16:creationId xmlns:a16="http://schemas.microsoft.com/office/drawing/2014/main" id="{D59FB607-0E58-4692-8523-7D54E82FBD1D}"/>
            </a:ext>
          </a:extLst>
        </cdr:cNvPr>
        <cdr:cNvSpPr txBox="1"/>
      </cdr:nvSpPr>
      <cdr:spPr>
        <a:xfrm xmlns:a="http://schemas.openxmlformats.org/drawingml/2006/main">
          <a:off x="2724149" y="57145"/>
          <a:ext cx="191452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tx1">
                  <a:lumMod val="50000"/>
                  <a:lumOff val="50000"/>
                </a:schemeClr>
              </a:solidFill>
              <a:latin typeface="Nunito Sans" panose="00000500000000000000" pitchFamily="2" charset="0"/>
            </a:rPr>
            <a:t>Public investment % GNI*</a:t>
          </a:r>
        </a:p>
      </cdr:txBody>
    </cdr:sp>
  </cdr:relSizeAnchor>
</c:userShapes>
</file>

<file path=xl/drawings/drawing67.xml><?xml version="1.0" encoding="utf-8"?>
<xdr:wsDr xmlns:xdr="http://schemas.openxmlformats.org/drawingml/2006/spreadsheetDrawing" xmlns:a="http://schemas.openxmlformats.org/drawingml/2006/main">
  <xdr:twoCellAnchor>
    <xdr:from>
      <xdr:col>7</xdr:col>
      <xdr:colOff>0</xdr:colOff>
      <xdr:row>10</xdr:row>
      <xdr:rowOff>0</xdr:rowOff>
    </xdr:from>
    <xdr:to>
      <xdr:col>14</xdr:col>
      <xdr:colOff>186055</xdr:colOff>
      <xdr:row>35</xdr:row>
      <xdr:rowOff>129540</xdr:rowOff>
    </xdr:to>
    <xdr:graphicFrame macro="">
      <xdr:nvGraphicFramePr>
        <xdr:cNvPr id="2" name="Chart 1">
          <a:extLst>
            <a:ext uri="{FF2B5EF4-FFF2-40B4-BE49-F238E27FC236}">
              <a16:creationId xmlns:a16="http://schemas.microsoft.com/office/drawing/2014/main" id="{CD2FB9F2-731A-4C38-BC72-EDFD6A957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0</xdr:colOff>
      <xdr:row>10</xdr:row>
      <xdr:rowOff>0</xdr:rowOff>
    </xdr:from>
    <xdr:to>
      <xdr:col>14</xdr:col>
      <xdr:colOff>546100</xdr:colOff>
      <xdr:row>22</xdr:row>
      <xdr:rowOff>152400</xdr:rowOff>
    </xdr:to>
    <xdr:graphicFrame macro="">
      <xdr:nvGraphicFramePr>
        <xdr:cNvPr id="2" name="Chart 1">
          <a:extLst>
            <a:ext uri="{FF2B5EF4-FFF2-40B4-BE49-F238E27FC236}">
              <a16:creationId xmlns:a16="http://schemas.microsoft.com/office/drawing/2014/main" id="{56A9E5C7-2B51-4A49-81BD-E9D2DC30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0.88325</cdr:x>
      <cdr:y>0.07591</cdr:y>
    </cdr:from>
    <cdr:to>
      <cdr:x>0.98351</cdr:x>
      <cdr:y>0.15767</cdr:y>
    </cdr:to>
    <cdr:sp macro="" textlink="">
      <cdr:nvSpPr>
        <cdr:cNvPr id="2" name="TextBox 1">
          <a:extLst xmlns:a="http://schemas.openxmlformats.org/drawingml/2006/main">
            <a:ext uri="{FF2B5EF4-FFF2-40B4-BE49-F238E27FC236}">
              <a16:creationId xmlns:a16="http://schemas.microsoft.com/office/drawing/2014/main" id="{D16D0DCD-A5E7-4711-AF74-E647FA1AA270}"/>
            </a:ext>
          </a:extLst>
        </cdr:cNvPr>
        <cdr:cNvSpPr txBox="1"/>
      </cdr:nvSpPr>
      <cdr:spPr>
        <a:xfrm xmlns:a="http://schemas.openxmlformats.org/drawingml/2006/main">
          <a:off x="4133566" y="191270"/>
          <a:ext cx="469212" cy="206009"/>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95th</a:t>
          </a:r>
        </a:p>
      </cdr:txBody>
    </cdr:sp>
  </cdr:relSizeAnchor>
  <cdr:relSizeAnchor xmlns:cdr="http://schemas.openxmlformats.org/drawingml/2006/chartDrawing">
    <cdr:from>
      <cdr:x>0.88325</cdr:x>
      <cdr:y>0.14905</cdr:y>
    </cdr:from>
    <cdr:to>
      <cdr:x>0.98351</cdr:x>
      <cdr:y>0.23081</cdr:y>
    </cdr:to>
    <cdr:sp macro="" textlink="">
      <cdr:nvSpPr>
        <cdr:cNvPr id="6" name="TextBox 1"/>
        <cdr:cNvSpPr txBox="1"/>
      </cdr:nvSpPr>
      <cdr:spPr>
        <a:xfrm xmlns:a="http://schemas.openxmlformats.org/drawingml/2006/main">
          <a:off x="4133548" y="375558"/>
          <a:ext cx="469212" cy="206009"/>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90th</a:t>
          </a:r>
        </a:p>
      </cdr:txBody>
    </cdr:sp>
  </cdr:relSizeAnchor>
  <cdr:relSizeAnchor xmlns:cdr="http://schemas.openxmlformats.org/drawingml/2006/chartDrawing">
    <cdr:from>
      <cdr:x>0.88346</cdr:x>
      <cdr:y>0.43464</cdr:y>
    </cdr:from>
    <cdr:to>
      <cdr:x>0.98372</cdr:x>
      <cdr:y>0.58233</cdr:y>
    </cdr:to>
    <cdr:sp macro="" textlink="">
      <cdr:nvSpPr>
        <cdr:cNvPr id="7" name="TextBox 1"/>
        <cdr:cNvSpPr txBox="1"/>
      </cdr:nvSpPr>
      <cdr:spPr>
        <a:xfrm xmlns:a="http://schemas.openxmlformats.org/drawingml/2006/main">
          <a:off x="4134549" y="1095154"/>
          <a:ext cx="469211" cy="372140"/>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5th percentile</a:t>
          </a:r>
        </a:p>
      </cdr:txBody>
    </cdr:sp>
  </cdr:relSizeAnchor>
  <cdr:relSizeAnchor xmlns:cdr="http://schemas.openxmlformats.org/drawingml/2006/chartDrawing">
    <cdr:from>
      <cdr:x>0.88346</cdr:x>
      <cdr:y>0.27007</cdr:y>
    </cdr:from>
    <cdr:to>
      <cdr:x>1</cdr:x>
      <cdr:y>0.40932</cdr:y>
    </cdr:to>
    <cdr:sp macro="" textlink="">
      <cdr:nvSpPr>
        <cdr:cNvPr id="5" name="TextBox 1"/>
        <cdr:cNvSpPr txBox="1"/>
      </cdr:nvSpPr>
      <cdr:spPr>
        <a:xfrm xmlns:a="http://schemas.openxmlformats.org/drawingml/2006/main">
          <a:off x="4134549" y="680484"/>
          <a:ext cx="545401" cy="350874"/>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r>
            <a:rPr lang="en-IE" sz="700" b="1">
              <a:solidFill>
                <a:schemeClr val="accent5">
                  <a:lumMod val="50000"/>
                </a:schemeClr>
              </a:solidFill>
              <a:latin typeface="Nunito Sans" panose="00000500000000000000" pitchFamily="2" charset="0"/>
            </a:rPr>
            <a:t>Budget 2022</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13</xdr:row>
      <xdr:rowOff>64135</xdr:rowOff>
    </xdr:to>
    <xdr:graphicFrame macro="">
      <xdr:nvGraphicFramePr>
        <xdr:cNvPr id="3" name="Chart 2">
          <a:extLst>
            <a:ext uri="{FF2B5EF4-FFF2-40B4-BE49-F238E27FC236}">
              <a16:creationId xmlns:a16="http://schemas.microsoft.com/office/drawing/2014/main" id="{8A5BBA93-FFC9-4413-86F9-1055EF8504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0</xdr:colOff>
      <xdr:row>5</xdr:row>
      <xdr:rowOff>0</xdr:rowOff>
    </xdr:from>
    <xdr:to>
      <xdr:col>16</xdr:col>
      <xdr:colOff>219075</xdr:colOff>
      <xdr:row>12</xdr:row>
      <xdr:rowOff>133350</xdr:rowOff>
    </xdr:to>
    <xdr:graphicFrame macro="">
      <xdr:nvGraphicFramePr>
        <xdr:cNvPr id="2" name="Chart 1">
          <a:extLst>
            <a:ext uri="{FF2B5EF4-FFF2-40B4-BE49-F238E27FC236}">
              <a16:creationId xmlns:a16="http://schemas.microsoft.com/office/drawing/2014/main" id="{34C81D86-F055-4B2B-AB3F-756F20CA6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14</xdr:row>
      <xdr:rowOff>171450</xdr:rowOff>
    </xdr:from>
    <xdr:to>
      <xdr:col>16</xdr:col>
      <xdr:colOff>219075</xdr:colOff>
      <xdr:row>22</xdr:row>
      <xdr:rowOff>114300</xdr:rowOff>
    </xdr:to>
    <xdr:graphicFrame macro="">
      <xdr:nvGraphicFramePr>
        <xdr:cNvPr id="3" name="Chart 2">
          <a:extLst>
            <a:ext uri="{FF2B5EF4-FFF2-40B4-BE49-F238E27FC236}">
              <a16:creationId xmlns:a16="http://schemas.microsoft.com/office/drawing/2014/main" id="{002A24A7-B00A-47AE-9B03-ED16E820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35</xdr:row>
      <xdr:rowOff>0</xdr:rowOff>
    </xdr:from>
    <xdr:to>
      <xdr:col>14</xdr:col>
      <xdr:colOff>419100</xdr:colOff>
      <xdr:row>49</xdr:row>
      <xdr:rowOff>76200</xdr:rowOff>
    </xdr:to>
    <xdr:graphicFrame macro="">
      <xdr:nvGraphicFramePr>
        <xdr:cNvPr id="4" name="Chart 3">
          <a:extLst>
            <a:ext uri="{FF2B5EF4-FFF2-40B4-BE49-F238E27FC236}">
              <a16:creationId xmlns:a16="http://schemas.microsoft.com/office/drawing/2014/main" id="{4E07FDA6-59F2-4627-9E67-0CC6DFB00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8</xdr:col>
      <xdr:colOff>38100</xdr:colOff>
      <xdr:row>6</xdr:row>
      <xdr:rowOff>90487</xdr:rowOff>
    </xdr:from>
    <xdr:to>
      <xdr:col>15</xdr:col>
      <xdr:colOff>342900</xdr:colOff>
      <xdr:row>20</xdr:row>
      <xdr:rowOff>166687</xdr:rowOff>
    </xdr:to>
    <xdr:graphicFrame macro="">
      <xdr:nvGraphicFramePr>
        <xdr:cNvPr id="2" name="Chart 1">
          <a:extLst>
            <a:ext uri="{FF2B5EF4-FFF2-40B4-BE49-F238E27FC236}">
              <a16:creationId xmlns:a16="http://schemas.microsoft.com/office/drawing/2014/main" id="{C682B111-C113-4562-A238-B699093BC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119062</xdr:colOff>
      <xdr:row>29</xdr:row>
      <xdr:rowOff>185737</xdr:rowOff>
    </xdr:from>
    <xdr:to>
      <xdr:col>14</xdr:col>
      <xdr:colOff>514350</xdr:colOff>
      <xdr:row>44</xdr:row>
      <xdr:rowOff>85725</xdr:rowOff>
    </xdr:to>
    <xdr:graphicFrame macro="">
      <xdr:nvGraphicFramePr>
        <xdr:cNvPr id="3" name="Chart 2">
          <a:extLst>
            <a:ext uri="{FF2B5EF4-FFF2-40B4-BE49-F238E27FC236}">
              <a16:creationId xmlns:a16="http://schemas.microsoft.com/office/drawing/2014/main" id="{B655A130-17F3-4241-B3E1-335182CDC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14287</xdr:colOff>
      <xdr:row>29</xdr:row>
      <xdr:rowOff>119062</xdr:rowOff>
    </xdr:from>
    <xdr:to>
      <xdr:col>23</xdr:col>
      <xdr:colOff>409575</xdr:colOff>
      <xdr:row>44</xdr:row>
      <xdr:rowOff>19050</xdr:rowOff>
    </xdr:to>
    <xdr:graphicFrame macro="">
      <xdr:nvGraphicFramePr>
        <xdr:cNvPr id="4" name="Chart 3">
          <a:extLst>
            <a:ext uri="{FF2B5EF4-FFF2-40B4-BE49-F238E27FC236}">
              <a16:creationId xmlns:a16="http://schemas.microsoft.com/office/drawing/2014/main" id="{D4CE768B-B51A-4698-87EB-6BB8603E5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0.81205</cdr:x>
      <cdr:y>0.01201</cdr:y>
    </cdr:from>
    <cdr:to>
      <cdr:x>1</cdr:x>
      <cdr:y>0.26244</cdr:y>
    </cdr:to>
    <cdr:sp macro="" textlink="">
      <cdr:nvSpPr>
        <cdr:cNvPr id="2" name="TextBox 1">
          <a:extLst xmlns:a="http://schemas.openxmlformats.org/drawingml/2006/main">
            <a:ext uri="{FF2B5EF4-FFF2-40B4-BE49-F238E27FC236}">
              <a16:creationId xmlns:a16="http://schemas.microsoft.com/office/drawing/2014/main" id="{1D41F5F9-B980-471D-B218-546C6AE001D9}"/>
            </a:ext>
          </a:extLst>
        </cdr:cNvPr>
        <cdr:cNvSpPr txBox="1"/>
      </cdr:nvSpPr>
      <cdr:spPr>
        <a:xfrm xmlns:a="http://schemas.openxmlformats.org/drawingml/2006/main">
          <a:off x="3786187" y="33337"/>
          <a:ext cx="876301" cy="695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700" b="0" i="0" u="none" strike="noStrike" kern="0" cap="none" spc="0" normalizeH="0" baseline="0" noProof="0">
              <a:ln>
                <a:noFill/>
              </a:ln>
              <a:solidFill>
                <a:srgbClr val="27819D"/>
              </a:solidFill>
              <a:effectLst/>
              <a:uLnTx/>
              <a:uFillTx/>
              <a:latin typeface="Nunito Sans" panose="00000500000000000000" pitchFamily="2" charset="0"/>
              <a:ea typeface="+mn-ea"/>
              <a:cs typeface="+mn-cs"/>
            </a:rPr>
            <a:t>Expected age of death given life expectancy at age 65</a:t>
          </a:r>
        </a:p>
      </cdr:txBody>
    </cdr:sp>
  </cdr:relSizeAnchor>
  <cdr:relSizeAnchor xmlns:cdr="http://schemas.openxmlformats.org/drawingml/2006/chartDrawing">
    <cdr:from>
      <cdr:x>0.80388</cdr:x>
      <cdr:y>0.49914</cdr:y>
    </cdr:from>
    <cdr:to>
      <cdr:x>1</cdr:x>
      <cdr:y>0.7976</cdr:y>
    </cdr:to>
    <cdr:sp macro="" textlink="">
      <cdr:nvSpPr>
        <cdr:cNvPr id="3" name="TextBox 2">
          <a:extLst xmlns:a="http://schemas.openxmlformats.org/drawingml/2006/main">
            <a:ext uri="{FF2B5EF4-FFF2-40B4-BE49-F238E27FC236}">
              <a16:creationId xmlns:a16="http://schemas.microsoft.com/office/drawing/2014/main" id="{7E70FB23-938D-43CE-9B06-BC38F0104212}"/>
            </a:ext>
          </a:extLst>
        </cdr:cNvPr>
        <cdr:cNvSpPr txBox="1"/>
      </cdr:nvSpPr>
      <cdr:spPr>
        <a:xfrm xmlns:a="http://schemas.openxmlformats.org/drawingml/2006/main">
          <a:off x="3748088" y="1385888"/>
          <a:ext cx="914400" cy="828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solidFill>
              <a:latin typeface="Nunito Sans" panose="00000500000000000000" pitchFamily="2" charset="0"/>
            </a:rPr>
            <a:t>Pension age proposed</a:t>
          </a:r>
        </a:p>
      </cdr:txBody>
    </cdr:sp>
  </cdr:relSizeAnchor>
</c:userShapes>
</file>

<file path=xl/drawings/drawing73.xml><?xml version="1.0" encoding="utf-8"?>
<c:userShapes xmlns:c="http://schemas.openxmlformats.org/drawingml/2006/chart">
  <cdr:relSizeAnchor xmlns:cdr="http://schemas.openxmlformats.org/drawingml/2006/chartDrawing">
    <cdr:from>
      <cdr:x>0.57099</cdr:x>
      <cdr:y>0.55003</cdr:y>
    </cdr:from>
    <cdr:to>
      <cdr:x>0.80967</cdr:x>
      <cdr:y>0.80046</cdr:y>
    </cdr:to>
    <cdr:sp macro="" textlink="">
      <cdr:nvSpPr>
        <cdr:cNvPr id="4" name="TextBox 1">
          <a:extLst xmlns:a="http://schemas.openxmlformats.org/drawingml/2006/main">
            <a:ext uri="{FF2B5EF4-FFF2-40B4-BE49-F238E27FC236}">
              <a16:creationId xmlns:a16="http://schemas.microsoft.com/office/drawing/2014/main" id="{F1CB08FF-93A1-40D7-9B4D-E22F9207D184}"/>
            </a:ext>
          </a:extLst>
        </cdr:cNvPr>
        <cdr:cNvSpPr txBox="1"/>
      </cdr:nvSpPr>
      <cdr:spPr>
        <a:xfrm xmlns:a="http://schemas.openxmlformats.org/drawingml/2006/main">
          <a:off x="2662239" y="1527175"/>
          <a:ext cx="1112838" cy="695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700" b="0" i="0" u="none" strike="noStrike" kern="0" cap="none" spc="0" normalizeH="0" baseline="0" noProof="0">
              <a:ln>
                <a:noFill/>
              </a:ln>
              <a:solidFill>
                <a:srgbClr val="F7587E"/>
              </a:solidFill>
              <a:effectLst/>
              <a:uLnTx/>
              <a:uFillTx/>
              <a:latin typeface="Nunito Sans" panose="00000500000000000000" pitchFamily="2" charset="0"/>
              <a:ea typeface="+mn-ea"/>
              <a:cs typeface="+mn-cs"/>
            </a:rPr>
            <a:t>Gap in years</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133350</xdr:colOff>
      <xdr:row>2</xdr:row>
      <xdr:rowOff>9525</xdr:rowOff>
    </xdr:from>
    <xdr:to>
      <xdr:col>7</xdr:col>
      <xdr:colOff>546100</xdr:colOff>
      <xdr:row>15</xdr:row>
      <xdr:rowOff>52705</xdr:rowOff>
    </xdr:to>
    <xdr:graphicFrame macro="">
      <xdr:nvGraphicFramePr>
        <xdr:cNvPr id="2" name="Chart 1">
          <a:extLst>
            <a:ext uri="{FF2B5EF4-FFF2-40B4-BE49-F238E27FC236}">
              <a16:creationId xmlns:a16="http://schemas.microsoft.com/office/drawing/2014/main" id="{00000000-0008-0000-0B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4</xdr:row>
      <xdr:rowOff>9525</xdr:rowOff>
    </xdr:to>
    <xdr:sp macro="" textlink="">
      <xdr:nvSpPr>
        <xdr:cNvPr id="59396" name="Text Box 55">
          <a:extLst>
            <a:ext uri="{FF2B5EF4-FFF2-40B4-BE49-F238E27FC236}">
              <a16:creationId xmlns:a16="http://schemas.microsoft.com/office/drawing/2014/main" id="{B4C5DAC5-EC1F-4BBF-B321-AF9EE4A9CCB9}"/>
            </a:ext>
          </a:extLst>
        </xdr:cNvPr>
        <xdr:cNvSpPr txBox="1">
          <a:spLocks noChangeArrowheads="1"/>
        </xdr:cNvSpPr>
      </xdr:nvSpPr>
      <xdr:spPr bwMode="auto">
        <a:xfrm>
          <a:off x="0" y="3590925"/>
          <a:ext cx="2266950" cy="438150"/>
        </a:xfrm>
        <a:prstGeom prst="rect">
          <a:avLst/>
        </a:prstGeom>
        <a:solidFill>
          <a:schemeClr val="bg1"/>
        </a:solidFill>
        <a:ln>
          <a:noFill/>
        </a:ln>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A. Structural revenue and expenditure</a:t>
          </a:r>
          <a:endParaRPr lang="en-IE" sz="1050" b="0" i="0" u="none" strike="noStrike" baseline="0">
            <a:solidFill>
              <a:srgbClr val="633041"/>
            </a:solidFill>
            <a:latin typeface="Nunito Sans"/>
          </a:endParaRPr>
        </a:p>
        <a:p>
          <a:pPr algn="l" rtl="0">
            <a:defRPr sz="1000"/>
          </a:pPr>
          <a:r>
            <a:rPr lang="en-IE" sz="800" b="0" i="0" u="none" strike="noStrike" baseline="0">
              <a:solidFill>
                <a:srgbClr val="656365"/>
              </a:solidFill>
              <a:latin typeface="Nunito Sans Black"/>
            </a:rPr>
            <a:t>    € billions</a:t>
          </a:r>
        </a:p>
      </xdr:txBody>
    </xdr:sp>
    <xdr:clientData/>
  </xdr:twoCellAnchor>
  <xdr:twoCellAnchor>
    <xdr:from>
      <xdr:col>4</xdr:col>
      <xdr:colOff>314325</xdr:colOff>
      <xdr:row>2</xdr:row>
      <xdr:rowOff>0</xdr:rowOff>
    </xdr:from>
    <xdr:to>
      <xdr:col>8</xdr:col>
      <xdr:colOff>400050</xdr:colOff>
      <xdr:row>4</xdr:row>
      <xdr:rowOff>9525</xdr:rowOff>
    </xdr:to>
    <xdr:sp macro="" textlink="">
      <xdr:nvSpPr>
        <xdr:cNvPr id="59395" name="Text Box 1351379937">
          <a:extLst>
            <a:ext uri="{FF2B5EF4-FFF2-40B4-BE49-F238E27FC236}">
              <a16:creationId xmlns:a16="http://schemas.microsoft.com/office/drawing/2014/main" id="{5D33C892-AA7B-4BC6-8118-CA3A4263EDE0}"/>
            </a:ext>
          </a:extLst>
        </xdr:cNvPr>
        <xdr:cNvSpPr txBox="1">
          <a:spLocks noChangeArrowheads="1"/>
        </xdr:cNvSpPr>
      </xdr:nvSpPr>
      <xdr:spPr bwMode="auto">
        <a:xfrm>
          <a:off x="2752725" y="390525"/>
          <a:ext cx="2524125" cy="438150"/>
        </a:xfrm>
        <a:prstGeom prst="rect">
          <a:avLst/>
        </a:prstGeom>
        <a:solidFill>
          <a:schemeClr val="bg1"/>
        </a:solidFill>
        <a:ln>
          <a:noFill/>
        </a:ln>
      </xdr:spPr>
      <xdr:txBody>
        <a:bodyPr vertOverflow="clip" wrap="square" lIns="91440" tIns="45720" rIns="91440" bIns="45720" anchor="t" upright="1"/>
        <a:lstStyle/>
        <a:p>
          <a:pPr algn="l" rtl="0">
            <a:defRPr sz="1000"/>
          </a:pPr>
          <a:r>
            <a:rPr lang="en-IE" sz="900" b="1" i="0" u="none" strike="noStrike" baseline="0">
              <a:solidFill>
                <a:srgbClr val="27819D"/>
              </a:solidFill>
              <a:latin typeface="Nunito Sans"/>
            </a:rPr>
            <a:t>B. Structural balance</a:t>
          </a:r>
          <a:endParaRPr lang="en-IE" sz="1050" b="0" i="0" u="none" strike="noStrike" baseline="0">
            <a:solidFill>
              <a:srgbClr val="633041"/>
            </a:solidFill>
            <a:latin typeface="Nunito Sans"/>
          </a:endParaRPr>
        </a:p>
        <a:p>
          <a:pPr algn="l" rtl="0">
            <a:defRPr sz="1000"/>
          </a:pPr>
          <a:r>
            <a:rPr lang="en-IE" sz="800" b="0" i="0" u="none" strike="noStrike" baseline="0">
              <a:solidFill>
                <a:srgbClr val="656365"/>
              </a:solidFill>
              <a:latin typeface="Nunito Sans Black"/>
            </a:rPr>
            <a:t>% of national income</a:t>
          </a:r>
        </a:p>
      </xdr:txBody>
    </xdr:sp>
    <xdr:clientData/>
  </xdr:twoCellAnchor>
  <xdr:twoCellAnchor>
    <xdr:from>
      <xdr:col>0</xdr:col>
      <xdr:colOff>0</xdr:colOff>
      <xdr:row>6</xdr:row>
      <xdr:rowOff>0</xdr:rowOff>
    </xdr:from>
    <xdr:to>
      <xdr:col>4</xdr:col>
      <xdr:colOff>123824</xdr:colOff>
      <xdr:row>16</xdr:row>
      <xdr:rowOff>57150</xdr:rowOff>
    </xdr:to>
    <xdr:graphicFrame macro="">
      <xdr:nvGraphicFramePr>
        <xdr:cNvPr id="4" name="Chart 3">
          <a:extLst>
            <a:ext uri="{FF2B5EF4-FFF2-40B4-BE49-F238E27FC236}">
              <a16:creationId xmlns:a16="http://schemas.microsoft.com/office/drawing/2014/main" id="{0728E159-6525-45B3-A47C-AE7B74D33D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5</xdr:row>
      <xdr:rowOff>85725</xdr:rowOff>
    </xdr:from>
    <xdr:to>
      <xdr:col>8</xdr:col>
      <xdr:colOff>542925</xdr:colOff>
      <xdr:row>16</xdr:row>
      <xdr:rowOff>85725</xdr:rowOff>
    </xdr:to>
    <xdr:graphicFrame macro="">
      <xdr:nvGraphicFramePr>
        <xdr:cNvPr id="5" name="Chart 4">
          <a:extLst>
            <a:ext uri="{FF2B5EF4-FFF2-40B4-BE49-F238E27FC236}">
              <a16:creationId xmlns:a16="http://schemas.microsoft.com/office/drawing/2014/main" id="{61689972-654E-4C80-AB6A-603F0AA492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0.40163</cdr:x>
      <cdr:y>0.21043</cdr:y>
    </cdr:from>
    <cdr:to>
      <cdr:x>0.90502</cdr:x>
      <cdr:y>0.40953</cdr:y>
    </cdr:to>
    <cdr:sp macro="" textlink="">
      <cdr:nvSpPr>
        <cdr:cNvPr id="2" name="Text Box 1"/>
        <cdr:cNvSpPr txBox="1"/>
      </cdr:nvSpPr>
      <cdr:spPr>
        <a:xfrm xmlns:a="http://schemas.openxmlformats.org/drawingml/2006/main">
          <a:off x="939800" y="530225"/>
          <a:ext cx="1177925" cy="501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lumMod val="75000"/>
                </a:schemeClr>
              </a:solidFill>
              <a:latin typeface="Nunito Sans" panose="00000500000000000000" pitchFamily="2" charset="0"/>
            </a:rPr>
            <a:t>Structural</a:t>
          </a:r>
          <a:r>
            <a:rPr lang="en-IE" sz="900" baseline="0">
              <a:solidFill>
                <a:schemeClr val="accent2">
                  <a:lumMod val="75000"/>
                </a:schemeClr>
              </a:solidFill>
              <a:latin typeface="Nunito Sans" panose="00000500000000000000" pitchFamily="2" charset="0"/>
            </a:rPr>
            <a:t> expenditure</a:t>
          </a:r>
          <a:endParaRPr lang="en-IE" sz="900">
            <a:solidFill>
              <a:schemeClr val="accent2">
                <a:lumMod val="75000"/>
              </a:schemeClr>
            </a:solidFill>
            <a:latin typeface="Nunito Sans" panose="00000500000000000000" pitchFamily="2" charset="0"/>
          </a:endParaRPr>
        </a:p>
      </cdr:txBody>
    </cdr:sp>
  </cdr:relSizeAnchor>
  <cdr:relSizeAnchor xmlns:cdr="http://schemas.openxmlformats.org/drawingml/2006/chartDrawing">
    <cdr:from>
      <cdr:x>0.48847</cdr:x>
      <cdr:y>0.50277</cdr:y>
    </cdr:from>
    <cdr:to>
      <cdr:x>0.99186</cdr:x>
      <cdr:y>0.70186</cdr:y>
    </cdr:to>
    <cdr:sp macro="" textlink="">
      <cdr:nvSpPr>
        <cdr:cNvPr id="3" name="Text Box 1"/>
        <cdr:cNvSpPr txBox="1"/>
      </cdr:nvSpPr>
      <cdr:spPr>
        <a:xfrm xmlns:a="http://schemas.openxmlformats.org/drawingml/2006/main">
          <a:off x="1143000" y="1266825"/>
          <a:ext cx="1177925" cy="501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lumMod val="75000"/>
                </a:schemeClr>
              </a:solidFill>
              <a:latin typeface="Nunito Sans" panose="00000500000000000000" pitchFamily="2" charset="0"/>
            </a:rPr>
            <a:t>Structural</a:t>
          </a:r>
          <a:r>
            <a:rPr lang="en-IE" sz="900" baseline="0">
              <a:solidFill>
                <a:schemeClr val="accent1">
                  <a:lumMod val="75000"/>
                </a:schemeClr>
              </a:solidFill>
              <a:latin typeface="Nunito Sans" panose="00000500000000000000" pitchFamily="2" charset="0"/>
            </a:rPr>
            <a:t> revenue</a:t>
          </a:r>
          <a:endParaRPr lang="en-IE" sz="900">
            <a:solidFill>
              <a:schemeClr val="accent1">
                <a:lumMod val="75000"/>
              </a:schemeClr>
            </a:solidFill>
            <a:latin typeface="Nunito Sans" panose="00000500000000000000" pitchFamily="2"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0.44776</cdr:x>
      <cdr:y>0.15877</cdr:y>
    </cdr:from>
    <cdr:to>
      <cdr:x>0.95115</cdr:x>
      <cdr:y>0.39693</cdr:y>
    </cdr:to>
    <cdr:sp macro="" textlink="">
      <cdr:nvSpPr>
        <cdr:cNvPr id="2" name="Text Box 1"/>
        <cdr:cNvSpPr txBox="1"/>
      </cdr:nvSpPr>
      <cdr:spPr>
        <a:xfrm xmlns:a="http://schemas.openxmlformats.org/drawingml/2006/main">
          <a:off x="1047750" y="400049"/>
          <a:ext cx="1177925"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75000"/>
                </a:schemeClr>
              </a:solidFill>
              <a:latin typeface="Nunito Sans" panose="00000500000000000000" pitchFamily="2" charset="0"/>
            </a:rPr>
            <a:t>Balance with spending</a:t>
          </a:r>
          <a:r>
            <a:rPr lang="en-IE" sz="900" baseline="0">
              <a:solidFill>
                <a:schemeClr val="accent3">
                  <a:lumMod val="75000"/>
                </a:schemeClr>
              </a:solidFill>
              <a:latin typeface="Nunito Sans" panose="00000500000000000000" pitchFamily="2" charset="0"/>
            </a:rPr>
            <a:t> just below limit</a:t>
          </a:r>
          <a:endParaRPr lang="en-IE" sz="900">
            <a:solidFill>
              <a:schemeClr val="accent3">
                <a:lumMod val="75000"/>
              </a:schemeClr>
            </a:solidFill>
            <a:latin typeface="Nunito Sans" panose="00000500000000000000" pitchFamily="2" charset="0"/>
          </a:endParaRPr>
        </a:p>
      </cdr:txBody>
    </cdr:sp>
  </cdr:relSizeAnchor>
  <cdr:relSizeAnchor xmlns:cdr="http://schemas.openxmlformats.org/drawingml/2006/chartDrawing">
    <cdr:from>
      <cdr:x>0.36364</cdr:x>
      <cdr:y>0.71951</cdr:y>
    </cdr:from>
    <cdr:to>
      <cdr:x>0.86703</cdr:x>
      <cdr:y>0.9186</cdr:y>
    </cdr:to>
    <cdr:sp macro="" textlink="">
      <cdr:nvSpPr>
        <cdr:cNvPr id="3" name="Text Box 1"/>
        <cdr:cNvSpPr txBox="1"/>
      </cdr:nvSpPr>
      <cdr:spPr>
        <a:xfrm xmlns:a="http://schemas.openxmlformats.org/drawingml/2006/main">
          <a:off x="850900" y="1812925"/>
          <a:ext cx="1177925" cy="501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lumMod val="75000"/>
                </a:schemeClr>
              </a:solidFill>
              <a:latin typeface="Nunito Sans" panose="00000500000000000000" pitchFamily="2" charset="0"/>
            </a:rPr>
            <a:t>Balance with spending</a:t>
          </a:r>
          <a:r>
            <a:rPr lang="en-IE" sz="900" baseline="0">
              <a:solidFill>
                <a:schemeClr val="accent2">
                  <a:lumMod val="75000"/>
                </a:schemeClr>
              </a:solidFill>
              <a:latin typeface="Nunito Sans" panose="00000500000000000000" pitchFamily="2" charset="0"/>
            </a:rPr>
            <a:t> at the limit</a:t>
          </a:r>
          <a:endParaRPr lang="en-IE" sz="900">
            <a:solidFill>
              <a:schemeClr val="accent2">
                <a:lumMod val="75000"/>
              </a:schemeClr>
            </a:solidFill>
            <a:latin typeface="Nunito Sans" panose="00000500000000000000" pitchFamily="2"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xdr:row>
      <xdr:rowOff>19050</xdr:rowOff>
    </xdr:from>
    <xdr:to>
      <xdr:col>7</xdr:col>
      <xdr:colOff>412750</xdr:colOff>
      <xdr:row>15</xdr:row>
      <xdr:rowOff>62230</xdr:rowOff>
    </xdr:to>
    <xdr:graphicFrame macro="">
      <xdr:nvGraphicFramePr>
        <xdr:cNvPr id="2" name="Chart 1">
          <a:extLst>
            <a:ext uri="{FF2B5EF4-FFF2-40B4-BE49-F238E27FC236}">
              <a16:creationId xmlns:a16="http://schemas.microsoft.com/office/drawing/2014/main" id="{A825962B-A0B8-4A2D-A9C5-BBE8F1B37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0.07653</cdr:x>
      <cdr:y>0.40101</cdr:y>
    </cdr:from>
    <cdr:to>
      <cdr:x>0.20903</cdr:x>
      <cdr:y>0.49482</cdr:y>
    </cdr:to>
    <cdr:sp macro="" textlink="">
      <cdr:nvSpPr>
        <cdr:cNvPr id="13" name="TextBox 12"/>
        <cdr:cNvSpPr txBox="1"/>
      </cdr:nvSpPr>
      <cdr:spPr>
        <a:xfrm xmlns:a="http://schemas.openxmlformats.org/drawingml/2006/main">
          <a:off x="358160" y="1010416"/>
          <a:ext cx="620094" cy="23637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800">
              <a:latin typeface="Nunito Sans" panose="00000500000000000000" pitchFamily="2" charset="0"/>
            </a:rPr>
            <a:t>2014</a:t>
          </a:r>
        </a:p>
        <a:p xmlns:a="http://schemas.openxmlformats.org/drawingml/2006/main">
          <a:endParaRPr lang="en-IE" sz="800">
            <a:latin typeface="Nunito Sans" panose="00000500000000000000" pitchFamily="2" charset="0"/>
          </a:endParaRPr>
        </a:p>
        <a:p xmlns:a="http://schemas.openxmlformats.org/drawingml/2006/main">
          <a:endParaRPr lang="en-IE" sz="800">
            <a:latin typeface="Nunito Sans" panose="00000500000000000000" pitchFamily="2" charset="0"/>
          </a:endParaRPr>
        </a:p>
      </cdr:txBody>
    </cdr:sp>
  </cdr:relSizeAnchor>
  <cdr:relSizeAnchor xmlns:cdr="http://schemas.openxmlformats.org/drawingml/2006/chartDrawing">
    <cdr:from>
      <cdr:x>0.19486</cdr:x>
      <cdr:y>0.23615</cdr:y>
    </cdr:from>
    <cdr:to>
      <cdr:x>0.32692</cdr:x>
      <cdr:y>0.31116</cdr:y>
    </cdr:to>
    <cdr:sp macro="" textlink="">
      <cdr:nvSpPr>
        <cdr:cNvPr id="10" name="TextBox 1">
          <a:extLst xmlns:a="http://schemas.openxmlformats.org/drawingml/2006/main">
            <a:ext uri="{FF2B5EF4-FFF2-40B4-BE49-F238E27FC236}">
              <a16:creationId xmlns:a16="http://schemas.microsoft.com/office/drawing/2014/main" id="{C705F0B4-CA50-495D-B15F-8380324C287C}"/>
            </a:ext>
          </a:extLst>
        </cdr:cNvPr>
        <cdr:cNvSpPr txBox="1"/>
      </cdr:nvSpPr>
      <cdr:spPr>
        <a:xfrm xmlns:a="http://schemas.openxmlformats.org/drawingml/2006/main">
          <a:off x="911925" y="595021"/>
          <a:ext cx="618034" cy="18900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2015</a:t>
          </a:r>
        </a:p>
        <a:p xmlns:a="http://schemas.openxmlformats.org/drawingml/2006/main">
          <a:endParaRPr lang="en-IE" sz="800">
            <a:latin typeface="Nunito Sans" panose="00000500000000000000" pitchFamily="2" charset="0"/>
          </a:endParaRPr>
        </a:p>
      </cdr:txBody>
    </cdr:sp>
  </cdr:relSizeAnchor>
  <cdr:relSizeAnchor xmlns:cdr="http://schemas.openxmlformats.org/drawingml/2006/chartDrawing">
    <cdr:from>
      <cdr:x>0.31549</cdr:x>
      <cdr:y>0.19975</cdr:y>
    </cdr:from>
    <cdr:to>
      <cdr:x>0.42986</cdr:x>
      <cdr:y>0.26886</cdr:y>
    </cdr:to>
    <cdr:sp macro="" textlink="">
      <cdr:nvSpPr>
        <cdr:cNvPr id="11" name="TextBox 1">
          <a:extLst xmlns:a="http://schemas.openxmlformats.org/drawingml/2006/main">
            <a:ext uri="{FF2B5EF4-FFF2-40B4-BE49-F238E27FC236}">
              <a16:creationId xmlns:a16="http://schemas.microsoft.com/office/drawing/2014/main" id="{E022730B-6B7F-4642-AC5F-462B35834FD8}"/>
            </a:ext>
          </a:extLst>
        </cdr:cNvPr>
        <cdr:cNvSpPr txBox="1"/>
      </cdr:nvSpPr>
      <cdr:spPr>
        <a:xfrm xmlns:a="http://schemas.openxmlformats.org/drawingml/2006/main">
          <a:off x="1476494" y="503307"/>
          <a:ext cx="535246" cy="17413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2016</a:t>
          </a:r>
        </a:p>
      </cdr:txBody>
    </cdr:sp>
  </cdr:relSizeAnchor>
  <cdr:relSizeAnchor xmlns:cdr="http://schemas.openxmlformats.org/drawingml/2006/chartDrawing">
    <cdr:from>
      <cdr:x>0.43257</cdr:x>
      <cdr:y>0.13313</cdr:y>
    </cdr:from>
    <cdr:to>
      <cdr:x>0.56206</cdr:x>
      <cdr:y>0.26255</cdr:y>
    </cdr:to>
    <cdr:sp macro="" textlink="">
      <cdr:nvSpPr>
        <cdr:cNvPr id="12" name="TextBox 1">
          <a:extLst xmlns:a="http://schemas.openxmlformats.org/drawingml/2006/main">
            <a:ext uri="{FF2B5EF4-FFF2-40B4-BE49-F238E27FC236}">
              <a16:creationId xmlns:a16="http://schemas.microsoft.com/office/drawing/2014/main" id="{FCDED284-BC82-407D-92D3-D008D374829E}"/>
            </a:ext>
          </a:extLst>
        </cdr:cNvPr>
        <cdr:cNvSpPr txBox="1"/>
      </cdr:nvSpPr>
      <cdr:spPr>
        <a:xfrm xmlns:a="http://schemas.openxmlformats.org/drawingml/2006/main">
          <a:off x="2024398" y="335446"/>
          <a:ext cx="606007" cy="32609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2017</a:t>
          </a:r>
        </a:p>
      </cdr:txBody>
    </cdr:sp>
  </cdr:relSizeAnchor>
  <cdr:relSizeAnchor xmlns:cdr="http://schemas.openxmlformats.org/drawingml/2006/chartDrawing">
    <cdr:from>
      <cdr:x>0.55011</cdr:x>
      <cdr:y>0.13552</cdr:y>
    </cdr:from>
    <cdr:to>
      <cdr:x>0.67281</cdr:x>
      <cdr:y>0.23352</cdr:y>
    </cdr:to>
    <cdr:sp macro="" textlink="">
      <cdr:nvSpPr>
        <cdr:cNvPr id="16" name="TextBox 1">
          <a:extLst xmlns:a="http://schemas.openxmlformats.org/drawingml/2006/main">
            <a:ext uri="{FF2B5EF4-FFF2-40B4-BE49-F238E27FC236}">
              <a16:creationId xmlns:a16="http://schemas.microsoft.com/office/drawing/2014/main" id="{66FAA713-E588-429A-A3C3-94196349379A}"/>
            </a:ext>
          </a:extLst>
        </cdr:cNvPr>
        <cdr:cNvSpPr txBox="1"/>
      </cdr:nvSpPr>
      <cdr:spPr>
        <a:xfrm xmlns:a="http://schemas.openxmlformats.org/drawingml/2006/main">
          <a:off x="2574491" y="341477"/>
          <a:ext cx="574225" cy="24692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2018</a:t>
          </a:r>
        </a:p>
      </cdr:txBody>
    </cdr:sp>
  </cdr:relSizeAnchor>
  <cdr:relSizeAnchor xmlns:cdr="http://schemas.openxmlformats.org/drawingml/2006/chartDrawing">
    <cdr:from>
      <cdr:x>0.66414</cdr:x>
      <cdr:y>0.19263</cdr:y>
    </cdr:from>
    <cdr:to>
      <cdr:x>0.77135</cdr:x>
      <cdr:y>0.28085</cdr:y>
    </cdr:to>
    <cdr:sp macro="" textlink="">
      <cdr:nvSpPr>
        <cdr:cNvPr id="17" name="TextBox 1">
          <a:extLst xmlns:a="http://schemas.openxmlformats.org/drawingml/2006/main">
            <a:ext uri="{FF2B5EF4-FFF2-40B4-BE49-F238E27FC236}">
              <a16:creationId xmlns:a16="http://schemas.microsoft.com/office/drawing/2014/main" id="{6ACC91DF-4614-4F44-AB8A-B1E23E475411}"/>
            </a:ext>
          </a:extLst>
        </cdr:cNvPr>
        <cdr:cNvSpPr txBox="1"/>
      </cdr:nvSpPr>
      <cdr:spPr>
        <a:xfrm xmlns:a="http://schemas.openxmlformats.org/drawingml/2006/main">
          <a:off x="3108123" y="485373"/>
          <a:ext cx="501769" cy="22229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2019</a:t>
          </a:r>
        </a:p>
      </cdr:txBody>
    </cdr:sp>
  </cdr:relSizeAnchor>
  <cdr:relSizeAnchor xmlns:cdr="http://schemas.openxmlformats.org/drawingml/2006/chartDrawing">
    <cdr:from>
      <cdr:x>0.76484</cdr:x>
      <cdr:y>0.23404</cdr:y>
    </cdr:from>
    <cdr:to>
      <cdr:x>0.90048</cdr:x>
      <cdr:y>0.28717</cdr:y>
    </cdr:to>
    <cdr:sp macro="" textlink="">
      <cdr:nvSpPr>
        <cdr:cNvPr id="8" name="TextBox 1">
          <a:extLst xmlns:a="http://schemas.openxmlformats.org/drawingml/2006/main">
            <a:ext uri="{FF2B5EF4-FFF2-40B4-BE49-F238E27FC236}">
              <a16:creationId xmlns:a16="http://schemas.microsoft.com/office/drawing/2014/main" id="{CEAB7103-0150-4AE2-AFCA-49FB97019DCC}"/>
            </a:ext>
          </a:extLst>
        </cdr:cNvPr>
        <cdr:cNvSpPr txBox="1"/>
      </cdr:nvSpPr>
      <cdr:spPr>
        <a:xfrm xmlns:a="http://schemas.openxmlformats.org/drawingml/2006/main">
          <a:off x="3579407" y="589715"/>
          <a:ext cx="634783" cy="133854"/>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2020</a:t>
          </a:r>
        </a:p>
      </cdr:txBody>
    </cdr:sp>
  </cdr:relSizeAnchor>
  <cdr:relSizeAnchor xmlns:cdr="http://schemas.openxmlformats.org/drawingml/2006/chartDrawing">
    <cdr:from>
      <cdr:x>0.87697</cdr:x>
      <cdr:y>0.19145</cdr:y>
    </cdr:from>
    <cdr:to>
      <cdr:x>0.99762</cdr:x>
      <cdr:y>0.29344</cdr:y>
    </cdr:to>
    <cdr:sp macro="" textlink="">
      <cdr:nvSpPr>
        <cdr:cNvPr id="9" name="TextBox 1">
          <a:extLst xmlns:a="http://schemas.openxmlformats.org/drawingml/2006/main">
            <a:ext uri="{FF2B5EF4-FFF2-40B4-BE49-F238E27FC236}">
              <a16:creationId xmlns:a16="http://schemas.microsoft.com/office/drawing/2014/main" id="{064A58FF-5866-4A43-9A4E-9888EE5B27BE}"/>
            </a:ext>
          </a:extLst>
        </cdr:cNvPr>
        <cdr:cNvSpPr txBox="1"/>
      </cdr:nvSpPr>
      <cdr:spPr>
        <a:xfrm xmlns:a="http://schemas.openxmlformats.org/drawingml/2006/main">
          <a:off x="4104167" y="482396"/>
          <a:ext cx="564636" cy="256982"/>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Nunito Sans" panose="00000500000000000000" pitchFamily="2" charset="0"/>
            </a:rPr>
            <a:t>2021</a:t>
          </a:r>
        </a:p>
      </cdr:txBody>
    </cdr:sp>
  </cdr:relSizeAnchor>
</c:userShapes>
</file>

<file path=xl/drawings/drawing8.xml><?xml version="1.0" encoding="utf-8"?>
<c:userShapes xmlns:c="http://schemas.openxmlformats.org/drawingml/2006/chart">
  <cdr:relSizeAnchor xmlns:cdr="http://schemas.openxmlformats.org/drawingml/2006/chartDrawing">
    <cdr:from>
      <cdr:x>0.29142</cdr:x>
      <cdr:y>0.2689</cdr:y>
    </cdr:from>
    <cdr:to>
      <cdr:x>0.51481</cdr:x>
      <cdr:y>0.44528</cdr:y>
    </cdr:to>
    <cdr:sp macro="" textlink="">
      <cdr:nvSpPr>
        <cdr:cNvPr id="2" name="Text Box 1"/>
        <cdr:cNvSpPr txBox="1"/>
      </cdr:nvSpPr>
      <cdr:spPr>
        <a:xfrm xmlns:a="http://schemas.openxmlformats.org/drawingml/2006/main">
          <a:off x="1484118" y="696999"/>
          <a:ext cx="1137658" cy="4571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bg1">
                  <a:lumMod val="50000"/>
                </a:schemeClr>
              </a:solidFill>
              <a:latin typeface="Nunito Sans" panose="00000500000000000000" pitchFamily="2" charset="0"/>
            </a:rPr>
            <a:t>Pre-pandemic</a:t>
          </a:r>
          <a:endParaRPr lang="en-IE" sz="800" baseline="0">
            <a:solidFill>
              <a:schemeClr val="bg1">
                <a:lumMod val="50000"/>
              </a:schemeClr>
            </a:solidFill>
            <a:latin typeface="Nunito Sans" panose="00000500000000000000" pitchFamily="2" charset="0"/>
          </a:endParaRPr>
        </a:p>
        <a:p xmlns:a="http://schemas.openxmlformats.org/drawingml/2006/main">
          <a:r>
            <a:rPr lang="en-IE" sz="800" baseline="0">
              <a:solidFill>
                <a:schemeClr val="bg1">
                  <a:lumMod val="50000"/>
                </a:schemeClr>
              </a:solidFill>
              <a:latin typeface="Nunito Sans" panose="00000500000000000000" pitchFamily="2" charset="0"/>
            </a:rPr>
            <a:t>forecasts</a:t>
          </a:r>
          <a:endParaRPr lang="en-IE" sz="800">
            <a:solidFill>
              <a:schemeClr val="bg1">
                <a:lumMod val="50000"/>
              </a:schemeClr>
            </a:solidFill>
            <a:latin typeface="Nunito Sans" panose="00000500000000000000" pitchFamily="2" charset="0"/>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2</xdr:row>
      <xdr:rowOff>22860</xdr:rowOff>
    </xdr:from>
    <xdr:to>
      <xdr:col>7</xdr:col>
      <xdr:colOff>53340</xdr:colOff>
      <xdr:row>4</xdr:row>
      <xdr:rowOff>121920</xdr:rowOff>
    </xdr:to>
    <xdr:pic>
      <xdr:nvPicPr>
        <xdr:cNvPr id="2" name="Picture 258">
          <a:extLst>
            <a:ext uri="{FF2B5EF4-FFF2-40B4-BE49-F238E27FC236}">
              <a16:creationId xmlns:a16="http://schemas.microsoft.com/office/drawing/2014/main" id="{58DBFECC-BE42-4083-BF16-C540DBCEB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720"/>
          <a:ext cx="4320540" cy="502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0</xdr:rowOff>
    </xdr:from>
    <xdr:to>
      <xdr:col>3</xdr:col>
      <xdr:colOff>441960</xdr:colOff>
      <xdr:row>5</xdr:row>
      <xdr:rowOff>251460</xdr:rowOff>
    </xdr:to>
    <xdr:sp macro="" textlink="">
      <xdr:nvSpPr>
        <xdr:cNvPr id="43018" name="Text Box 278">
          <a:extLst>
            <a:ext uri="{FF2B5EF4-FFF2-40B4-BE49-F238E27FC236}">
              <a16:creationId xmlns:a16="http://schemas.microsoft.com/office/drawing/2014/main" id="{100AC069-D316-4D33-9D1D-7371B951B7C6}"/>
            </a:ext>
          </a:extLst>
        </xdr:cNvPr>
        <xdr:cNvSpPr txBox="1">
          <a:spLocks noChangeArrowheads="1"/>
        </xdr:cNvSpPr>
      </xdr:nvSpPr>
      <xdr:spPr bwMode="auto">
        <a:xfrm>
          <a:off x="0" y="1028700"/>
          <a:ext cx="2270760"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050" b="0" i="0" u="none" strike="noStrike" baseline="0">
              <a:solidFill>
                <a:srgbClr val="1583AD"/>
              </a:solidFill>
              <a:latin typeface="Nunito Sans Black"/>
            </a:rPr>
            <a:t>PAYE</a:t>
          </a:r>
          <a:endParaRPr lang="en-IE" sz="1050" b="0" i="0" u="none" strike="noStrike" baseline="0">
            <a:solidFill>
              <a:srgbClr val="633041"/>
            </a:solidFill>
            <a:latin typeface="Nunito Sans"/>
          </a:endParaRPr>
        </a:p>
        <a:p>
          <a:pPr algn="l" rtl="0">
            <a:defRPr sz="1000"/>
          </a:pPr>
          <a:r>
            <a:rPr lang="en-IE" sz="1000" b="0" i="0" u="none" strike="noStrike" baseline="0">
              <a:solidFill>
                <a:srgbClr val="633041"/>
              </a:solidFill>
              <a:latin typeface="Nunito Sans"/>
            </a:rPr>
            <a:t> </a:t>
          </a:r>
        </a:p>
      </xdr:txBody>
    </xdr:sp>
    <xdr:clientData/>
  </xdr:twoCellAnchor>
  <xdr:twoCellAnchor>
    <xdr:from>
      <xdr:col>4</xdr:col>
      <xdr:colOff>83820</xdr:colOff>
      <xdr:row>4</xdr:row>
      <xdr:rowOff>205740</xdr:rowOff>
    </xdr:from>
    <xdr:to>
      <xdr:col>8</xdr:col>
      <xdr:colOff>167640</xdr:colOff>
      <xdr:row>5</xdr:row>
      <xdr:rowOff>236220</xdr:rowOff>
    </xdr:to>
    <xdr:sp macro="" textlink="">
      <xdr:nvSpPr>
        <xdr:cNvPr id="43017" name="Text Box 279">
          <a:extLst>
            <a:ext uri="{FF2B5EF4-FFF2-40B4-BE49-F238E27FC236}">
              <a16:creationId xmlns:a16="http://schemas.microsoft.com/office/drawing/2014/main" id="{12896FFB-2DAC-4195-9D31-0197C8D8D3F4}"/>
            </a:ext>
          </a:extLst>
        </xdr:cNvPr>
        <xdr:cNvSpPr txBox="1">
          <a:spLocks noChangeArrowheads="1"/>
        </xdr:cNvSpPr>
      </xdr:nvSpPr>
      <xdr:spPr bwMode="auto">
        <a:xfrm>
          <a:off x="2522220" y="1013460"/>
          <a:ext cx="2522220"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050" b="0" i="0" u="none" strike="noStrike" baseline="0">
              <a:solidFill>
                <a:srgbClr val="1583AD"/>
              </a:solidFill>
              <a:latin typeface="Nunito Sans Black"/>
            </a:rPr>
            <a:t>USC</a:t>
          </a:r>
          <a:endParaRPr lang="en-IE" sz="1050" b="0" i="0" u="none" strike="noStrike" baseline="0">
            <a:solidFill>
              <a:srgbClr val="633041"/>
            </a:solidFill>
            <a:latin typeface="Nunito Sans"/>
          </a:endParaRPr>
        </a:p>
        <a:p>
          <a:pPr algn="l" rtl="0">
            <a:defRPr sz="1000"/>
          </a:pPr>
          <a:r>
            <a:rPr lang="en-IE" sz="900" b="1" i="0" u="none" strike="noStrike" baseline="0">
              <a:solidFill>
                <a:srgbClr val="BE8B1F"/>
              </a:solidFill>
              <a:latin typeface="Nunito Sans"/>
            </a:rPr>
            <a:t> </a:t>
          </a:r>
          <a:endParaRPr lang="en-IE" sz="1050" b="0" i="0" u="none" strike="noStrike" baseline="0">
            <a:solidFill>
              <a:srgbClr val="633041"/>
            </a:solidFill>
            <a:latin typeface="Nunito Sans"/>
          </a:endParaRPr>
        </a:p>
        <a:p>
          <a:pPr algn="l" rtl="0">
            <a:defRPr sz="1000"/>
          </a:pPr>
          <a:r>
            <a:rPr lang="en-IE" sz="1000" b="0" i="0" u="none" strike="noStrike" baseline="0">
              <a:solidFill>
                <a:srgbClr val="633041"/>
              </a:solidFill>
              <a:latin typeface="Nunito Sans"/>
            </a:rPr>
            <a:t> </a:t>
          </a:r>
        </a:p>
      </xdr:txBody>
    </xdr:sp>
    <xdr:clientData/>
  </xdr:twoCellAnchor>
  <xdr:twoCellAnchor>
    <xdr:from>
      <xdr:col>0</xdr:col>
      <xdr:colOff>15240</xdr:colOff>
      <xdr:row>5</xdr:row>
      <xdr:rowOff>220980</xdr:rowOff>
    </xdr:from>
    <xdr:to>
      <xdr:col>3</xdr:col>
      <xdr:colOff>417830</xdr:colOff>
      <xdr:row>16</xdr:row>
      <xdr:rowOff>155575</xdr:rowOff>
    </xdr:to>
    <xdr:graphicFrame macro="">
      <xdr:nvGraphicFramePr>
        <xdr:cNvPr id="5" name="Chart 4">
          <a:extLst>
            <a:ext uri="{FF2B5EF4-FFF2-40B4-BE49-F238E27FC236}">
              <a16:creationId xmlns:a16="http://schemas.microsoft.com/office/drawing/2014/main" id="{DCF7196B-2B9D-4524-9BE5-F81AE0D87B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45720</xdr:colOff>
      <xdr:row>5</xdr:row>
      <xdr:rowOff>236220</xdr:rowOff>
    </xdr:from>
    <xdr:to>
      <xdr:col>7</xdr:col>
      <xdr:colOff>556895</xdr:colOff>
      <xdr:row>16</xdr:row>
      <xdr:rowOff>170815</xdr:rowOff>
    </xdr:to>
    <xdr:graphicFrame macro="">
      <xdr:nvGraphicFramePr>
        <xdr:cNvPr id="6" name="Chart 5">
          <a:extLst>
            <a:ext uri="{FF2B5EF4-FFF2-40B4-BE49-F238E27FC236}">
              <a16:creationId xmlns:a16="http://schemas.microsoft.com/office/drawing/2014/main" id="{ABF25DAC-E4E7-43E9-8081-193476F7E4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45720</xdr:colOff>
      <xdr:row>17</xdr:row>
      <xdr:rowOff>0</xdr:rowOff>
    </xdr:from>
    <xdr:to>
      <xdr:col>3</xdr:col>
      <xdr:colOff>563880</xdr:colOff>
      <xdr:row>18</xdr:row>
      <xdr:rowOff>129540</xdr:rowOff>
    </xdr:to>
    <xdr:sp macro="" textlink="">
      <xdr:nvSpPr>
        <xdr:cNvPr id="43014" name="Text Box 1351379913">
          <a:extLst>
            <a:ext uri="{FF2B5EF4-FFF2-40B4-BE49-F238E27FC236}">
              <a16:creationId xmlns:a16="http://schemas.microsoft.com/office/drawing/2014/main" id="{D6D562A9-A21E-4483-B02C-28362A79D6CF}"/>
            </a:ext>
          </a:extLst>
        </xdr:cNvPr>
        <xdr:cNvSpPr txBox="1">
          <a:spLocks noChangeArrowheads="1"/>
        </xdr:cNvSpPr>
      </xdr:nvSpPr>
      <xdr:spPr bwMode="auto">
        <a:xfrm>
          <a:off x="45720" y="3657600"/>
          <a:ext cx="2346960" cy="31242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50" b="0" i="0" u="none" strike="noStrike" baseline="0">
              <a:solidFill>
                <a:srgbClr val="1583AD"/>
              </a:solidFill>
              <a:latin typeface="Nunito Sans Black"/>
            </a:rPr>
            <a:t>Corporation tax</a:t>
          </a:r>
          <a:endParaRPr lang="en-IE" sz="800" b="0" i="0" u="none" strike="noStrike" baseline="0">
            <a:solidFill>
              <a:srgbClr val="989698"/>
            </a:solidFill>
            <a:latin typeface="Nunito Sans"/>
          </a:endParaRPr>
        </a:p>
        <a:p>
          <a:pPr algn="l" rtl="0">
            <a:defRPr sz="1000"/>
          </a:pPr>
          <a:r>
            <a:rPr lang="en-IE" sz="1000" b="0" i="0" u="none" strike="noStrike" baseline="0">
              <a:solidFill>
                <a:srgbClr val="989698"/>
              </a:solidFill>
              <a:latin typeface="Nunito Sans"/>
            </a:rPr>
            <a:t> </a:t>
          </a:r>
        </a:p>
      </xdr:txBody>
    </xdr:sp>
    <xdr:clientData/>
  </xdr:twoCellAnchor>
  <xdr:twoCellAnchor>
    <xdr:from>
      <xdr:col>4</xdr:col>
      <xdr:colOff>205740</xdr:colOff>
      <xdr:row>17</xdr:row>
      <xdr:rowOff>7620</xdr:rowOff>
    </xdr:from>
    <xdr:to>
      <xdr:col>8</xdr:col>
      <xdr:colOff>114300</xdr:colOff>
      <xdr:row>18</xdr:row>
      <xdr:rowOff>137160</xdr:rowOff>
    </xdr:to>
    <xdr:sp macro="" textlink="">
      <xdr:nvSpPr>
        <xdr:cNvPr id="43013" name="Text Box 1351379915">
          <a:extLst>
            <a:ext uri="{FF2B5EF4-FFF2-40B4-BE49-F238E27FC236}">
              <a16:creationId xmlns:a16="http://schemas.microsoft.com/office/drawing/2014/main" id="{93CFD306-35ED-48C5-952D-7F7C279E4DC4}"/>
            </a:ext>
          </a:extLst>
        </xdr:cNvPr>
        <xdr:cNvSpPr txBox="1">
          <a:spLocks noChangeArrowheads="1"/>
        </xdr:cNvSpPr>
      </xdr:nvSpPr>
      <xdr:spPr bwMode="auto">
        <a:xfrm>
          <a:off x="2644140" y="3444240"/>
          <a:ext cx="2346960" cy="31242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50" b="0" i="0" u="none" strike="noStrike" baseline="0">
              <a:solidFill>
                <a:srgbClr val="1583AD"/>
              </a:solidFill>
              <a:latin typeface="Nunito Sans Black"/>
            </a:rPr>
            <a:t>VAT</a:t>
          </a:r>
          <a:endParaRPr lang="en-IE" sz="800" b="0" i="0" u="none" strike="noStrike" baseline="0">
            <a:solidFill>
              <a:srgbClr val="989698"/>
            </a:solidFill>
            <a:latin typeface="Nunito Sans"/>
          </a:endParaRPr>
        </a:p>
        <a:p>
          <a:pPr algn="l" rtl="0">
            <a:defRPr sz="1000"/>
          </a:pPr>
          <a:r>
            <a:rPr lang="en-IE" sz="1000" b="0" i="0" u="none" strike="noStrike" baseline="0">
              <a:solidFill>
                <a:srgbClr val="989698"/>
              </a:solidFill>
              <a:latin typeface="Nunito Sans"/>
            </a:rPr>
            <a:t> </a:t>
          </a:r>
        </a:p>
      </xdr:txBody>
    </xdr:sp>
    <xdr:clientData/>
  </xdr:twoCellAnchor>
  <xdr:twoCellAnchor>
    <xdr:from>
      <xdr:col>0</xdr:col>
      <xdr:colOff>0</xdr:colOff>
      <xdr:row>18</xdr:row>
      <xdr:rowOff>106680</xdr:rowOff>
    </xdr:from>
    <xdr:to>
      <xdr:col>3</xdr:col>
      <xdr:colOff>511175</xdr:colOff>
      <xdr:row>29</xdr:row>
      <xdr:rowOff>178435</xdr:rowOff>
    </xdr:to>
    <xdr:graphicFrame macro="">
      <xdr:nvGraphicFramePr>
        <xdr:cNvPr id="9" name="Chart 8">
          <a:extLst>
            <a:ext uri="{FF2B5EF4-FFF2-40B4-BE49-F238E27FC236}">
              <a16:creationId xmlns:a16="http://schemas.microsoft.com/office/drawing/2014/main" id="{66B0DD88-713C-4820-8724-B4241A158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91440</xdr:colOff>
      <xdr:row>18</xdr:row>
      <xdr:rowOff>91440</xdr:rowOff>
    </xdr:from>
    <xdr:to>
      <xdr:col>7</xdr:col>
      <xdr:colOff>502285</xdr:colOff>
      <xdr:row>29</xdr:row>
      <xdr:rowOff>163195</xdr:rowOff>
    </xdr:to>
    <xdr:graphicFrame macro="">
      <xdr:nvGraphicFramePr>
        <xdr:cNvPr id="10" name="Chart 9">
          <a:extLst>
            <a:ext uri="{FF2B5EF4-FFF2-40B4-BE49-F238E27FC236}">
              <a16:creationId xmlns:a16="http://schemas.microsoft.com/office/drawing/2014/main" id="{B9D129B5-5294-4978-9049-FAA3514E2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129540</xdr:colOff>
      <xdr:row>30</xdr:row>
      <xdr:rowOff>0</xdr:rowOff>
    </xdr:from>
    <xdr:to>
      <xdr:col>4</xdr:col>
      <xdr:colOff>38100</xdr:colOff>
      <xdr:row>31</xdr:row>
      <xdr:rowOff>129540</xdr:rowOff>
    </xdr:to>
    <xdr:sp macro="" textlink="">
      <xdr:nvSpPr>
        <xdr:cNvPr id="43010" name="Text Box 1351379916">
          <a:extLst>
            <a:ext uri="{FF2B5EF4-FFF2-40B4-BE49-F238E27FC236}">
              <a16:creationId xmlns:a16="http://schemas.microsoft.com/office/drawing/2014/main" id="{44BF7427-BCE5-4666-9FEC-A0A3DADAEB58}"/>
            </a:ext>
          </a:extLst>
        </xdr:cNvPr>
        <xdr:cNvSpPr txBox="1">
          <a:spLocks noChangeArrowheads="1"/>
        </xdr:cNvSpPr>
      </xdr:nvSpPr>
      <xdr:spPr bwMode="auto">
        <a:xfrm>
          <a:off x="129540" y="5890260"/>
          <a:ext cx="2346960" cy="31242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50" b="0" i="0" u="none" strike="noStrike" baseline="0">
              <a:solidFill>
                <a:srgbClr val="1583AD"/>
              </a:solidFill>
              <a:latin typeface="Nunito Sans Black"/>
            </a:rPr>
            <a:t>Excise duties</a:t>
          </a:r>
        </a:p>
      </xdr:txBody>
    </xdr:sp>
    <xdr:clientData/>
  </xdr:twoCellAnchor>
  <xdr:twoCellAnchor>
    <xdr:from>
      <xdr:col>0</xdr:col>
      <xdr:colOff>60960</xdr:colOff>
      <xdr:row>31</xdr:row>
      <xdr:rowOff>129540</xdr:rowOff>
    </xdr:from>
    <xdr:to>
      <xdr:col>3</xdr:col>
      <xdr:colOff>572135</xdr:colOff>
      <xdr:row>43</xdr:row>
      <xdr:rowOff>94615</xdr:rowOff>
    </xdr:to>
    <xdr:graphicFrame macro="">
      <xdr:nvGraphicFramePr>
        <xdr:cNvPr id="12" name="Chart 11">
          <a:extLst>
            <a:ext uri="{FF2B5EF4-FFF2-40B4-BE49-F238E27FC236}">
              <a16:creationId xmlns:a16="http://schemas.microsoft.com/office/drawing/2014/main" id="{29A5675A-AFB3-47F2-9FA9-D7DB78D65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137011</xdr:colOff>
      <xdr:row>16</xdr:row>
      <xdr:rowOff>29210</xdr:rowOff>
    </xdr:to>
    <xdr:graphicFrame macro="">
      <xdr:nvGraphicFramePr>
        <xdr:cNvPr id="2" name="Chart 1">
          <a:extLst>
            <a:ext uri="{FF2B5EF4-FFF2-40B4-BE49-F238E27FC236}">
              <a16:creationId xmlns:a16="http://schemas.microsoft.com/office/drawing/2014/main" id="{6DED046F-A415-449D-9F08-64795EE91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0.08824</cdr:x>
      <cdr:y>0.31649</cdr:y>
    </cdr:from>
    <cdr:to>
      <cdr:x>0.3701</cdr:x>
      <cdr:y>0.42271</cdr:y>
    </cdr:to>
    <cdr:sp macro="" textlink="">
      <cdr:nvSpPr>
        <cdr:cNvPr id="2" name="TextBox 1">
          <a:extLst xmlns:a="http://schemas.openxmlformats.org/drawingml/2006/main">
            <a:ext uri="{FF2B5EF4-FFF2-40B4-BE49-F238E27FC236}">
              <a16:creationId xmlns:a16="http://schemas.microsoft.com/office/drawing/2014/main" id="{1B015198-FAC2-4424-8357-56AA19959C67}"/>
            </a:ext>
          </a:extLst>
        </cdr:cNvPr>
        <cdr:cNvSpPr txBox="1"/>
      </cdr:nvSpPr>
      <cdr:spPr>
        <a:xfrm xmlns:a="http://schemas.openxmlformats.org/drawingml/2006/main">
          <a:off x="408076" y="868204"/>
          <a:ext cx="1303495" cy="2913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Average (1998-2015)</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470648</xdr:colOff>
      <xdr:row>16</xdr:row>
      <xdr:rowOff>40193</xdr:rowOff>
    </xdr:to>
    <xdr:graphicFrame macro="">
      <xdr:nvGraphicFramePr>
        <xdr:cNvPr id="2" name="Chart 1">
          <a:extLst>
            <a:ext uri="{FF2B5EF4-FFF2-40B4-BE49-F238E27FC236}">
              <a16:creationId xmlns:a16="http://schemas.microsoft.com/office/drawing/2014/main" id="{B313BBBC-601F-4F11-8DB6-826969B75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0.87793</cdr:x>
      <cdr:y>0.47505</cdr:y>
    </cdr:from>
    <cdr:to>
      <cdr:x>1</cdr:x>
      <cdr:y>0.6344</cdr:y>
    </cdr:to>
    <cdr:sp macro="" textlink="">
      <cdr:nvSpPr>
        <cdr:cNvPr id="2" name="Text Box 1">
          <a:extLst xmlns:a="http://schemas.openxmlformats.org/drawingml/2006/main">
            <a:ext uri="{FF2B5EF4-FFF2-40B4-BE49-F238E27FC236}">
              <a16:creationId xmlns:a16="http://schemas.microsoft.com/office/drawing/2014/main" id="{20E05DD6-EEC3-441E-B59C-6BF054A1AC4E}"/>
            </a:ext>
          </a:extLst>
        </cdr:cNvPr>
        <cdr:cNvSpPr txBox="1"/>
      </cdr:nvSpPr>
      <cdr:spPr>
        <a:xfrm xmlns:a="http://schemas.openxmlformats.org/drawingml/2006/main">
          <a:off x="3256387" y="1277598"/>
          <a:ext cx="452761" cy="428558"/>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a:solidFill>
                <a:schemeClr val="bg1">
                  <a:lumMod val="50000"/>
                </a:schemeClr>
              </a:solidFill>
              <a:latin typeface="Nunito Sans" panose="00000500000000000000" pitchFamily="2" charset="0"/>
            </a:rPr>
            <a:t>Modelled from 2014</a:t>
          </a:r>
        </a:p>
      </cdr:txBody>
    </cdr:sp>
  </cdr:relSizeAnchor>
  <cdr:relSizeAnchor xmlns:cdr="http://schemas.openxmlformats.org/drawingml/2006/chartDrawing">
    <cdr:from>
      <cdr:x>0.87793</cdr:x>
      <cdr:y>0.235</cdr:y>
    </cdr:from>
    <cdr:to>
      <cdr:x>1</cdr:x>
      <cdr:y>0.39435</cdr:y>
    </cdr:to>
    <cdr:sp macro="" textlink="">
      <cdr:nvSpPr>
        <cdr:cNvPr id="3" name="Text Box 2">
          <a:extLst xmlns:a="http://schemas.openxmlformats.org/drawingml/2006/main">
            <a:ext uri="{FF2B5EF4-FFF2-40B4-BE49-F238E27FC236}">
              <a16:creationId xmlns:a16="http://schemas.microsoft.com/office/drawing/2014/main" id="{B9270C30-FF54-4321-8B43-DD283CF01B39}"/>
            </a:ext>
          </a:extLst>
        </cdr:cNvPr>
        <cdr:cNvSpPr txBox="1"/>
      </cdr:nvSpPr>
      <cdr:spPr>
        <a:xfrm xmlns:a="http://schemas.openxmlformats.org/drawingml/2006/main">
          <a:off x="3091357" y="606333"/>
          <a:ext cx="429831" cy="411154"/>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a:solidFill>
                <a:schemeClr val="tx1">
                  <a:lumMod val="75000"/>
                  <a:lumOff val="25000"/>
                </a:schemeClr>
              </a:solidFill>
              <a:latin typeface="Nunito Sans" panose="00000500000000000000" pitchFamily="2" charset="0"/>
            </a:rPr>
            <a:t>Modelled from 2015</a:t>
          </a:r>
        </a:p>
      </cdr:txBody>
    </cdr:sp>
  </cdr:relSizeAnchor>
  <cdr:relSizeAnchor xmlns:cdr="http://schemas.openxmlformats.org/drawingml/2006/chartDrawing">
    <cdr:from>
      <cdr:x>0.87793</cdr:x>
      <cdr:y>0.09837</cdr:y>
    </cdr:from>
    <cdr:to>
      <cdr:x>1</cdr:x>
      <cdr:y>0.25772</cdr:y>
    </cdr:to>
    <cdr:sp macro="" textlink="">
      <cdr:nvSpPr>
        <cdr:cNvPr id="4" name="Text Box 3">
          <a:extLst xmlns:a="http://schemas.openxmlformats.org/drawingml/2006/main">
            <a:ext uri="{FF2B5EF4-FFF2-40B4-BE49-F238E27FC236}">
              <a16:creationId xmlns:a16="http://schemas.microsoft.com/office/drawing/2014/main" id="{8E464023-6257-469C-9FF6-95E71EAAD94F}"/>
            </a:ext>
          </a:extLst>
        </cdr:cNvPr>
        <cdr:cNvSpPr txBox="1"/>
      </cdr:nvSpPr>
      <cdr:spPr>
        <a:xfrm xmlns:a="http://schemas.openxmlformats.org/drawingml/2006/main">
          <a:off x="3091357" y="253825"/>
          <a:ext cx="429831" cy="411153"/>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b="1">
              <a:solidFill>
                <a:schemeClr val="accent5">
                  <a:lumMod val="50000"/>
                </a:schemeClr>
              </a:solidFill>
              <a:latin typeface="Nunito Sans" panose="00000500000000000000" pitchFamily="2" charset="0"/>
            </a:rPr>
            <a:t>Actual</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548640</xdr:colOff>
      <xdr:row>16</xdr:row>
      <xdr:rowOff>20320</xdr:rowOff>
    </xdr:to>
    <xdr:graphicFrame macro="">
      <xdr:nvGraphicFramePr>
        <xdr:cNvPr id="2" name="Chart 1">
          <a:extLst>
            <a:ext uri="{FF2B5EF4-FFF2-40B4-BE49-F238E27FC236}">
              <a16:creationId xmlns:a16="http://schemas.microsoft.com/office/drawing/2014/main" id="{9D62F6B6-ADED-482B-8236-C320B965E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198120</xdr:colOff>
      <xdr:row>15</xdr:row>
      <xdr:rowOff>160019</xdr:rowOff>
    </xdr:to>
    <xdr:graphicFrame macro="">
      <xdr:nvGraphicFramePr>
        <xdr:cNvPr id="2" name="Chart 1">
          <a:extLst>
            <a:ext uri="{FF2B5EF4-FFF2-40B4-BE49-F238E27FC236}">
              <a16:creationId xmlns:a16="http://schemas.microsoft.com/office/drawing/2014/main" id="{8B33F5D7-9705-4B8B-A2E3-93FD9D479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12</xdr:row>
      <xdr:rowOff>87630</xdr:rowOff>
    </xdr:to>
    <xdr:graphicFrame macro="">
      <xdr:nvGraphicFramePr>
        <xdr:cNvPr id="3" name="Chart 2">
          <a:extLst>
            <a:ext uri="{FF2B5EF4-FFF2-40B4-BE49-F238E27FC236}">
              <a16:creationId xmlns:a16="http://schemas.microsoft.com/office/drawing/2014/main" id="{83CC853A-57A6-4B4B-8E67-F9E60D701A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ImbalanceIndicators202103.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Benchmarks20210326.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core%20vs%20covid"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ellio\Irish%20Fiscal%20Advisory%20Council\Secretariat%20-%20Documents\Fiscal%20Monitor\Fiscal%20Monitor%20Data\2021\IFAC_Monitor_new_Oc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ites/Secretariat/Shared%20Documents/Analytical%20Notes/Health/Data%20Pack%20-%20The%20path%20for%20Irelands%20health%20budget.xlsx"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PAYE"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ites/Secretariat/Shared%20Documents/Pre-Budget%20Statements/Budget%202022/Data%20Pack%20Pre-Budget%202022%20Statement.xlsx"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CT"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ellio\OneDrive%20-%20Irish%20Fiscal%20Advisory%20Council\Desktop\standstill%20chart%202021%20no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Output"/>
      <sheetName val="Shocks"/>
      <sheetName val="Judgement+Shocks"/>
      <sheetName val="FinalForecast_w_Shocks"/>
      <sheetName val="Summary_w_Shocks"/>
      <sheetName val="RawData"/>
      <sheetName val="QuarterlyData"/>
      <sheetName val="TableforFAR"/>
      <sheetName val="ExogenousAssumptionsDoF"/>
      <sheetName val="TeamForecasts"/>
      <sheetName val="Judgement"/>
      <sheetName val="Other forecasts"/>
      <sheetName val="Supply Side"/>
      <sheetName val="Summary"/>
    </sheetNames>
    <sheetDataSet>
      <sheetData sheetId="0">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v>2027</v>
          </cell>
          <cell r="N3">
            <v>2028</v>
          </cell>
          <cell r="O3">
            <v>2029</v>
          </cell>
          <cell r="P3">
            <v>2030</v>
          </cell>
          <cell r="Q3">
            <v>2031</v>
          </cell>
          <cell r="R3">
            <v>2032</v>
          </cell>
          <cell r="S3">
            <v>2033</v>
          </cell>
          <cell r="T3">
            <v>2034</v>
          </cell>
          <cell r="U3">
            <v>2035</v>
          </cell>
          <cell r="V3">
            <v>2036</v>
          </cell>
          <cell r="W3">
            <v>2037</v>
          </cell>
          <cell r="X3">
            <v>2038</v>
          </cell>
          <cell r="Y3">
            <v>2039</v>
          </cell>
          <cell r="Z3">
            <v>2040</v>
          </cell>
          <cell r="AA3">
            <v>2041</v>
          </cell>
          <cell r="AB3">
            <v>2042</v>
          </cell>
          <cell r="AC3">
            <v>2043</v>
          </cell>
          <cell r="AD3">
            <v>2044</v>
          </cell>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3.7027950233654798</v>
          </cell>
          <cell r="H5">
            <v>3.1652254970022198</v>
          </cell>
          <cell r="I5">
            <v>2.15592839065279</v>
          </cell>
          <cell r="J5">
            <v>2.0734207607292001</v>
          </cell>
          <cell r="K5">
            <v>2.2892268583659199</v>
          </cell>
          <cell r="L5">
            <v>2.6470276643409498</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W6"/>
          <cell r="X6"/>
          <cell r="Y6"/>
          <cell r="Z6"/>
          <cell r="AA6"/>
          <cell r="AB6"/>
          <cell r="AC6"/>
          <cell r="AD6"/>
        </row>
        <row r="7">
          <cell r="B7" t="str">
            <v>PCGN</v>
          </cell>
          <cell r="C7" t="str">
            <v>Val €m</v>
          </cell>
          <cell r="D7">
            <v>43308.181716500003</v>
          </cell>
          <cell r="E7">
            <v>44269.410366600001</v>
          </cell>
          <cell r="F7">
            <v>42443.072671026799</v>
          </cell>
          <cell r="G7">
            <v>44957.859185696703</v>
          </cell>
          <cell r="H7">
            <v>47302.426620087397</v>
          </cell>
          <cell r="I7">
            <v>49179.122451077499</v>
          </cell>
          <cell r="J7">
            <v>51157.418980715403</v>
          </cell>
          <cell r="K7">
            <v>53563.588182793603</v>
          </cell>
          <cell r="L7">
            <v>56398.792632828001</v>
          </cell>
          <cell r="M7"/>
          <cell r="N7"/>
          <cell r="O7"/>
          <cell r="P7"/>
          <cell r="Q7"/>
          <cell r="R7"/>
          <cell r="S7"/>
          <cell r="T7"/>
          <cell r="U7"/>
          <cell r="V7"/>
          <cell r="W7"/>
          <cell r="X7"/>
          <cell r="Y7"/>
          <cell r="Z7"/>
          <cell r="AA7"/>
          <cell r="AB7"/>
          <cell r="AC7"/>
          <cell r="AD7"/>
        </row>
        <row r="8">
          <cell r="B8" t="str">
            <v>PCSRg</v>
          </cell>
          <cell r="C8" t="str">
            <v>Vol %</v>
          </cell>
          <cell r="D8">
            <v>2.0231164525373599</v>
          </cell>
          <cell r="E8">
            <v>3.3983106693516301</v>
          </cell>
          <cell r="F8">
            <v>-8.8587787460169398</v>
          </cell>
          <cell r="G8">
            <v>1.1686813247112799</v>
          </cell>
          <cell r="H8">
            <v>1.08845061837532</v>
          </cell>
          <cell r="I8">
            <v>1.14946875315205</v>
          </cell>
          <cell r="J8">
            <v>1.34473319042713</v>
          </cell>
          <cell r="K8">
            <v>1.5127347732661001</v>
          </cell>
          <cell r="L8">
            <v>1.74106971994705</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62318.228916</v>
          </cell>
          <cell r="E10">
            <v>67361.5883856</v>
          </cell>
          <cell r="F10">
            <v>63319.059327590199</v>
          </cell>
          <cell r="G10">
            <v>65403.341489461702</v>
          </cell>
          <cell r="H10">
            <v>67431.146912562996</v>
          </cell>
          <cell r="I10">
            <v>69414.346603795304</v>
          </cell>
          <cell r="J10">
            <v>71691.988216113401</v>
          </cell>
          <cell r="K10">
            <v>74494.268985454793</v>
          </cell>
          <cell r="L10">
            <v>77745.421134710297</v>
          </cell>
          <cell r="M10"/>
          <cell r="N10"/>
          <cell r="O10"/>
          <cell r="P10"/>
          <cell r="Q10"/>
          <cell r="R10"/>
          <cell r="S10"/>
          <cell r="T10"/>
          <cell r="U10"/>
          <cell r="V10"/>
          <cell r="W10"/>
          <cell r="X10"/>
          <cell r="Y10"/>
          <cell r="Z10"/>
          <cell r="AA10"/>
          <cell r="AB10"/>
          <cell r="AC10"/>
          <cell r="AD10"/>
        </row>
        <row r="11">
          <cell r="B11" t="str">
            <v>PCRg</v>
          </cell>
          <cell r="C11" t="str">
            <v>Vol %</v>
          </cell>
          <cell r="D11">
            <v>2.75362527540798</v>
          </cell>
          <cell r="E11">
            <v>3.18060709427299</v>
          </cell>
          <cell r="F11">
            <v>-6.15575578233892</v>
          </cell>
          <cell r="G11">
            <v>2.24770037367598</v>
          </cell>
          <cell r="H11">
            <v>1.98532031334794</v>
          </cell>
          <cell r="I11">
            <v>1.5891439413697499</v>
          </cell>
          <cell r="J11">
            <v>1.66483876044214</v>
          </cell>
          <cell r="K11">
            <v>1.85521128872736</v>
          </cell>
          <cell r="L11">
            <v>2.1423505771901201</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2.1061032083349298</v>
          </cell>
          <cell r="H12">
            <v>1.9876775697808799</v>
          </cell>
          <cell r="I12">
            <v>1.7710474834404299</v>
          </cell>
          <cell r="J12">
            <v>1.9102329391456001</v>
          </cell>
          <cell r="K12">
            <v>2.3600889062139898</v>
          </cell>
          <cell r="L12">
            <v>2.5781111060328099</v>
          </cell>
          <cell r="M12"/>
          <cell r="N12"/>
          <cell r="O12"/>
          <cell r="P12"/>
          <cell r="Q12"/>
          <cell r="R12"/>
          <cell r="S12"/>
          <cell r="T12"/>
          <cell r="U12"/>
          <cell r="V12"/>
          <cell r="W12"/>
          <cell r="X12"/>
          <cell r="Y12"/>
          <cell r="Z12"/>
          <cell r="AA12"/>
          <cell r="AB12"/>
          <cell r="AC12"/>
          <cell r="AD12"/>
        </row>
        <row r="13">
          <cell r="B13" t="str">
            <v>PCN</v>
          </cell>
          <cell r="C13" t="str">
            <v>Val €m</v>
          </cell>
          <cell r="D13">
            <v>105627</v>
          </cell>
          <cell r="E13">
            <v>111630</v>
          </cell>
          <cell r="F13">
            <v>105761.815690017</v>
          </cell>
          <cell r="G13">
            <v>110416.543879185</v>
          </cell>
          <cell r="H13">
            <v>114846.96314891501</v>
          </cell>
          <cell r="I13">
            <v>118738.364052702</v>
          </cell>
          <cell r="J13">
            <v>123021.107231338</v>
          </cell>
          <cell r="K13">
            <v>128260.680548053</v>
          </cell>
          <cell r="L13">
            <v>134386.01799555501</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32227</v>
          </cell>
          <cell r="E16">
            <v>34829</v>
          </cell>
          <cell r="F16">
            <v>39521</v>
          </cell>
          <cell r="G16">
            <v>41021.000000000102</v>
          </cell>
          <cell r="H16">
            <v>41786.999999999898</v>
          </cell>
          <cell r="I16">
            <v>42623.999999999804</v>
          </cell>
          <cell r="J16">
            <v>44526.999999999898</v>
          </cell>
          <cell r="K16">
            <v>46970</v>
          </cell>
          <cell r="L16">
            <v>49540.574159999996</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-14.9832587686022</v>
          </cell>
          <cell r="H17">
            <v>-1.9158043872824999</v>
          </cell>
          <cell r="I17">
            <v>10.008254408508</v>
          </cell>
          <cell r="J17">
            <v>10.008254408508</v>
          </cell>
          <cell r="K17">
            <v>10.008254408508</v>
          </cell>
          <cell r="L17">
            <v>10.008254408508</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3756.79415123323</v>
          </cell>
          <cell r="H19">
            <v>3795.1236502318702</v>
          </cell>
          <cell r="I19">
            <v>4300.2951917397004</v>
          </cell>
          <cell r="J19">
            <v>4880.9848340009303</v>
          </cell>
          <cell r="K19">
            <v>5547.2961704601203</v>
          </cell>
          <cell r="L19">
            <v>6310.8547471052498</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8.8826455309715993</v>
          </cell>
          <cell r="H20">
            <v>-0.98353866402408596</v>
          </cell>
          <cell r="I20">
            <v>0.73257076073442995</v>
          </cell>
          <cell r="J20">
            <v>1.53242785252822</v>
          </cell>
          <cell r="K20">
            <v>1.9030305571838599</v>
          </cell>
          <cell r="L20">
            <v>2.0742790783675402</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2835.97041522468</v>
          </cell>
          <cell r="H22">
            <v>2921.7979004434801</v>
          </cell>
          <cell r="I22">
            <v>3042.36087637728</v>
          </cell>
          <cell r="J22">
            <v>3186.4045532517698</v>
          </cell>
          <cell r="K22">
            <v>3361.6333063175498</v>
          </cell>
          <cell r="L22">
            <v>3559.8942509878998</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-5.9604215396134697</v>
          </cell>
          <cell r="H23">
            <v>-1.5077172225201001</v>
          </cell>
          <cell r="I23">
            <v>5.9263357592053802</v>
          </cell>
          <cell r="J23">
            <v>6.4612114677280603</v>
          </cell>
          <cell r="K23">
            <v>6.7733402095184703</v>
          </cell>
          <cell r="L23">
            <v>6.9861263079388003</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0.75635986163777802</v>
          </cell>
          <cell r="H24">
            <v>3.4428567383726998</v>
          </cell>
          <cell r="I24">
            <v>3.1998250128502299</v>
          </cell>
          <cell r="J24">
            <v>3.2020749932883201</v>
          </cell>
          <cell r="K24">
            <v>3.4259866360031901</v>
          </cell>
          <cell r="L24">
            <v>3.56121195469012</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6592.7645664579104</v>
          </cell>
          <cell r="H25">
            <v>6716.9215506753499</v>
          </cell>
          <cell r="I25">
            <v>7342.6560681169904</v>
          </cell>
          <cell r="J25">
            <v>8067.3893872526996</v>
          </cell>
          <cell r="K25">
            <v>8908.9294767776701</v>
          </cell>
          <cell r="L25">
            <v>9870.7489980931605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23.399350115553101</v>
          </cell>
          <cell r="H26">
            <v>1.17325984284595</v>
          </cell>
          <cell r="I26">
            <v>-1.2650696508437</v>
          </cell>
          <cell r="J26">
            <v>-3.1257947838653402</v>
          </cell>
          <cell r="K26">
            <v>-4.1953202952479103</v>
          </cell>
          <cell r="L26">
            <v>-0.49956937374551202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21972.857138032399</v>
          </cell>
          <cell r="H28">
            <v>22757.345214126399</v>
          </cell>
          <cell r="I28">
            <v>23051.7324768937</v>
          </cell>
          <cell r="J28">
            <v>22945.2205699603</v>
          </cell>
          <cell r="K28">
            <v>22611.815887587702</v>
          </cell>
          <cell r="L28">
            <v>23160.901080594798</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3.45883319663593</v>
          </cell>
          <cell r="H29">
            <v>-9.5767357544725407</v>
          </cell>
          <cell r="I29">
            <v>19.892423262373701</v>
          </cell>
          <cell r="J29">
            <v>4.3306501618522502</v>
          </cell>
          <cell r="K29">
            <v>-0.68209686937301595</v>
          </cell>
          <cell r="L29">
            <v>-0.590317507755866</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1263.24617154922</v>
          </cell>
          <cell r="H31">
            <v>1206.25697566596</v>
          </cell>
          <cell r="I31">
            <v>1527.23299022989</v>
          </cell>
          <cell r="J31">
            <v>1652.4928989846001</v>
          </cell>
          <cell r="K31">
            <v>1713.9020969104399</v>
          </cell>
          <cell r="L31">
            <v>1794.3137576526101</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22.073626920806699</v>
          </cell>
          <cell r="H32">
            <v>0.56754187470895401</v>
          </cell>
          <cell r="I32">
            <v>-0.19318335025175701</v>
          </cell>
          <cell r="J32">
            <v>-2.6720121555515601</v>
          </cell>
          <cell r="K32">
            <v>-3.96613012381184</v>
          </cell>
          <cell r="L32">
            <v>-0.505691905342742</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0.56796645813694802</v>
          </cell>
          <cell r="H33">
            <v>2.5488909043246402</v>
          </cell>
          <cell r="I33">
            <v>2.7664357253065202</v>
          </cell>
          <cell r="J33">
            <v>2.8237394270562901</v>
          </cell>
          <cell r="K33">
            <v>2.9784852431917002</v>
          </cell>
          <cell r="L33">
            <v>3.1091981115427099</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23236.1033095817</v>
          </cell>
          <cell r="H34">
            <v>23963.6021897924</v>
          </cell>
          <cell r="I34">
            <v>24578.965467123599</v>
          </cell>
          <cell r="J34">
            <v>24597.713468944901</v>
          </cell>
          <cell r="K34">
            <v>24325.7179844981</v>
          </cell>
          <cell r="L34">
            <v>24955.214838247401</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14.529689525137201</v>
          </cell>
          <cell r="H35">
            <v>0.10900193177996099</v>
          </cell>
          <cell r="I35">
            <v>1.1371216187962001</v>
          </cell>
          <cell r="J35">
            <v>-0.59254833266695295</v>
          </cell>
          <cell r="K35">
            <v>-1.34744908424389</v>
          </cell>
          <cell r="L35">
            <v>1.4714665729812</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0.61680388569633704</v>
          </cell>
          <cell r="H36">
            <v>2.743147736624</v>
          </cell>
          <cell r="I36">
            <v>2.8754115985685602</v>
          </cell>
          <cell r="J36">
            <v>2.93904742510224</v>
          </cell>
          <cell r="K36">
            <v>3.1332554680279099</v>
          </cell>
          <cell r="L36">
            <v>3.2685623576475602</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29828.8678760396</v>
          </cell>
          <cell r="H37">
            <v>30680.523740467801</v>
          </cell>
          <cell r="I37">
            <v>31921.6215352406</v>
          </cell>
          <cell r="J37">
            <v>32665.102856197602</v>
          </cell>
          <cell r="K37">
            <v>33234.647461275803</v>
          </cell>
          <cell r="L37">
            <v>34825.963836340597</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6.8839502695363199</v>
          </cell>
          <cell r="H41">
            <v>4.6913293619003902</v>
          </cell>
          <cell r="I41">
            <v>2.6748204121083501</v>
          </cell>
          <cell r="J41">
            <v>1.49474595411731</v>
          </cell>
          <cell r="K41">
            <v>1.0142014932272401</v>
          </cell>
          <cell r="L41">
            <v>0.930275930887414</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8912.2425020621904</v>
          </cell>
          <cell r="H43">
            <v>9318.85781917657</v>
          </cell>
          <cell r="I43">
            <v>9564.3319844791095</v>
          </cell>
          <cell r="J43">
            <v>9698.5362310686905</v>
          </cell>
          <cell r="K43">
            <v>9785.1515816132305</v>
          </cell>
          <cell r="L43">
            <v>9890.3667775253707</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3.1787674012058802</v>
          </cell>
          <cell r="H44">
            <v>2.2440840117673</v>
          </cell>
          <cell r="I44">
            <v>1.3101177839972999</v>
          </cell>
          <cell r="J44">
            <v>0.74198347222513805</v>
          </cell>
          <cell r="K44">
            <v>0.50720573332714303</v>
          </cell>
          <cell r="L44">
            <v>0.46758107928159798</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-0.819221049475793</v>
          </cell>
          <cell r="H45">
            <v>-0.139606315784435</v>
          </cell>
          <cell r="I45">
            <v>-6.6767313983395707E-2</v>
          </cell>
          <cell r="J45">
            <v>-7.0517244411893998E-2</v>
          </cell>
          <cell r="K45">
            <v>-7.6676559238686395E-2</v>
          </cell>
          <cell r="L45">
            <v>5.2444713732136002E-2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19350.242502062199</v>
          </cell>
          <cell r="H46">
            <v>19756.857819176501</v>
          </cell>
          <cell r="I46">
            <v>20002.3319844791</v>
          </cell>
          <cell r="J46">
            <v>20136.536231068701</v>
          </cell>
          <cell r="K46">
            <v>20223.151581613201</v>
          </cell>
          <cell r="L46">
            <v>20328.366777525302</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42636.999999999898</v>
          </cell>
          <cell r="E49">
            <v>108784.999999999</v>
          </cell>
          <cell r="F49">
            <v>64787.999999999898</v>
          </cell>
          <cell r="G49">
            <v>90166.747739632105</v>
          </cell>
          <cell r="H49">
            <v>74490.275661540407</v>
          </cell>
          <cell r="I49">
            <v>80605.968283811104</v>
          </cell>
          <cell r="J49">
            <v>78251.584171885304</v>
          </cell>
          <cell r="K49">
            <v>78977.905786585005</v>
          </cell>
          <cell r="L49">
            <v>78798.302055353197</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25.392770281208399</v>
          </cell>
          <cell r="H50">
            <v>-11.0567240059257</v>
          </cell>
          <cell r="I50">
            <v>5.5422338475835797</v>
          </cell>
          <cell r="J50">
            <v>-1.90328930690735</v>
          </cell>
          <cell r="K50">
            <v>0.396355031689621</v>
          </cell>
          <cell r="L50">
            <v>0.23525616702795199</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1.41036469532918</v>
          </cell>
          <cell r="H51">
            <v>0.79788272859786502</v>
          </cell>
          <cell r="I51">
            <v>0.51458040822214202</v>
          </cell>
          <cell r="J51">
            <v>0.80436077475198797</v>
          </cell>
          <cell r="K51">
            <v>0.65594594675713003</v>
          </cell>
          <cell r="L51">
            <v>0.90801467707464201</v>
          </cell>
          <cell r="M51"/>
          <cell r="N51"/>
          <cell r="O51"/>
          <cell r="P51"/>
          <cell r="Q51"/>
          <cell r="R51"/>
          <cell r="S51"/>
          <cell r="T51"/>
          <cell r="U51"/>
          <cell r="V51"/>
          <cell r="W51"/>
          <cell r="X51"/>
          <cell r="Y51"/>
          <cell r="Z51"/>
          <cell r="AA51"/>
          <cell r="AB51"/>
          <cell r="AC51"/>
          <cell r="AD51"/>
        </row>
        <row r="52">
          <cell r="B52" t="str">
            <v>IN</v>
          </cell>
          <cell r="C52" t="str">
            <v>Val €m</v>
          </cell>
          <cell r="D52">
            <v>92749.999999999898</v>
          </cell>
          <cell r="E52">
            <v>162359.99999999901</v>
          </cell>
          <cell r="F52">
            <v>109582</v>
          </cell>
          <cell r="G52">
            <v>139345.85811773399</v>
          </cell>
          <cell r="H52">
            <v>124927.657221184</v>
          </cell>
          <cell r="I52">
            <v>132529.92180352999</v>
          </cell>
          <cell r="J52">
            <v>131053.223259151</v>
          </cell>
          <cell r="K52">
            <v>132435.70482947401</v>
          </cell>
          <cell r="L52">
            <v>133952.63266921899</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v>
          </cell>
          <cell r="I55">
            <v>274281.49935845699</v>
          </cell>
          <cell r="J55">
            <v>287485.86262693699</v>
          </cell>
          <cell r="K55">
            <v>300879.733035871</v>
          </cell>
          <cell r="L55">
            <v>317233.64913034899</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268250.62099515699</v>
          </cell>
          <cell r="H58">
            <v>309016.350543137</v>
          </cell>
          <cell r="I58">
            <v>357840.53177278402</v>
          </cell>
          <cell r="J58">
            <v>412554.44496814499</v>
          </cell>
          <cell r="K58">
            <v>472709.50651047798</v>
          </cell>
          <cell r="L58">
            <v>544847.86332934001</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8.0887038100265691</v>
          </cell>
          <cell r="H59">
            <v>7.7858654129099296</v>
          </cell>
          <cell r="I59">
            <v>7.9607860320065802</v>
          </cell>
          <cell r="J59">
            <v>7.5549485231801903</v>
          </cell>
          <cell r="K59">
            <v>7.1217617180357102</v>
          </cell>
          <cell r="L59">
            <v>7.8035015349593904</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1.96532737163297</v>
          </cell>
          <cell r="H60">
            <v>2.5484691973868698</v>
          </cell>
          <cell r="I60">
            <v>2.7406939221574298</v>
          </cell>
          <cell r="J60">
            <v>2.96549775603691</v>
          </cell>
          <cell r="K60">
            <v>3.1596041036176801</v>
          </cell>
          <cell r="L60">
            <v>3.37250586690367</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515586.33640559303</v>
          </cell>
          <cell r="H61">
            <v>569891.781991911</v>
          </cell>
          <cell r="I61">
            <v>632122.031131241</v>
          </cell>
          <cell r="J61">
            <v>700040.30759508198</v>
          </cell>
          <cell r="K61">
            <v>773589.23954634904</v>
          </cell>
          <cell r="L61">
            <v>862081.51245968998</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v>
          </cell>
          <cell r="H64">
            <v>108141.649798061</v>
          </cell>
          <cell r="I64">
            <v>113128.297431196</v>
          </cell>
          <cell r="J64">
            <v>118060.213927151</v>
          </cell>
          <cell r="K64">
            <v>122549.88128585801</v>
          </cell>
          <cell r="L64">
            <v>127633.89135373601</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204802.34049326999</v>
          </cell>
          <cell r="E67">
            <v>296704.86192302097</v>
          </cell>
          <cell r="F67">
            <v>258931</v>
          </cell>
          <cell r="G67">
            <v>310570.97739023098</v>
          </cell>
          <cell r="H67">
            <v>316879.813489052</v>
          </cell>
          <cell r="I67">
            <v>351945.41198235302</v>
          </cell>
          <cell r="J67">
            <v>379461.48742620699</v>
          </cell>
          <cell r="K67">
            <v>410907.07920758199</v>
          </cell>
          <cell r="L67">
            <v>445783.74616182601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13.0766069126104</v>
          </cell>
          <cell r="H68">
            <v>0.50995972685443602</v>
          </cell>
          <cell r="I68">
            <v>7.28620717512376</v>
          </cell>
          <cell r="J68">
            <v>4.9297698550660103</v>
          </cell>
          <cell r="K68">
            <v>5.1405950859341401</v>
          </cell>
          <cell r="L68">
            <v>5.3884559920403401</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2.5587259543230698</v>
          </cell>
          <cell r="H69">
            <v>1.8582947080332199</v>
          </cell>
          <cell r="I69">
            <v>1.99221771829976</v>
          </cell>
          <cell r="J69">
            <v>1.95100682973619</v>
          </cell>
          <cell r="K69">
            <v>1.9804505690933201</v>
          </cell>
          <cell r="L69">
            <v>1.9949381879235299</v>
          </cell>
          <cell r="M69"/>
          <cell r="N69"/>
          <cell r="O69"/>
          <cell r="P69"/>
          <cell r="Q69"/>
          <cell r="R69"/>
          <cell r="S69"/>
          <cell r="T69"/>
          <cell r="U69"/>
          <cell r="V69"/>
          <cell r="W69"/>
          <cell r="X69"/>
          <cell r="Y69"/>
          <cell r="Z69"/>
          <cell r="AA69"/>
          <cell r="AB69"/>
          <cell r="AC69"/>
          <cell r="AD69"/>
        </row>
        <row r="70">
          <cell r="B70" t="str">
            <v>MTN</v>
          </cell>
          <cell r="C70" t="str">
            <v>Val €m</v>
          </cell>
          <cell r="D70">
            <v>307114.34049327002</v>
          </cell>
          <cell r="E70">
            <v>405076.86192302097</v>
          </cell>
          <cell r="F70">
            <v>357981</v>
          </cell>
          <cell r="G70">
            <v>415150.305812779</v>
          </cell>
          <cell r="H70">
            <v>425021.46328711399</v>
          </cell>
          <cell r="I70">
            <v>465073.70941354899</v>
          </cell>
          <cell r="J70">
            <v>497521.70135335898</v>
          </cell>
          <cell r="K70">
            <v>533456.96049344097</v>
          </cell>
          <cell r="L70">
            <v>573417.637515562</v>
          </cell>
          <cell r="M70"/>
          <cell r="N70"/>
          <cell r="O70"/>
          <cell r="P70"/>
          <cell r="Q70"/>
          <cell r="R70"/>
          <cell r="S70"/>
          <cell r="T70"/>
          <cell r="U70"/>
          <cell r="V70"/>
          <cell r="W70"/>
          <cell r="X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6.03550480142649</v>
          </cell>
          <cell r="H72">
            <v>6.4547159946344497</v>
          </cell>
          <cell r="I72">
            <v>5.5571172693879198</v>
          </cell>
          <cell r="J72">
            <v>5.4135454163134398</v>
          </cell>
          <cell r="K72">
            <v>5.5689629057640699</v>
          </cell>
          <cell r="L72">
            <v>6.4537229412750596</v>
          </cell>
          <cell r="M72"/>
          <cell r="N72"/>
          <cell r="O72"/>
          <cell r="P72"/>
          <cell r="Q72"/>
          <cell r="R72"/>
          <cell r="S72"/>
          <cell r="T72"/>
          <cell r="U72"/>
          <cell r="V72"/>
          <cell r="W72"/>
          <cell r="X72"/>
          <cell r="Y72"/>
          <cell r="Z72"/>
          <cell r="AA72"/>
          <cell r="AB72"/>
          <cell r="AC72"/>
          <cell r="AD72"/>
        </row>
        <row r="73">
          <cell r="B73" t="str">
            <v>YEP</v>
          </cell>
          <cell r="C73" t="str">
            <v>Pr %</v>
          </cell>
          <cell r="D73">
            <v>0.12903862183890599</v>
          </cell>
          <cell r="E73">
            <v>3.1474345690513501</v>
          </cell>
          <cell r="F73">
            <v>-0.458618938912358</v>
          </cell>
          <cell r="G73">
            <v>1.0736314223401999</v>
          </cell>
          <cell r="H73">
            <v>2.2834256688907901</v>
          </cell>
          <cell r="I73">
            <v>2.31173628983669</v>
          </cell>
          <cell r="J73">
            <v>3.04364438756952</v>
          </cell>
          <cell r="K73">
            <v>3.4599206801306299</v>
          </cell>
          <cell r="L73">
            <v>3.9187402284828798</v>
          </cell>
          <cell r="M73"/>
          <cell r="N73"/>
          <cell r="O73"/>
          <cell r="P73"/>
          <cell r="Q73"/>
          <cell r="R73"/>
          <cell r="S73"/>
          <cell r="T73"/>
          <cell r="U73"/>
          <cell r="V73"/>
          <cell r="W73"/>
          <cell r="X73"/>
          <cell r="Y73"/>
          <cell r="Z73"/>
          <cell r="AA73"/>
          <cell r="AB73"/>
          <cell r="AC73"/>
          <cell r="AD73"/>
        </row>
        <row r="74">
          <cell r="B74" t="str">
            <v>YEN</v>
          </cell>
          <cell r="C74" t="str">
            <v>Val €m</v>
          </cell>
          <cell r="D74">
            <v>326985.66424163</v>
          </cell>
          <cell r="E74">
            <v>356049.29622777802</v>
          </cell>
          <cell r="F74">
            <v>369763.81569001701</v>
          </cell>
          <cell r="G74">
            <v>396290.43258973298</v>
          </cell>
          <cell r="H74">
            <v>431502.93907489802</v>
          </cell>
          <cell r="I74">
            <v>466011.60757392598</v>
          </cell>
          <cell r="J74">
            <v>506190.93673221202</v>
          </cell>
          <cell r="K74">
            <v>552869.66443043505</v>
          </cell>
          <cell r="L74">
            <v>611614.09976890194</v>
          </cell>
          <cell r="M74"/>
          <cell r="N74"/>
          <cell r="O74"/>
          <cell r="P74"/>
          <cell r="Q74"/>
          <cell r="R74"/>
          <cell r="S74"/>
          <cell r="T74"/>
          <cell r="U74"/>
          <cell r="V74"/>
          <cell r="W74"/>
          <cell r="X74"/>
          <cell r="Y74"/>
          <cell r="Z74"/>
          <cell r="AA74"/>
          <cell r="AB74"/>
          <cell r="AC74"/>
          <cell r="AD74"/>
        </row>
        <row r="75">
          <cell r="B75" t="str">
            <v>FIRg</v>
          </cell>
          <cell r="C75" t="str">
            <v>Vol %</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row>
        <row r="76">
          <cell r="B76" t="str">
            <v>FIP</v>
          </cell>
          <cell r="C76" t="str">
            <v>Pr %</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row>
        <row r="77">
          <cell r="B77" t="str">
            <v>FIN</v>
          </cell>
          <cell r="C77" t="str">
            <v>Val €m</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row>
        <row r="78">
          <cell r="B78" t="str">
            <v>YNRg</v>
          </cell>
          <cell r="C78" t="str">
            <v>Vol %</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row>
        <row r="79">
          <cell r="B79" t="str">
            <v>YNP</v>
          </cell>
          <cell r="C79" t="str">
            <v>Pr %</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row>
        <row r="80">
          <cell r="B80" t="str">
            <v>YNN</v>
          </cell>
          <cell r="C80" t="str">
            <v>Val €m</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row>
        <row r="81">
          <cell r="B81" t="str">
            <v>MIRg</v>
          </cell>
          <cell r="C81" t="str">
            <v>Vol %</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row>
        <row r="82">
          <cell r="B82" t="str">
            <v>MIP</v>
          </cell>
          <cell r="C82" t="str">
            <v>Pr %</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row>
        <row r="83">
          <cell r="B83" t="str">
            <v>MINg</v>
          </cell>
          <cell r="C83" t="str">
            <v>Val %</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row>
        <row r="84">
          <cell r="B84" t="str">
            <v>MIN</v>
          </cell>
          <cell r="C84" t="str">
            <v>Val €m</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12.478929133367901</v>
          </cell>
          <cell r="H85">
            <v>1.2769482437627599</v>
          </cell>
          <cell r="I85">
            <v>1.5422644352089001</v>
          </cell>
          <cell r="J85">
            <v>-3.6467838498610503E-2</v>
          </cell>
          <cell r="K85">
            <v>-0.70863926112395503</v>
          </cell>
          <cell r="L85">
            <v>1.3225382854777701</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0.25321228793997402</v>
          </cell>
          <cell r="H86">
            <v>1.9460976315840399</v>
          </cell>
          <cell r="I86">
            <v>2.1411999601515399</v>
          </cell>
          <cell r="J86">
            <v>2.1528740001503999</v>
          </cell>
          <cell r="K86">
            <v>2.2736264026117001</v>
          </cell>
          <cell r="L86">
            <v>2.5868560061116299</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36723</v>
          </cell>
          <cell r="F87">
            <v>34356</v>
          </cell>
          <cell r="G87">
            <v>38741.110378101803</v>
          </cell>
          <cell r="H87">
            <v>39999.381559644302</v>
          </cell>
          <cell r="I87">
            <v>41485.953519719696</v>
          </cell>
          <cell r="J87">
            <v>42363.639087266303</v>
          </cell>
          <cell r="K87">
            <v>43019.799042888997</v>
          </cell>
          <cell r="L87">
            <v>44716.330613865903</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4.1335016966120097</v>
          </cell>
          <cell r="H88">
            <v>1.60848712752965</v>
          </cell>
          <cell r="I88">
            <v>1.47584870411294</v>
          </cell>
          <cell r="J88">
            <v>1.47265448393774</v>
          </cell>
          <cell r="K88">
            <v>1.54074771932764</v>
          </cell>
          <cell r="L88">
            <v>2.1229943066810502</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1.66491784800191</v>
          </cell>
          <cell r="H89">
            <v>1.7572617023414501</v>
          </cell>
          <cell r="I89">
            <v>1.6603384336806</v>
          </cell>
          <cell r="J89">
            <v>1.98030585967286</v>
          </cell>
          <cell r="K89">
            <v>2.39484853752964</v>
          </cell>
          <cell r="L89">
            <v>2.5838552180977601</v>
          </cell>
          <cell r="M89"/>
          <cell r="N89"/>
          <cell r="O89"/>
          <cell r="P89"/>
          <cell r="Q89"/>
          <cell r="R89"/>
          <cell r="S89"/>
          <cell r="T89"/>
          <cell r="U89"/>
          <cell r="V89"/>
          <cell r="W89"/>
          <cell r="X89"/>
          <cell r="Y89"/>
          <cell r="Z89"/>
          <cell r="AA89"/>
          <cell r="AB89"/>
          <cell r="AC89"/>
          <cell r="AD89"/>
        </row>
        <row r="90">
          <cell r="B90" t="str">
            <v>UDDN</v>
          </cell>
          <cell r="C90" t="str">
            <v>Val €m</v>
          </cell>
          <cell r="D90">
            <v>171345</v>
          </cell>
          <cell r="E90">
            <v>183182</v>
          </cell>
          <cell r="F90">
            <v>179638.81569001701</v>
          </cell>
          <cell r="G90">
            <v>190178.65425728701</v>
          </cell>
          <cell r="H90">
            <v>196633.34470855899</v>
          </cell>
          <cell r="I90">
            <v>202848.31757242201</v>
          </cell>
          <cell r="J90">
            <v>209911.74631860401</v>
          </cell>
          <cell r="K90">
            <v>218250.47959094201</v>
          </cell>
          <cell r="L90">
            <v>228642.92276942101</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-8.4176290422081994</v>
          </cell>
          <cell r="H91">
            <v>37.514881548507802</v>
          </cell>
          <cell r="I91">
            <v>9.9753710544742997</v>
          </cell>
          <cell r="J91">
            <v>15.203165471236099</v>
          </cell>
          <cell r="K91">
            <v>12.3789876877658</v>
          </cell>
          <cell r="L91">
            <v>13.799289692695901</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-0.146203291237989</v>
          </cell>
          <cell r="H92">
            <v>4.8914710370753003</v>
          </cell>
          <cell r="I92">
            <v>4.84971764853998</v>
          </cell>
          <cell r="J92">
            <v>5.2345626744569804</v>
          </cell>
          <cell r="K92">
            <v>5.5116700619387498</v>
          </cell>
          <cell r="L92">
            <v>5.6336638094368796</v>
          </cell>
          <cell r="M92"/>
          <cell r="N92"/>
          <cell r="O92"/>
          <cell r="P92"/>
          <cell r="Q92"/>
          <cell r="R92"/>
          <cell r="S92"/>
          <cell r="T92"/>
          <cell r="U92"/>
          <cell r="V92"/>
          <cell r="W92"/>
          <cell r="X92"/>
          <cell r="Y92"/>
          <cell r="Z92"/>
          <cell r="AA92"/>
          <cell r="AB92"/>
          <cell r="AC92"/>
          <cell r="AD92"/>
        </row>
        <row r="93">
          <cell r="B93" t="str">
            <v>NXN</v>
          </cell>
          <cell r="C93" t="str">
            <v>Val €m</v>
          </cell>
          <cell r="D93">
            <v>92783.659506729906</v>
          </cell>
          <cell r="E93">
            <v>43790.138076978299</v>
          </cell>
          <cell r="F93">
            <v>109827.999999999</v>
          </cell>
          <cell r="G93">
            <v>100436.030592813</v>
          </cell>
          <cell r="H93">
            <v>144870.31870479701</v>
          </cell>
          <cell r="I93">
            <v>167048.32171769199</v>
          </cell>
          <cell r="J93">
            <v>202518.60624172201</v>
          </cell>
          <cell r="K93">
            <v>240132.27905290801</v>
          </cell>
          <cell r="L93">
            <v>288663.87494412699</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-2.5468482087242998</v>
          </cell>
          <cell r="H94">
            <v>9.8034160246410504</v>
          </cell>
          <cell r="I94">
            <v>3.3673457129500202</v>
          </cell>
          <cell r="J94">
            <v>5.3468818058995096</v>
          </cell>
          <cell r="K94">
            <v>4.7579479281327401</v>
          </cell>
          <cell r="L94">
            <v>5.6459905417441902</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8.5823530101507703</v>
          </cell>
          <cell r="H95">
            <v>-3.3487000300066398</v>
          </cell>
          <cell r="I95">
            <v>2.1897715564379401</v>
          </cell>
          <cell r="J95">
            <v>6.6663610413931096E-2</v>
          </cell>
          <cell r="K95">
            <v>0.81101497763131103</v>
          </cell>
          <cell r="L95">
            <v>0.80773239953086695</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1353</v>
          </cell>
          <cell r="E97">
            <v>1487</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1352</v>
          </cell>
          <cell r="E98">
            <v>1737</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v>
          </cell>
          <cell r="E101">
            <v>0.87661263645384402</v>
          </cell>
          <cell r="F101">
            <v>-0.45909165436955801</v>
          </cell>
          <cell r="G101">
            <v>1.7292432822802499</v>
          </cell>
          <cell r="H101">
            <v>1.7498380170221499</v>
          </cell>
          <cell r="I101">
            <v>1.3959462498713999</v>
          </cell>
          <cell r="J101">
            <v>1.5594811069977701</v>
          </cell>
          <cell r="K101">
            <v>2.09790101679476</v>
          </cell>
          <cell r="L101">
            <v>2.3589245507311398</v>
          </cell>
          <cell r="M101"/>
          <cell r="N101"/>
          <cell r="O101"/>
          <cell r="P101"/>
          <cell r="Q101"/>
          <cell r="R101"/>
          <cell r="S101"/>
          <cell r="T101"/>
          <cell r="U101"/>
          <cell r="V101"/>
          <cell r="W101"/>
          <cell r="X101"/>
          <cell r="Y101"/>
          <cell r="Z101"/>
          <cell r="AA101"/>
          <cell r="AB101"/>
          <cell r="AC101"/>
          <cell r="AD101"/>
        </row>
        <row r="102">
          <cell r="B102"/>
          <cell r="C102" t="str">
            <v>% Y-Y</v>
          </cell>
          <cell r="D102">
            <v>0.14116915562309901</v>
          </cell>
          <cell r="E102">
            <v>0.85407960199004296</v>
          </cell>
          <cell r="F102">
            <v>-4.1189247914907801E-2</v>
          </cell>
          <cell r="G102">
            <v>1.1634917783268099</v>
          </cell>
          <cell r="H102">
            <v>1.5612585449987499</v>
          </cell>
          <cell r="I102">
            <v>1.40262091428522</v>
          </cell>
          <cell r="J102">
            <v>1.55645587810462</v>
          </cell>
          <cell r="K102">
            <v>2.0896620643320101</v>
          </cell>
          <cell r="L102">
            <v>2.3690744993496602</v>
          </cell>
          <cell r="M102"/>
          <cell r="N102"/>
          <cell r="O102"/>
          <cell r="P102"/>
          <cell r="Q102"/>
          <cell r="R102"/>
          <cell r="S102"/>
          <cell r="T102"/>
          <cell r="U102"/>
          <cell r="V102"/>
          <cell r="W102"/>
          <cell r="X102"/>
          <cell r="Y102"/>
          <cell r="Z102"/>
          <cell r="AA102"/>
          <cell r="AB102"/>
          <cell r="AC102"/>
          <cell r="AD102"/>
        </row>
        <row r="103">
          <cell r="B103"/>
          <cell r="C103" t="str">
            <v>% Y-Y</v>
          </cell>
          <cell r="D103">
            <v>2.2839305961474601</v>
          </cell>
          <cell r="E103">
            <v>2.4254547193221798</v>
          </cell>
          <cell r="F103">
            <v>0.95790556375283598</v>
          </cell>
          <cell r="G103">
            <v>2.1061032083349298</v>
          </cell>
          <cell r="H103">
            <v>1.9876775697808799</v>
          </cell>
          <cell r="I103">
            <v>1.7710474834404299</v>
          </cell>
          <cell r="J103">
            <v>1.9102329391456001</v>
          </cell>
          <cell r="K103">
            <v>2.3600889062139898</v>
          </cell>
          <cell r="L103">
            <v>2.5781111060328099</v>
          </cell>
          <cell r="M103"/>
          <cell r="N103"/>
          <cell r="O103"/>
          <cell r="P103"/>
          <cell r="Q103"/>
          <cell r="R103"/>
          <cell r="S103"/>
          <cell r="T103"/>
          <cell r="U103"/>
          <cell r="V103"/>
          <cell r="W103"/>
          <cell r="X103"/>
          <cell r="Y103"/>
          <cell r="Z103"/>
          <cell r="AA103"/>
          <cell r="AB103"/>
          <cell r="AC103"/>
          <cell r="AD103"/>
        </row>
        <row r="104">
          <cell r="B104"/>
          <cell r="C104" t="str">
            <v>% Y-Y</v>
          </cell>
          <cell r="D104">
            <v>0.12903862183890599</v>
          </cell>
          <cell r="E104">
            <v>3.1474345690513501</v>
          </cell>
          <cell r="F104">
            <v>-0.458618938912358</v>
          </cell>
          <cell r="G104">
            <v>1.0736314223401999</v>
          </cell>
          <cell r="H104">
            <v>2.2834256688907901</v>
          </cell>
          <cell r="I104">
            <v>2.31173628983669</v>
          </cell>
          <cell r="J104">
            <v>3.04364438756952</v>
          </cell>
          <cell r="K104">
            <v>3.4599206801306299</v>
          </cell>
          <cell r="L104">
            <v>3.9187402284828798</v>
          </cell>
          <cell r="M104"/>
          <cell r="N104"/>
          <cell r="O104"/>
          <cell r="P104"/>
          <cell r="Q104"/>
          <cell r="R104"/>
          <cell r="S104"/>
          <cell r="T104"/>
          <cell r="U104"/>
          <cell r="V104"/>
          <cell r="W104"/>
          <cell r="X104"/>
          <cell r="Y104"/>
          <cell r="Z104"/>
          <cell r="AA104"/>
          <cell r="AB104"/>
          <cell r="AC104"/>
          <cell r="AD104"/>
        </row>
        <row r="105">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row>
        <row r="106">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63.474999999999909</v>
          </cell>
          <cell r="E107">
            <v>64.849999999999909</v>
          </cell>
          <cell r="F107">
            <v>-308.17949999999996</v>
          </cell>
          <cell r="G107">
            <v>46.588500000000067</v>
          </cell>
          <cell r="H107">
            <v>208.80974999999989</v>
          </cell>
          <cell r="I107">
            <v>66.999000000000251</v>
          </cell>
          <cell r="J107">
            <v>50.469749999999749</v>
          </cell>
          <cell r="K107">
            <v>55.660750000000007</v>
          </cell>
          <cell r="L107">
            <v>57.49225000000024</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2.8927220525907904</v>
          </cell>
          <cell r="E108">
            <v>2.8722968409163885</v>
          </cell>
          <cell r="F108">
            <v>-13.268586190194288</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v>1.4638559726848968</v>
          </cell>
          <cell r="H109">
            <v>5.0290981854016366</v>
          </cell>
          <cell r="I109">
            <v>-0.42222192401929703</v>
          </cell>
          <cell r="J109">
            <v>-0.99136268480968681</v>
          </cell>
          <cell r="K109">
            <v>-0.77822103660824382</v>
          </cell>
          <cell r="L109">
            <v>-0.75709281736308753</v>
          </cell>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v>18.422538288702981</v>
          </cell>
          <cell r="H110">
            <v>38.626627271771952</v>
          </cell>
          <cell r="I110">
            <v>11.840215618233685</v>
          </cell>
          <cell r="J110">
            <v>5.9947180332297876</v>
          </cell>
          <cell r="K110">
            <v>6.8217523652179466</v>
          </cell>
          <cell r="L110">
            <v>3.7778383287700876</v>
          </cell>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v>26.702105738611863</v>
          </cell>
          <cell r="H111">
            <v>165.15402454282685</v>
          </cell>
          <cell r="I111">
            <v>55.58100630578565</v>
          </cell>
          <cell r="J111">
            <v>45.466394651579549</v>
          </cell>
          <cell r="K111">
            <v>49.617218671390447</v>
          </cell>
          <cell r="L111">
            <v>54.471504488593155</v>
          </cell>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42.979999999999563</v>
          </cell>
          <cell r="E112">
            <v>48.25</v>
          </cell>
          <cell r="F112">
            <v>17.8700000000008</v>
          </cell>
          <cell r="G112">
            <v>-14.181502856540646</v>
          </cell>
          <cell r="H112">
            <v>48.855855738307582</v>
          </cell>
          <cell r="I112">
            <v>27.072524759018052</v>
          </cell>
          <cell r="J112">
            <v>34.810975714690358</v>
          </cell>
          <cell r="K112">
            <v>35.709517349132511</v>
          </cell>
          <cell r="L112">
            <v>37.108258068583382</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1.8273421058225603</v>
          </cell>
          <cell r="E113">
            <v>2.0145885437760747</v>
          </cell>
          <cell r="F113">
            <v>0.73139386398615169</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27.7</v>
          </cell>
          <cell r="G114">
            <v>4.6500000000000004</v>
          </cell>
          <cell r="H114">
            <v>4.6499999999999995</v>
          </cell>
          <cell r="I114">
            <v>9.3000000000000007</v>
          </cell>
          <cell r="J114">
            <v>13.95</v>
          </cell>
          <cell r="K114">
            <v>18.600000000000001</v>
          </cell>
          <cell r="L114">
            <v>20.925000000000001</v>
          </cell>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137.25500000000011</v>
          </cell>
          <cell r="E115">
            <v>120.6550000000002</v>
          </cell>
          <cell r="F115">
            <v>446.70450000000096</v>
          </cell>
          <cell r="G115">
            <v>385.93449714346025</v>
          </cell>
          <cell r="H115">
            <v>225.98060288176794</v>
          </cell>
          <cell r="I115">
            <v>186.05412764078574</v>
          </cell>
          <cell r="J115">
            <v>170.39535335547635</v>
          </cell>
          <cell r="K115">
            <v>150.44412070460885</v>
          </cell>
          <cell r="L115">
            <v>130.06012877319199</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5.7308259186732569</v>
          </cell>
          <cell r="E116">
            <v>4.9382387610097975</v>
          </cell>
          <cell r="F116">
            <v>18.150234646405167</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55.899999999999636</v>
          </cell>
          <cell r="G117">
            <v>30.55008340072709</v>
          </cell>
          <cell r="H117">
            <v>29.029302290602573</v>
          </cell>
          <cell r="I117">
            <v>33.911755195777005</v>
          </cell>
          <cell r="J117">
            <v>38.727785256630341</v>
          </cell>
          <cell r="K117">
            <v>43.571121206278804</v>
          </cell>
          <cell r="L117">
            <v>45.90455640881919</v>
          </cell>
          <cell r="M117"/>
          <cell r="N117"/>
          <cell r="O117"/>
          <cell r="P117"/>
          <cell r="Q117"/>
          <cell r="R117"/>
          <cell r="S117"/>
          <cell r="T117"/>
          <cell r="U117"/>
          <cell r="V117"/>
          <cell r="W117"/>
          <cell r="X117"/>
          <cell r="Y117"/>
          <cell r="Z117"/>
          <cell r="AA117"/>
          <cell r="AB117"/>
          <cell r="AC117"/>
          <cell r="AD117"/>
        </row>
        <row r="118">
          <cell r="B118"/>
          <cell r="C118"/>
          <cell r="D118"/>
          <cell r="E118"/>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4.9071905017263662</v>
          </cell>
          <cell r="E120">
            <v>6.368095848765587</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v>0.42950854658896276</v>
          </cell>
          <cell r="H123">
            <v>-2.974822158856</v>
          </cell>
          <cell r="I123">
            <v>1.4532682652424285</v>
          </cell>
          <cell r="J123">
            <v>2.9999960961588812</v>
          </cell>
          <cell r="K123">
            <v>3.2000058481249596</v>
          </cell>
          <cell r="L123">
            <v>3.4999796831995695</v>
          </cell>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v>1.871161257962612</v>
          </cell>
          <cell r="H124">
            <v>0.47484027700453169</v>
          </cell>
          <cell r="I124">
            <v>2.1510779591721274</v>
          </cell>
          <cell r="J124">
            <v>2.9999961416365579</v>
          </cell>
          <cell r="K124">
            <v>3.2000059020548974</v>
          </cell>
          <cell r="L124">
            <v>3.4999796495413165</v>
          </cell>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v>
          </cell>
          <cell r="C141" t="str">
            <v>% Y-Y</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row>
        <row r="142">
          <cell r="B142" t="str">
            <v>YEREMP</v>
          </cell>
          <cell r="C142" t="str">
            <v>% Y-Y</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row>
        <row r="149">
          <cell r="B149" t="str">
            <v>YERPOP</v>
          </cell>
          <cell r="C149" t="str">
            <v>% Y-Y</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row>
        <row r="150">
          <cell r="B150" t="str">
            <v>YNRPOP</v>
          </cell>
          <cell r="C150" t="str">
            <v>% Y-Y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row>
        <row r="151">
          <cell r="B151" t="str">
            <v>COMPS</v>
          </cell>
          <cell r="C151" t="str">
            <v>'s</v>
          </cell>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row>
        <row r="154">
          <cell r="B154"/>
          <cell r="C154"/>
          <cell r="M154"/>
          <cell r="N154"/>
          <cell r="O154"/>
          <cell r="P154"/>
          <cell r="Q154"/>
          <cell r="R154"/>
          <cell r="S154"/>
          <cell r="T154"/>
          <cell r="U154"/>
          <cell r="V154"/>
          <cell r="W154"/>
          <cell r="X154"/>
          <cell r="Y154"/>
          <cell r="Z154"/>
          <cell r="AA154"/>
          <cell r="AB154"/>
          <cell r="AC154"/>
          <cell r="AD154"/>
        </row>
        <row r="155">
          <cell r="B155"/>
          <cell r="C155"/>
          <cell r="M155"/>
          <cell r="N155"/>
          <cell r="O155"/>
          <cell r="P155"/>
          <cell r="Q155"/>
          <cell r="R155"/>
          <cell r="S155"/>
          <cell r="T155"/>
          <cell r="U155"/>
          <cell r="V155"/>
          <cell r="W155"/>
          <cell r="X155"/>
          <cell r="Y155"/>
          <cell r="Z155"/>
          <cell r="AA155"/>
          <cell r="AB155"/>
          <cell r="AC155"/>
          <cell r="AD155"/>
        </row>
        <row r="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row>
        <row r="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row>
        <row r="158">
          <cell r="B158"/>
          <cell r="C158"/>
          <cell r="M158"/>
          <cell r="N158"/>
          <cell r="O158"/>
          <cell r="P158"/>
          <cell r="Q158"/>
          <cell r="R158"/>
          <cell r="S158"/>
          <cell r="T158"/>
          <cell r="U158"/>
          <cell r="V158"/>
          <cell r="W158"/>
          <cell r="X158"/>
          <cell r="Y158"/>
          <cell r="Z158"/>
          <cell r="AA158"/>
          <cell r="AB158"/>
          <cell r="AC158"/>
          <cell r="AD158"/>
        </row>
        <row r="159">
          <cell r="B159"/>
          <cell r="C159"/>
          <cell r="M159"/>
          <cell r="N159"/>
          <cell r="O159"/>
          <cell r="P159"/>
          <cell r="Q159"/>
          <cell r="R159"/>
          <cell r="S159"/>
          <cell r="T159"/>
          <cell r="U159"/>
          <cell r="V159"/>
          <cell r="W159"/>
          <cell r="X159"/>
          <cell r="Y159"/>
          <cell r="Z159"/>
          <cell r="AA159"/>
          <cell r="AB159"/>
          <cell r="AC159"/>
          <cell r="AD159"/>
        </row>
        <row r="160">
          <cell r="B160"/>
          <cell r="C160"/>
          <cell r="M160"/>
          <cell r="N160"/>
          <cell r="O160"/>
          <cell r="P160"/>
          <cell r="Q160"/>
          <cell r="R160"/>
          <cell r="S160"/>
          <cell r="T160"/>
          <cell r="U160"/>
          <cell r="V160"/>
          <cell r="W160"/>
          <cell r="X160"/>
          <cell r="Y160"/>
          <cell r="Z160"/>
          <cell r="AA160"/>
          <cell r="AB160"/>
          <cell r="AC160"/>
          <cell r="AD160"/>
        </row>
        <row r="161">
          <cell r="B161"/>
          <cell r="C161"/>
          <cell r="M161"/>
          <cell r="N161"/>
          <cell r="O161"/>
          <cell r="P161"/>
          <cell r="Q161"/>
          <cell r="R161"/>
          <cell r="S161"/>
          <cell r="T161"/>
          <cell r="U161"/>
          <cell r="V161"/>
          <cell r="W161"/>
          <cell r="X161"/>
          <cell r="Y161"/>
          <cell r="Z161"/>
          <cell r="AA161"/>
          <cell r="AB161"/>
          <cell r="AC161"/>
          <cell r="AD161"/>
        </row>
        <row r="162">
          <cell r="B162"/>
          <cell r="C162"/>
          <cell r="M162"/>
          <cell r="N162"/>
          <cell r="O162"/>
          <cell r="P162"/>
          <cell r="Q162"/>
          <cell r="R162"/>
          <cell r="S162"/>
          <cell r="T162"/>
          <cell r="U162"/>
          <cell r="V162"/>
          <cell r="W162"/>
          <cell r="X162"/>
          <cell r="Y162"/>
          <cell r="Z162"/>
          <cell r="AA162"/>
          <cell r="AB162"/>
          <cell r="AC162"/>
          <cell r="AD162"/>
        </row>
        <row r="163">
          <cell r="B163" t="str">
            <v>PCGR</v>
          </cell>
          <cell r="C163"/>
          <cell r="D163">
            <v>43308.181716499996</v>
          </cell>
          <cell r="E163">
            <v>44549.975804300004</v>
          </cell>
          <cell r="F163">
            <v>43549.30785977772</v>
          </cell>
          <cell r="G163">
            <v>45161.84946391968</v>
          </cell>
          <cell r="H163">
            <v>46591.323838069424</v>
          </cell>
          <cell r="I163">
            <v>47595.799416275346</v>
          </cell>
          <cell r="J163">
            <v>48582.66060260743</v>
          </cell>
          <cell r="K163">
            <v>49694.827917631075</v>
          </cell>
          <cell r="L163">
            <v>51010.263760357397</v>
          </cell>
          <cell r="M163"/>
          <cell r="N163"/>
          <cell r="O163"/>
          <cell r="P163"/>
          <cell r="Q163"/>
          <cell r="R163"/>
          <cell r="S163"/>
          <cell r="T163"/>
          <cell r="U163"/>
          <cell r="V163"/>
          <cell r="W163"/>
          <cell r="X163"/>
          <cell r="Y163"/>
          <cell r="Z163"/>
          <cell r="AA163"/>
          <cell r="AB163"/>
          <cell r="AC163"/>
          <cell r="AD163"/>
        </row>
        <row r="164">
          <cell r="B164" t="str">
            <v>PCSR</v>
          </cell>
          <cell r="C164"/>
          <cell r="D164">
            <v>62318.228915899999</v>
          </cell>
          <cell r="E164">
            <v>64435.995938099994</v>
          </cell>
          <cell r="F164">
            <v>58727.753625151279</v>
          </cell>
          <cell r="G164">
            <v>59414.093914190875</v>
          </cell>
          <cell r="H164">
            <v>60060.786986801984</v>
          </cell>
          <cell r="I164">
            <v>60751.166966112483</v>
          </cell>
          <cell r="J164">
            <v>61568.108071877607</v>
          </cell>
          <cell r="K164">
            <v>62499.470251922954</v>
          </cell>
          <cell r="L164">
            <v>63587.629603606503</v>
          </cell>
          <cell r="M164"/>
          <cell r="N164"/>
          <cell r="O164"/>
          <cell r="P164"/>
          <cell r="Q164"/>
          <cell r="R164"/>
          <cell r="S164"/>
          <cell r="T164"/>
        </row>
        <row r="165">
          <cell r="B165" t="str">
            <v>PCR</v>
          </cell>
          <cell r="C165"/>
          <cell r="D165">
            <v>105626.41063279999</v>
          </cell>
          <cell r="E165">
            <v>108985.9717428</v>
          </cell>
          <cell r="F165">
            <v>102277.179177029</v>
          </cell>
          <cell r="G165">
            <v>104576.06371557634</v>
          </cell>
          <cell r="H165">
            <v>106652.23355142132</v>
          </cell>
          <cell r="I165">
            <v>108347.09105923928</v>
          </cell>
          <cell r="J165">
            <v>110150.89542700503</v>
          </cell>
          <cell r="K165">
            <v>112194.42727360108</v>
          </cell>
          <cell r="L165">
            <v>114598.02523387225</v>
          </cell>
          <cell r="M165"/>
          <cell r="N165"/>
          <cell r="O165"/>
          <cell r="P165"/>
          <cell r="Q165"/>
          <cell r="R165"/>
          <cell r="S165"/>
          <cell r="T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M166"/>
          <cell r="N166"/>
          <cell r="O166"/>
          <cell r="P166"/>
          <cell r="Q166"/>
          <cell r="R166"/>
          <cell r="S166"/>
          <cell r="T166"/>
        </row>
        <row r="167">
          <cell r="B167" t="str">
            <v>DWR</v>
          </cell>
          <cell r="C167"/>
          <cell r="D167">
            <v>3654</v>
          </cell>
          <cell r="E167">
            <v>4103</v>
          </cell>
          <cell r="F167">
            <v>4009</v>
          </cell>
          <cell r="G167">
            <v>3408.3211559667375</v>
          </cell>
          <cell r="H167">
            <v>3343.0243897280488</v>
          </cell>
          <cell r="I167">
            <v>3677.6027755905043</v>
          </cell>
          <cell r="J167">
            <v>4045.666617505954</v>
          </cell>
          <cell r="K167">
            <v>4450.5672251060305</v>
          </cell>
          <cell r="L167">
            <v>4895.9913156163175</v>
          </cell>
          <cell r="M167"/>
          <cell r="N167"/>
          <cell r="O167"/>
          <cell r="P167"/>
          <cell r="Q167"/>
          <cell r="R167"/>
          <cell r="S167"/>
          <cell r="T167"/>
        </row>
        <row r="168">
          <cell r="B168" t="str">
            <v>IMPR</v>
          </cell>
          <cell r="C168"/>
          <cell r="D168">
            <v>3222</v>
          </cell>
          <cell r="E168">
            <v>2768</v>
          </cell>
          <cell r="F168">
            <v>2437</v>
          </cell>
          <cell r="G168">
            <v>2653.4700715897779</v>
          </cell>
          <cell r="H168">
            <v>2627.3721674973849</v>
          </cell>
          <cell r="I168">
            <v>2646.6195277721454</v>
          </cell>
          <cell r="J168">
            <v>2687.177062566177</v>
          </cell>
          <cell r="K168">
            <v>2738.3148631924469</v>
          </cell>
          <cell r="L168">
            <v>2795.1151554994767</v>
          </cell>
          <cell r="M168"/>
          <cell r="N168"/>
          <cell r="O168"/>
          <cell r="P168"/>
          <cell r="Q168"/>
          <cell r="R168"/>
          <cell r="S168"/>
          <cell r="T168"/>
        </row>
        <row r="169">
          <cell r="B169" t="str">
            <v>HBR</v>
          </cell>
          <cell r="C169"/>
          <cell r="D169">
            <v>6876</v>
          </cell>
          <cell r="E169">
            <v>6871</v>
          </cell>
          <cell r="F169">
            <v>6446</v>
          </cell>
          <cell r="G169">
            <v>6061.791227556515</v>
          </cell>
          <cell r="H169">
            <v>5970.3965572254328</v>
          </cell>
          <cell r="I169">
            <v>6324.2223033626478</v>
          </cell>
          <cell r="J169">
            <v>6732.8436800721283</v>
          </cell>
          <cell r="K169">
            <v>7188.8820882984737</v>
          </cell>
          <cell r="L169">
            <v>7691.1064711157896</v>
          </cell>
          <cell r="M169"/>
          <cell r="N169"/>
          <cell r="O169"/>
          <cell r="P169"/>
          <cell r="Q169"/>
          <cell r="R169"/>
          <cell r="S169"/>
          <cell r="T169"/>
        </row>
        <row r="170">
          <cell r="B170" t="str">
            <v>RCR</v>
          </cell>
          <cell r="C170"/>
          <cell r="D170">
            <v>16136</v>
          </cell>
          <cell r="E170">
            <v>18065</v>
          </cell>
          <cell r="F170">
            <v>16344</v>
          </cell>
          <cell r="G170">
            <v>20168.389782885999</v>
          </cell>
          <cell r="H170">
            <v>20405.017401157245</v>
          </cell>
          <cell r="I170">
            <v>20146.879718765831</v>
          </cell>
          <cell r="J170">
            <v>19517.129603405025</v>
          </cell>
          <cell r="K170">
            <v>18698.323504103537</v>
          </cell>
          <cell r="L170">
            <v>18604.912406473177</v>
          </cell>
          <cell r="M170"/>
          <cell r="N170"/>
          <cell r="O170"/>
          <cell r="P170"/>
          <cell r="Q170"/>
          <cell r="R170"/>
          <cell r="S170"/>
          <cell r="T170"/>
        </row>
        <row r="171">
          <cell r="B171" t="str">
            <v>TCR</v>
          </cell>
          <cell r="C171"/>
          <cell r="D171">
            <v>1385</v>
          </cell>
          <cell r="E171">
            <v>1413</v>
          </cell>
          <cell r="F171">
            <v>1164</v>
          </cell>
          <cell r="G171">
            <v>1204.2608184088424</v>
          </cell>
          <cell r="H171">
            <v>1088.9319420351792</v>
          </cell>
          <cell r="I171">
            <v>1305.5468929840029</v>
          </cell>
          <cell r="J171">
            <v>1362.0855616180718</v>
          </cell>
          <cell r="K171">
            <v>1352.7948186440931</v>
          </cell>
          <cell r="L171">
            <v>1344.8090339856228</v>
          </cell>
          <cell r="M171"/>
          <cell r="N171"/>
          <cell r="O171"/>
          <cell r="P171"/>
          <cell r="Q171"/>
          <cell r="R171"/>
          <cell r="S171"/>
          <cell r="T171"/>
        </row>
        <row r="172">
          <cell r="B172" t="str">
            <v>OBR</v>
          </cell>
          <cell r="C172"/>
          <cell r="D172">
            <v>17521</v>
          </cell>
          <cell r="E172">
            <v>19478</v>
          </cell>
          <cell r="F172">
            <v>17508</v>
          </cell>
          <cell r="G172">
            <v>21372.650601294841</v>
          </cell>
          <cell r="H172">
            <v>21493.949343192424</v>
          </cell>
          <cell r="I172">
            <v>21452.426611749834</v>
          </cell>
          <cell r="J172">
            <v>20879.215165023095</v>
          </cell>
          <cell r="K172">
            <v>20051.118322747629</v>
          </cell>
          <cell r="L172">
            <v>19949.721440458801</v>
          </cell>
          <cell r="M172"/>
          <cell r="N172"/>
          <cell r="O172"/>
          <cell r="P172"/>
          <cell r="Q172"/>
          <cell r="R172"/>
          <cell r="S172"/>
          <cell r="T172"/>
        </row>
        <row r="173">
          <cell r="B173" t="str">
            <v>BCR</v>
          </cell>
          <cell r="C173"/>
          <cell r="D173">
            <v>24397</v>
          </cell>
          <cell r="E173">
            <v>26349</v>
          </cell>
          <cell r="F173">
            <v>23954</v>
          </cell>
          <cell r="G173">
            <v>27434.441828851355</v>
          </cell>
          <cell r="H173">
            <v>27464.345900417862</v>
          </cell>
          <cell r="I173">
            <v>27776.648915112484</v>
          </cell>
          <cell r="J173">
            <v>27612.058845095231</v>
          </cell>
          <cell r="K173">
            <v>27240.000411046109</v>
          </cell>
          <cell r="L173">
            <v>27640.827911574597</v>
          </cell>
          <cell r="M173"/>
          <cell r="N173"/>
          <cell r="O173"/>
          <cell r="P173"/>
          <cell r="Q173"/>
          <cell r="R173"/>
          <cell r="S173"/>
          <cell r="T173"/>
        </row>
        <row r="174">
          <cell r="B174" t="str">
            <v>PlanesR</v>
          </cell>
          <cell r="C174"/>
          <cell r="D174">
            <v>16620</v>
          </cell>
          <cell r="E174">
            <v>16676</v>
          </cell>
          <cell r="F174">
            <v>10234</v>
          </cell>
          <cell r="G174">
            <v>10234</v>
          </cell>
          <cell r="H174">
            <v>10234</v>
          </cell>
          <cell r="I174">
            <v>10234</v>
          </cell>
          <cell r="J174">
            <v>10234</v>
          </cell>
          <cell r="K174">
            <v>10234</v>
          </cell>
          <cell r="L174">
            <v>10234</v>
          </cell>
          <cell r="M174"/>
          <cell r="N174"/>
          <cell r="O174"/>
          <cell r="P174"/>
          <cell r="Q174"/>
          <cell r="R174"/>
          <cell r="S174"/>
          <cell r="T174"/>
        </row>
        <row r="175">
          <cell r="B175" t="str">
            <v>UMR</v>
          </cell>
          <cell r="C175"/>
          <cell r="D175">
            <v>9094</v>
          </cell>
          <cell r="E175">
            <v>8727</v>
          </cell>
          <cell r="F175">
            <v>8780</v>
          </cell>
          <cell r="G175">
            <v>9384.4108336652898</v>
          </cell>
          <cell r="H175">
            <v>9824.6644545463914</v>
          </cell>
          <cell r="I175">
            <v>10087.456584797752</v>
          </cell>
          <cell r="J175">
            <v>10238.238433972358</v>
          </cell>
          <cell r="K175">
            <v>10342.07480104987</v>
          </cell>
          <cell r="L175">
            <v>10438.28463367841</v>
          </cell>
          <cell r="M175"/>
          <cell r="N175"/>
          <cell r="O175"/>
          <cell r="P175"/>
          <cell r="Q175"/>
          <cell r="R175"/>
          <cell r="S175"/>
          <cell r="T175"/>
        </row>
        <row r="176">
          <cell r="B176" t="str">
            <v>MNE_TOTR</v>
          </cell>
          <cell r="C176"/>
          <cell r="D176">
            <v>25714</v>
          </cell>
          <cell r="E176">
            <v>25403</v>
          </cell>
          <cell r="F176">
            <v>19014</v>
          </cell>
          <cell r="G176">
            <v>19618.41083366529</v>
          </cell>
          <cell r="H176">
            <v>20058.664454546393</v>
          </cell>
          <cell r="I176">
            <v>20321.45658479775</v>
          </cell>
          <cell r="J176">
            <v>20472.238433972358</v>
          </cell>
          <cell r="K176">
            <v>20576.074801049872</v>
          </cell>
          <cell r="L176">
            <v>20672.28463367841</v>
          </cell>
          <cell r="M176"/>
          <cell r="N176"/>
          <cell r="O176"/>
          <cell r="P176"/>
          <cell r="Q176"/>
          <cell r="R176"/>
          <cell r="S176"/>
          <cell r="T176"/>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cell r="M177"/>
          <cell r="N177"/>
          <cell r="O177"/>
          <cell r="P177"/>
          <cell r="Q177"/>
          <cell r="R177"/>
          <cell r="S177"/>
          <cell r="T177"/>
        </row>
        <row r="178">
          <cell r="B178" t="str">
            <v>IR</v>
          </cell>
          <cell r="C178"/>
          <cell r="D178">
            <v>92748.77693742371</v>
          </cell>
          <cell r="E178">
            <v>162134.48688567002</v>
          </cell>
          <cell r="F178">
            <v>109701</v>
          </cell>
          <cell r="G178">
            <v>137557.12292618852</v>
          </cell>
          <cell r="H178">
            <v>122347.8114937479</v>
          </cell>
          <cell r="I178">
            <v>129128.61331413216</v>
          </cell>
          <cell r="J178">
            <v>126670.92222476655</v>
          </cell>
          <cell r="K178">
            <v>127172.98879869208</v>
          </cell>
          <cell r="L178">
            <v>127472.17109763478</v>
          </cell>
          <cell r="M178"/>
          <cell r="N178"/>
          <cell r="O178"/>
          <cell r="P178"/>
          <cell r="Q178"/>
          <cell r="R178"/>
          <cell r="S178"/>
          <cell r="T178"/>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cell r="M179"/>
          <cell r="N179"/>
          <cell r="O179"/>
          <cell r="P179"/>
          <cell r="Q179"/>
          <cell r="R179"/>
          <cell r="S179"/>
          <cell r="T179"/>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cell r="M180"/>
          <cell r="N180"/>
          <cell r="O180"/>
          <cell r="P180"/>
          <cell r="Q180"/>
          <cell r="R180"/>
          <cell r="S180"/>
          <cell r="T180"/>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cell r="M181"/>
          <cell r="N181"/>
          <cell r="O181"/>
          <cell r="P181"/>
          <cell r="Q181"/>
          <cell r="R181"/>
          <cell r="S181"/>
          <cell r="T181"/>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cell r="M182"/>
          <cell r="N182"/>
          <cell r="O182"/>
          <cell r="P182"/>
          <cell r="Q182"/>
          <cell r="R182"/>
          <cell r="S182"/>
          <cell r="T182"/>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cell r="M183"/>
          <cell r="N183"/>
          <cell r="O183"/>
          <cell r="P183"/>
          <cell r="Q183"/>
          <cell r="R183"/>
          <cell r="S183"/>
          <cell r="T183"/>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cell r="M184"/>
          <cell r="N184"/>
          <cell r="O184"/>
          <cell r="P184"/>
          <cell r="Q184"/>
          <cell r="R184"/>
          <cell r="S184"/>
          <cell r="T184"/>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cell r="M185"/>
          <cell r="N185"/>
          <cell r="O185"/>
          <cell r="P185"/>
          <cell r="Q185"/>
          <cell r="R185"/>
          <cell r="S185"/>
          <cell r="T185"/>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YER</v>
          </cell>
          <cell r="C188"/>
          <cell r="D188">
            <v>326986.07233970001</v>
          </cell>
          <cell r="E188">
            <v>345183.50541089999</v>
          </cell>
          <cell r="F188">
            <v>360132.179177029</v>
          </cell>
          <cell r="G188">
            <v>381865.83327435201</v>
          </cell>
          <cell r="H188">
            <v>406514.14683447825</v>
          </cell>
          <cell r="I188">
            <v>429104.56587561121</v>
          </cell>
          <cell r="J188">
            <v>452334.28298854281</v>
          </cell>
          <cell r="K188">
            <v>477524.57252829603</v>
          </cell>
          <cell r="L188">
            <v>508342.6480811488</v>
          </cell>
          <cell r="M188"/>
          <cell r="N188"/>
          <cell r="O188"/>
          <cell r="P188"/>
          <cell r="Q188"/>
          <cell r="R188"/>
          <cell r="S188"/>
          <cell r="T188"/>
        </row>
        <row r="189">
          <cell r="B189"/>
          <cell r="C189"/>
          <cell r="D189" t="str">
            <v/>
          </cell>
          <cell r="E189">
            <v>5.5652012763084846</v>
          </cell>
          <cell r="F189">
            <v>4.3306454485229295</v>
          </cell>
          <cell r="G189">
            <v>6.0349103340302968</v>
          </cell>
          <cell r="H189">
            <v>6.4547051378690989</v>
          </cell>
          <cell r="I189">
            <v>5.5571052611684824</v>
          </cell>
          <cell r="J189">
            <v>5.4135329614892536</v>
          </cell>
          <cell r="K189">
            <v>5.5689543081551607</v>
          </cell>
          <cell r="L189">
            <v>6.4537151229064005</v>
          </cell>
          <cell r="M189"/>
          <cell r="N189"/>
          <cell r="O189"/>
          <cell r="P189"/>
          <cell r="Q189"/>
          <cell r="R189"/>
          <cell r="S189"/>
          <cell r="T189"/>
        </row>
        <row r="190">
          <cell r="B190" t="str">
            <v>FIR</v>
          </cell>
          <cell r="C190"/>
          <cell r="D190">
            <v>-70663.808770999996</v>
          </cell>
          <cell r="E190">
            <v>-80148.884386999998</v>
          </cell>
          <cell r="F190">
            <v>-90336</v>
          </cell>
          <cell r="G190">
            <v>-90336</v>
          </cell>
          <cell r="H190">
            <v>-90336</v>
          </cell>
          <cell r="I190">
            <v>-90336</v>
          </cell>
          <cell r="J190">
            <v>-90336</v>
          </cell>
          <cell r="K190">
            <v>-90336</v>
          </cell>
          <cell r="L190">
            <v>-90336</v>
          </cell>
          <cell r="M190"/>
          <cell r="N190"/>
          <cell r="O190"/>
          <cell r="P190"/>
          <cell r="Q190"/>
          <cell r="R190"/>
          <cell r="S190"/>
          <cell r="T190"/>
        </row>
        <row r="191">
          <cell r="B191" t="str">
            <v>YNR</v>
          </cell>
          <cell r="C191"/>
          <cell r="D191">
            <v>256322.2635687</v>
          </cell>
          <cell r="E191">
            <v>265034.62102399999</v>
          </cell>
          <cell r="F191">
            <v>269796.179177029</v>
          </cell>
          <cell r="G191">
            <v>291529.83327435196</v>
          </cell>
          <cell r="H191">
            <v>316178.14683447819</v>
          </cell>
          <cell r="I191">
            <v>338768.56587561115</v>
          </cell>
          <cell r="J191">
            <v>361998.28298854269</v>
          </cell>
          <cell r="K191">
            <v>387188.57252829592</v>
          </cell>
          <cell r="L191">
            <v>418006.64808114863</v>
          </cell>
          <cell r="M191"/>
          <cell r="N191"/>
          <cell r="O191"/>
          <cell r="P191"/>
          <cell r="Q191"/>
          <cell r="R191"/>
          <cell r="S191"/>
          <cell r="T191"/>
        </row>
        <row r="192">
          <cell r="B192"/>
          <cell r="C192"/>
          <cell r="D192" t="str">
            <v/>
          </cell>
          <cell r="E192">
            <v>3.3989858446162202</v>
          </cell>
          <cell r="F192">
            <v>1.7965796825456293</v>
          </cell>
          <cell r="G192">
            <v>8.0555826118880134</v>
          </cell>
          <cell r="H192">
            <v>8.4548168821303005</v>
          </cell>
          <cell r="I192">
            <v>7.1448388407941543</v>
          </cell>
          <cell r="J192">
            <v>6.8571052490923989</v>
          </cell>
          <cell r="K192">
            <v>6.9586765251454352</v>
          </cell>
          <cell r="L192">
            <v>7.9594486354838123</v>
          </cell>
          <cell r="M192"/>
          <cell r="N192"/>
          <cell r="O192"/>
          <cell r="P192"/>
          <cell r="Q192"/>
          <cell r="R192"/>
          <cell r="S192"/>
          <cell r="T192"/>
        </row>
        <row r="193">
          <cell r="B193"/>
          <cell r="C193"/>
          <cell r="D193">
            <v>171347.1156123</v>
          </cell>
          <cell r="E193">
            <v>178328.26897939999</v>
          </cell>
          <cell r="F193">
            <v>172651.179177029</v>
          </cell>
          <cell r="G193">
            <v>179787.716378093</v>
          </cell>
          <cell r="H193">
            <v>182679.57910638556</v>
          </cell>
          <cell r="I193">
            <v>185375.65344634952</v>
          </cell>
          <cell r="J193">
            <v>188105.59655856545</v>
          </cell>
          <cell r="K193">
            <v>191003.82964605969</v>
          </cell>
          <cell r="L193">
            <v>195058.83009997802</v>
          </cell>
          <cell r="M193"/>
          <cell r="N193"/>
          <cell r="O193"/>
          <cell r="P193"/>
          <cell r="Q193"/>
          <cell r="R193"/>
          <cell r="S193"/>
          <cell r="T193"/>
        </row>
        <row r="194">
          <cell r="B194"/>
          <cell r="C194"/>
          <cell r="D194" t="str">
            <v/>
          </cell>
          <cell r="E194">
            <v>4.0742753924705388</v>
          </cell>
          <cell r="F194">
            <v>-3.1835052484173398</v>
          </cell>
          <cell r="G194">
            <v>4.1335004111072493</v>
          </cell>
          <cell r="H194">
            <v>1.6084873797556742</v>
          </cell>
          <cell r="I194">
            <v>1.4758487802261966</v>
          </cell>
          <cell r="J194">
            <v>1.4726546131938578</v>
          </cell>
          <cell r="K194">
            <v>1.5407479312248507</v>
          </cell>
          <cell r="L194">
            <v>2.1229943197644152</v>
          </cell>
          <cell r="M194"/>
          <cell r="N194"/>
          <cell r="O194"/>
          <cell r="P194"/>
          <cell r="Q194"/>
          <cell r="R194"/>
          <cell r="S194"/>
          <cell r="T194"/>
        </row>
        <row r="195">
          <cell r="B195" t="str">
            <v>UDDR</v>
          </cell>
          <cell r="C195"/>
          <cell r="D195">
            <v>171347.1156123</v>
          </cell>
          <cell r="E195">
            <v>178328.26897939999</v>
          </cell>
          <cell r="F195">
            <v>172651.179177029</v>
          </cell>
          <cell r="G195">
            <v>179787.716378093</v>
          </cell>
          <cell r="H195">
            <v>182679.57910638559</v>
          </cell>
          <cell r="I195">
            <v>185375.65344634949</v>
          </cell>
          <cell r="J195">
            <v>188105.59655856545</v>
          </cell>
          <cell r="K195">
            <v>191003.82964605969</v>
          </cell>
          <cell r="L195">
            <v>195058.83009997802</v>
          </cell>
          <cell r="M195"/>
          <cell r="N195"/>
          <cell r="O195"/>
          <cell r="P195"/>
          <cell r="Q195"/>
          <cell r="R195"/>
          <cell r="S195"/>
          <cell r="T195"/>
        </row>
        <row r="196">
          <cell r="B196" t="str">
            <v>UDDRg</v>
          </cell>
          <cell r="C196"/>
          <cell r="D196" t="str">
            <v/>
          </cell>
          <cell r="E196">
            <v>4.0742753924705388</v>
          </cell>
          <cell r="F196">
            <v>-3.1835052484173398</v>
          </cell>
          <cell r="G196">
            <v>4.1335004111072493</v>
          </cell>
          <cell r="H196">
            <v>1.6084873797556964</v>
          </cell>
          <cell r="I196">
            <v>1.4758487802261744</v>
          </cell>
          <cell r="J196">
            <v>1.47265461319388</v>
          </cell>
          <cell r="K196">
            <v>1.5407479312248507</v>
          </cell>
          <cell r="L196">
            <v>2.1229943197644152</v>
          </cell>
          <cell r="M196"/>
          <cell r="N196"/>
          <cell r="O196"/>
          <cell r="P196"/>
          <cell r="Q196"/>
          <cell r="R196"/>
          <cell r="S196"/>
          <cell r="T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row>
        <row r="201">
          <cell r="B201" t="str">
            <v>UIR</v>
          </cell>
          <cell r="C201"/>
          <cell r="D201">
            <v>33494</v>
          </cell>
          <cell r="E201">
            <v>35077</v>
          </cell>
          <cell r="F201">
            <v>32734</v>
          </cell>
          <cell r="G201">
            <v>36818.852662516656</v>
          </cell>
          <cell r="H201">
            <v>37289.010354964252</v>
          </cell>
          <cell r="I201">
            <v>37864.105499910234</v>
          </cell>
          <cell r="J201">
            <v>37850.297279067599</v>
          </cell>
          <cell r="K201">
            <v>37582.07521209601</v>
          </cell>
          <cell r="L201">
            <v>38079.112545253025</v>
          </cell>
          <cell r="M201"/>
          <cell r="N201"/>
          <cell r="O201"/>
          <cell r="P201"/>
          <cell r="Q201"/>
          <cell r="R201"/>
          <cell r="S201"/>
          <cell r="T201"/>
        </row>
        <row r="202">
          <cell r="B202"/>
          <cell r="C202"/>
          <cell r="D202"/>
          <cell r="E202">
            <v>4.7262196214247432</v>
          </cell>
          <cell r="F202">
            <v>-6.6795906149328621</v>
          </cell>
          <cell r="G202">
            <v>12.478929133367922</v>
          </cell>
          <cell r="H202">
            <v>1.2769482437627433</v>
          </cell>
          <cell r="I202">
            <v>1.5422644352089065</v>
          </cell>
          <cell r="J202">
            <v>-3.6467838498566163E-2</v>
          </cell>
          <cell r="K202">
            <v>-0.70863926112391118</v>
          </cell>
          <cell r="L202">
            <v>1.3225382854777479</v>
          </cell>
          <cell r="M202"/>
          <cell r="N202"/>
          <cell r="O202"/>
          <cell r="P202"/>
          <cell r="Q202"/>
          <cell r="R202"/>
          <cell r="S202"/>
          <cell r="T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row>
      </sheetData>
      <sheetData sheetId="1">
        <row r="2">
          <cell r="B2" t="str">
            <v>Percentage-point Impacts</v>
          </cell>
        </row>
        <row r="4">
          <cell r="A4" t="str">
            <v>Code</v>
          </cell>
          <cell r="B4"/>
          <cell r="C4">
            <v>2020</v>
          </cell>
          <cell r="D4">
            <v>2021</v>
          </cell>
          <cell r="E4">
            <v>2022</v>
          </cell>
          <cell r="F4">
            <v>2023</v>
          </cell>
          <cell r="G4">
            <v>2024</v>
          </cell>
          <cell r="H4">
            <v>2025</v>
          </cell>
          <cell r="I4">
            <v>2026</v>
          </cell>
          <cell r="J4">
            <v>2027</v>
          </cell>
          <cell r="K4">
            <v>2028</v>
          </cell>
          <cell r="M4" t="str">
            <v>LR Impact</v>
          </cell>
          <cell r="N4" t="str">
            <v>LR Target</v>
          </cell>
          <cell r="Q4" t="str">
            <v>Brexit Shocks for Sept 2020 Bmks (new)</v>
          </cell>
          <cell r="AA4" t="str">
            <v>Brexit Shocks for Sept 2020 Bmks (old)</v>
          </cell>
          <cell r="AK4" t="str">
            <v>Brexit Shocks for March 2020 Bmks</v>
          </cell>
        </row>
        <row r="5">
          <cell r="B5" t="str">
            <v>Brexit: real GNI* growth pp impact</v>
          </cell>
          <cell r="C5">
            <v>0</v>
          </cell>
          <cell r="D5">
            <v>0</v>
          </cell>
          <cell r="E5">
            <v>0</v>
          </cell>
          <cell r="F5">
            <v>0</v>
          </cell>
          <cell r="G5">
            <v>0</v>
          </cell>
          <cell r="H5">
            <v>0</v>
          </cell>
          <cell r="I5"/>
          <cell r="J5"/>
          <cell r="K5"/>
        </row>
        <row r="6">
          <cell r="B6" t="str">
            <v>Real GDP</v>
          </cell>
          <cell r="C6"/>
          <cell r="D6"/>
          <cell r="E6"/>
          <cell r="F6"/>
          <cell r="G6"/>
          <cell r="H6"/>
          <cell r="I6"/>
          <cell r="J6"/>
          <cell r="K6"/>
          <cell r="M6">
            <v>0</v>
          </cell>
          <cell r="N6">
            <v>-1.4</v>
          </cell>
          <cell r="Q6">
            <v>0</v>
          </cell>
          <cell r="R6">
            <v>-1.8581710272900067</v>
          </cell>
          <cell r="S6">
            <v>-0.20645364016870316</v>
          </cell>
          <cell r="T6">
            <v>-0.49370576781512021</v>
          </cell>
          <cell r="U6">
            <v>0.21543026915764019</v>
          </cell>
          <cell r="V6">
            <v>0.37702724411312971</v>
          </cell>
          <cell r="W6">
            <v>0.27378718416299019</v>
          </cell>
          <cell r="X6">
            <v>0.22440689814659986</v>
          </cell>
          <cell r="Y6">
            <v>0.14363047711180954</v>
          </cell>
          <cell r="AA6">
            <v>0</v>
          </cell>
          <cell r="AB6">
            <v>-1.8581710272900067</v>
          </cell>
          <cell r="AC6">
            <v>-0.20645364016870316</v>
          </cell>
          <cell r="AD6">
            <v>-0.49370576781512021</v>
          </cell>
          <cell r="AE6">
            <v>0.21543026915764019</v>
          </cell>
          <cell r="AF6">
            <v>0.37702724411312971</v>
          </cell>
          <cell r="AG6">
            <v>0.27378718416299019</v>
          </cell>
          <cell r="AH6">
            <v>0.22440689814659986</v>
          </cell>
          <cell r="AI6">
            <v>0.14363047711180954</v>
          </cell>
          <cell r="AK6">
            <v>0</v>
          </cell>
          <cell r="AL6">
            <v>-0.9</v>
          </cell>
          <cell r="AM6">
            <v>-0.5</v>
          </cell>
          <cell r="AN6">
            <v>-0.2</v>
          </cell>
          <cell r="AO6">
            <v>-0.4</v>
          </cell>
          <cell r="AP6">
            <v>-0.2</v>
          </cell>
          <cell r="AQ6">
            <v>-0.2</v>
          </cell>
          <cell r="AR6">
            <v>-0.2</v>
          </cell>
          <cell r="AS6">
            <v>-0.2</v>
          </cell>
        </row>
        <row r="7">
          <cell r="B7"/>
          <cell r="C7"/>
          <cell r="D7"/>
          <cell r="E7"/>
          <cell r="F7"/>
          <cell r="G7"/>
          <cell r="H7"/>
          <cell r="I7"/>
          <cell r="J7"/>
          <cell r="K7"/>
          <cell r="M7"/>
          <cell r="N7"/>
        </row>
        <row r="8">
          <cell r="B8" t="str">
            <v>Real PCE</v>
          </cell>
          <cell r="C8"/>
          <cell r="D8"/>
          <cell r="E8"/>
          <cell r="F8"/>
          <cell r="G8"/>
          <cell r="H8"/>
          <cell r="I8"/>
          <cell r="J8"/>
          <cell r="K8"/>
          <cell r="M8">
            <v>0</v>
          </cell>
          <cell r="N8">
            <v>-1.2</v>
          </cell>
          <cell r="Q8">
            <v>0</v>
          </cell>
          <cell r="R8">
            <v>-0.55056919327111309</v>
          </cell>
          <cell r="S8">
            <v>-0.3</v>
          </cell>
          <cell r="T8">
            <v>-0.19449068590154317</v>
          </cell>
          <cell r="U8">
            <v>-0.1</v>
          </cell>
          <cell r="V8">
            <v>-0.1</v>
          </cell>
          <cell r="W8">
            <v>2.9860135644219743E-2</v>
          </cell>
          <cell r="X8">
            <v>5.4941757917719491E-2</v>
          </cell>
          <cell r="Y8">
            <v>4.2080112942655346E-2</v>
          </cell>
          <cell r="AA8">
            <v>0</v>
          </cell>
          <cell r="AB8">
            <v>-0.55056919327111309</v>
          </cell>
          <cell r="AC8">
            <v>-0.10771693258528725</v>
          </cell>
          <cell r="AD8">
            <v>-0.19449068590154317</v>
          </cell>
          <cell r="AE8">
            <v>-8.4383254688532472E-2</v>
          </cell>
          <cell r="AF8">
            <v>2.280056784040152E-2</v>
          </cell>
          <cell r="AG8">
            <v>2.9860135644219743E-2</v>
          </cell>
          <cell r="AH8">
            <v>5.4941757917719491E-2</v>
          </cell>
          <cell r="AI8">
            <v>4.2080112942655346E-2</v>
          </cell>
          <cell r="AK8">
            <v>0</v>
          </cell>
          <cell r="AL8">
            <v>-0.8</v>
          </cell>
          <cell r="AM8">
            <v>-0.3</v>
          </cell>
          <cell r="AN8">
            <v>-0.3</v>
          </cell>
          <cell r="AO8">
            <v>-0.3</v>
          </cell>
          <cell r="AP8">
            <v>-0.3</v>
          </cell>
          <cell r="AQ8">
            <v>-0.3</v>
          </cell>
          <cell r="AR8">
            <v>-0.3</v>
          </cell>
          <cell r="AS8">
            <v>-0.3</v>
          </cell>
        </row>
        <row r="9">
          <cell r="B9" t="str">
            <v>PCE goods</v>
          </cell>
          <cell r="C9"/>
          <cell r="D9"/>
          <cell r="E9"/>
          <cell r="F9"/>
          <cell r="G9"/>
          <cell r="H9"/>
          <cell r="I9"/>
          <cell r="J9"/>
          <cell r="K9"/>
          <cell r="M9"/>
          <cell r="N9"/>
        </row>
        <row r="10">
          <cell r="B10" t="str">
            <v>PCE services</v>
          </cell>
          <cell r="C10"/>
          <cell r="D10"/>
          <cell r="E10"/>
          <cell r="F10"/>
          <cell r="G10"/>
          <cell r="H10"/>
          <cell r="I10"/>
          <cell r="J10"/>
          <cell r="K10"/>
          <cell r="M10"/>
          <cell r="N10"/>
        </row>
        <row r="11">
          <cell r="B11" t="str">
            <v>PCE deflator</v>
          </cell>
          <cell r="C11"/>
          <cell r="D11"/>
          <cell r="E11"/>
          <cell r="F11"/>
          <cell r="G11"/>
          <cell r="H11"/>
          <cell r="I11"/>
          <cell r="J11"/>
          <cell r="K11"/>
          <cell r="M11"/>
          <cell r="N11"/>
          <cell r="Q11">
            <v>1.1495032329877492E-2</v>
          </cell>
          <cell r="R11">
            <v>3.8085878535281906E-2</v>
          </cell>
          <cell r="S11">
            <v>9.773068031304892E-3</v>
          </cell>
          <cell r="T11">
            <v>-4.1469200531166067E-3</v>
          </cell>
          <cell r="U11">
            <v>-8.6781677200079149E-3</v>
          </cell>
          <cell r="V11">
            <v>-5.9795794857903928E-3</v>
          </cell>
          <cell r="AA11">
            <v>1.1495032329877492E-2</v>
          </cell>
          <cell r="AB11">
            <v>3.8085878535281906E-2</v>
          </cell>
          <cell r="AC11">
            <v>9.773068031304892E-3</v>
          </cell>
          <cell r="AD11">
            <v>-4.1469200531166067E-3</v>
          </cell>
          <cell r="AE11">
            <v>-8.6781677200079149E-3</v>
          </cell>
          <cell r="AF11">
            <v>-5.9795794857903928E-3</v>
          </cell>
          <cell r="AK11">
            <v>1.1495032329877492E-2</v>
          </cell>
          <cell r="AL11">
            <v>5.5340369930981639E-2</v>
          </cell>
          <cell r="AM11">
            <v>2.4632212135451768E-2</v>
          </cell>
          <cell r="AN11">
            <v>-8.210737378483924E-3</v>
          </cell>
          <cell r="AO11">
            <v>-8.210737378483924E-3</v>
          </cell>
          <cell r="AP11">
            <v>0</v>
          </cell>
        </row>
        <row r="12">
          <cell r="B12" t="str">
            <v>Real GFCF</v>
          </cell>
          <cell r="C12"/>
          <cell r="D12"/>
          <cell r="E12"/>
          <cell r="F12"/>
          <cell r="G12"/>
          <cell r="H12"/>
          <cell r="I12"/>
          <cell r="J12"/>
          <cell r="K12"/>
          <cell r="M12">
            <v>0</v>
          </cell>
          <cell r="N12">
            <v>-2.5</v>
          </cell>
          <cell r="Q12">
            <v>0</v>
          </cell>
          <cell r="R12">
            <v>-1.1000000000000001</v>
          </cell>
          <cell r="S12">
            <v>-0.3</v>
          </cell>
          <cell r="T12">
            <v>-0.4</v>
          </cell>
          <cell r="U12">
            <v>-0.45</v>
          </cell>
          <cell r="V12">
            <v>-0.55000000000000004</v>
          </cell>
          <cell r="W12">
            <v>0.11351393919751107</v>
          </cell>
          <cell r="X12">
            <v>0.17708003855756571</v>
          </cell>
          <cell r="Y12">
            <v>0.13438807329490654</v>
          </cell>
          <cell r="AA12">
            <v>0</v>
          </cell>
          <cell r="AB12">
            <v>-0.82585378990666958</v>
          </cell>
          <cell r="AC12">
            <v>-0.25134168876743956</v>
          </cell>
          <cell r="AD12">
            <v>-0.14105710955152406</v>
          </cell>
          <cell r="AE12">
            <v>-0.1599239800780079</v>
          </cell>
          <cell r="AF12">
            <v>5.2355295324833184E-2</v>
          </cell>
          <cell r="AG12">
            <v>5.6756969598755536E-2</v>
          </cell>
          <cell r="AH12">
            <v>8.8540019278782855E-2</v>
          </cell>
          <cell r="AI12">
            <v>6.719403664745327E-2</v>
          </cell>
          <cell r="AK12">
            <v>0</v>
          </cell>
          <cell r="AL12">
            <v>-1.2</v>
          </cell>
          <cell r="AM12">
            <v>-0.6</v>
          </cell>
          <cell r="AN12">
            <v>-0.2</v>
          </cell>
          <cell r="AO12">
            <v>-0.5</v>
          </cell>
          <cell r="AP12">
            <v>-0.4</v>
          </cell>
          <cell r="AQ12">
            <v>-0.4</v>
          </cell>
          <cell r="AR12">
            <v>-0.4</v>
          </cell>
          <cell r="AS12">
            <v>-0.4</v>
          </cell>
        </row>
        <row r="13">
          <cell r="B13" t="str">
            <v>Real Exports</v>
          </cell>
          <cell r="C13"/>
          <cell r="D13"/>
          <cell r="E13"/>
          <cell r="F13"/>
          <cell r="G13"/>
          <cell r="H13"/>
          <cell r="I13"/>
          <cell r="J13"/>
          <cell r="K13"/>
          <cell r="M13">
            <v>0</v>
          </cell>
          <cell r="N13">
            <v>-2.2999999999999998</v>
          </cell>
          <cell r="Q13">
            <v>0</v>
          </cell>
          <cell r="R13">
            <v>-3</v>
          </cell>
          <cell r="S13">
            <v>-0.7</v>
          </cell>
          <cell r="T13">
            <v>0</v>
          </cell>
          <cell r="U13">
            <v>0.2</v>
          </cell>
          <cell r="V13">
            <v>0.3</v>
          </cell>
          <cell r="W13">
            <v>0.11781211839631078</v>
          </cell>
          <cell r="X13">
            <v>0.16228697431026362</v>
          </cell>
          <cell r="Y13">
            <v>0.1221735495101538</v>
          </cell>
          <cell r="AA13">
            <v>0</v>
          </cell>
          <cell r="AB13">
            <v>-0.96349608822444788</v>
          </cell>
          <cell r="AC13">
            <v>-0.1735435837093342</v>
          </cell>
          <cell r="AD13">
            <v>-0.20303817511441435</v>
          </cell>
          <cell r="AE13">
            <v>-0.20347990945188155</v>
          </cell>
          <cell r="AF13">
            <v>8.05825587303588E-2</v>
          </cell>
          <cell r="AG13">
            <v>7.8541412264207189E-2</v>
          </cell>
          <cell r="AH13">
            <v>0.10819131620684241</v>
          </cell>
          <cell r="AI13">
            <v>8.14490330067692E-2</v>
          </cell>
          <cell r="AK13">
            <v>0</v>
          </cell>
          <cell r="AL13">
            <v>-1.4</v>
          </cell>
          <cell r="AM13">
            <v>-0.5</v>
          </cell>
          <cell r="AN13">
            <v>-0.3</v>
          </cell>
          <cell r="AO13">
            <v>-0.6</v>
          </cell>
          <cell r="AP13">
            <v>-0.4</v>
          </cell>
          <cell r="AQ13">
            <v>-0.4</v>
          </cell>
          <cell r="AR13">
            <v>-0.4</v>
          </cell>
          <cell r="AS13">
            <v>-0.4</v>
          </cell>
        </row>
        <row r="14">
          <cell r="B14" t="str">
            <v xml:space="preserve">Real Imports </v>
          </cell>
          <cell r="C14"/>
          <cell r="D14"/>
          <cell r="E14"/>
          <cell r="F14"/>
          <cell r="G14"/>
          <cell r="H14"/>
          <cell r="I14"/>
          <cell r="J14"/>
          <cell r="K14"/>
          <cell r="M14">
            <v>0</v>
          </cell>
          <cell r="N14">
            <v>-2.4</v>
          </cell>
          <cell r="Q14">
            <v>0</v>
          </cell>
          <cell r="R14">
            <v>-2.2999999999999998</v>
          </cell>
          <cell r="S14">
            <v>-0.5</v>
          </cell>
          <cell r="T14">
            <v>-0.26608767682891399</v>
          </cell>
          <cell r="U14">
            <v>0.1</v>
          </cell>
          <cell r="V14">
            <v>0.2</v>
          </cell>
          <cell r="W14">
            <v>0.10758733581814317</v>
          </cell>
          <cell r="X14">
            <v>0.13439304544425434</v>
          </cell>
          <cell r="Y14">
            <v>0.10045569481919059</v>
          </cell>
          <cell r="AA14">
            <v>0</v>
          </cell>
          <cell r="AB14">
            <v>-1.0323172373833369</v>
          </cell>
          <cell r="AC14">
            <v>-0.22441082106979082</v>
          </cell>
          <cell r="AD14">
            <v>-0.26608767682891399</v>
          </cell>
          <cell r="AE14">
            <v>-0.24125027214661898</v>
          </cell>
          <cell r="AF14">
            <v>0.11821890993772644</v>
          </cell>
          <cell r="AG14">
            <v>0.10758733581814317</v>
          </cell>
          <cell r="AH14">
            <v>0.13439304544425434</v>
          </cell>
          <cell r="AI14">
            <v>0.10045569481919059</v>
          </cell>
          <cell r="AK14">
            <v>0</v>
          </cell>
          <cell r="AL14">
            <v>-1.5</v>
          </cell>
          <cell r="AM14">
            <v>-0.6</v>
          </cell>
          <cell r="AN14">
            <v>-0.4</v>
          </cell>
          <cell r="AO14">
            <v>-0.7</v>
          </cell>
          <cell r="AP14">
            <v>-0.4</v>
          </cell>
          <cell r="AQ14">
            <v>-0.4</v>
          </cell>
          <cell r="AR14">
            <v>-0.4</v>
          </cell>
          <cell r="AS14">
            <v>-0.4</v>
          </cell>
        </row>
        <row r="15">
          <cell r="B15" t="str">
            <v xml:space="preserve">Employment </v>
          </cell>
          <cell r="C15"/>
          <cell r="D15"/>
          <cell r="E15"/>
          <cell r="F15"/>
          <cell r="G15"/>
          <cell r="H15"/>
          <cell r="I15"/>
          <cell r="J15"/>
          <cell r="K15"/>
          <cell r="M15">
            <v>0</v>
          </cell>
          <cell r="N15">
            <v>-0.62455111442531175</v>
          </cell>
          <cell r="Q15">
            <v>0</v>
          </cell>
          <cell r="R15">
            <v>-0.41292689495333479</v>
          </cell>
          <cell r="S15">
            <v>-0.12567084438371978</v>
          </cell>
          <cell r="T15">
            <v>-0.13144118418704365</v>
          </cell>
          <cell r="U15">
            <v>0</v>
          </cell>
          <cell r="V15">
            <v>4.970036716702142E-2</v>
          </cell>
          <cell r="W15">
            <v>4.653218702058759E-2</v>
          </cell>
          <cell r="X15">
            <v>6.0646090412774134E-2</v>
          </cell>
          <cell r="Y15">
            <v>4.5476181956489836E-2</v>
          </cell>
          <cell r="AA15">
            <v>0</v>
          </cell>
          <cell r="AB15">
            <v>-0.41292689495333479</v>
          </cell>
          <cell r="AC15">
            <v>-0.12567084438371978</v>
          </cell>
          <cell r="AD15">
            <v>-0.13144118418704365</v>
          </cell>
          <cell r="AE15">
            <v>-0.15686701745808651</v>
          </cell>
          <cell r="AF15">
            <v>4.970036716702142E-2</v>
          </cell>
          <cell r="AG15">
            <v>4.653218702058759E-2</v>
          </cell>
          <cell r="AH15">
            <v>6.0646090412774134E-2</v>
          </cell>
          <cell r="AI15">
            <v>4.5476181956489836E-2</v>
          </cell>
          <cell r="AK15">
            <v>0</v>
          </cell>
          <cell r="AL15">
            <v>-0.6</v>
          </cell>
          <cell r="AM15">
            <v>-0.3</v>
          </cell>
          <cell r="AN15">
            <v>-0.2</v>
          </cell>
          <cell r="AO15">
            <v>-0.4</v>
          </cell>
          <cell r="AP15">
            <v>-0.2</v>
          </cell>
          <cell r="AQ15">
            <v>-0.2</v>
          </cell>
          <cell r="AR15">
            <v>-0.2</v>
          </cell>
          <cell r="AS15">
            <v>-0.2</v>
          </cell>
        </row>
        <row r="16">
          <cell r="B16" t="str">
            <v xml:space="preserve">Labour Force </v>
          </cell>
          <cell r="C16"/>
          <cell r="D16"/>
          <cell r="E16"/>
          <cell r="F16"/>
          <cell r="G16"/>
          <cell r="H16"/>
          <cell r="I16"/>
          <cell r="J16"/>
          <cell r="K16"/>
          <cell r="M16">
            <v>0</v>
          </cell>
          <cell r="Q16">
            <v>0</v>
          </cell>
          <cell r="R16">
            <v>-0.45703054242338287</v>
          </cell>
          <cell r="S16">
            <v>-0.11727681637565873</v>
          </cell>
          <cell r="T16">
            <v>4.9763040637399336E-2</v>
          </cell>
          <cell r="U16">
            <v>0.10413801264009492</v>
          </cell>
          <cell r="V16">
            <v>7.1754953829484713E-2</v>
          </cell>
          <cell r="AA16">
            <v>0</v>
          </cell>
          <cell r="AB16">
            <v>-0.45703054242338287</v>
          </cell>
          <cell r="AC16">
            <v>-0.11727681637565873</v>
          </cell>
          <cell r="AD16">
            <v>4.9763040637399336E-2</v>
          </cell>
          <cell r="AE16">
            <v>0.10413801264009492</v>
          </cell>
          <cell r="AF16">
            <v>7.1754953829484713E-2</v>
          </cell>
          <cell r="AK16">
            <v>0</v>
          </cell>
          <cell r="AL16">
            <v>-0.66408443917177973</v>
          </cell>
          <cell r="AM16">
            <v>-0.29558654562542125</v>
          </cell>
          <cell r="AN16">
            <v>9.8528848541807088E-2</v>
          </cell>
          <cell r="AO16">
            <v>9.8528848541807088E-2</v>
          </cell>
          <cell r="AP16">
            <v>0</v>
          </cell>
        </row>
        <row r="17">
          <cell r="B17" t="str">
            <v xml:space="preserve">Unemployment rate </v>
          </cell>
          <cell r="C17"/>
          <cell r="D17"/>
          <cell r="E17"/>
          <cell r="F17"/>
          <cell r="G17"/>
          <cell r="H17"/>
          <cell r="I17"/>
          <cell r="J17"/>
          <cell r="K17"/>
          <cell r="M17"/>
          <cell r="Q17">
            <v>0</v>
          </cell>
          <cell r="R17">
            <v>0.20646344747666739</v>
          </cell>
          <cell r="S17">
            <v>0.21244590534104185</v>
          </cell>
          <cell r="T17">
            <v>0.3120422001176707</v>
          </cell>
          <cell r="U17">
            <v>0.2</v>
          </cell>
          <cell r="V17">
            <v>0.1</v>
          </cell>
          <cell r="W17">
            <v>0.15004846238731129</v>
          </cell>
          <cell r="X17">
            <v>9.9198085054191587E-2</v>
          </cell>
          <cell r="Y17">
            <v>0.10490031178293724</v>
          </cell>
          <cell r="AA17">
            <v>0</v>
          </cell>
          <cell r="AB17">
            <v>0.20646344747666739</v>
          </cell>
          <cell r="AC17">
            <v>0.21244590534104185</v>
          </cell>
          <cell r="AD17">
            <v>0.3120422001176707</v>
          </cell>
          <cell r="AE17">
            <v>0.31646263897538718</v>
          </cell>
          <cell r="AF17">
            <v>0.18697113120743358</v>
          </cell>
          <cell r="AG17">
            <v>0.15004846238731129</v>
          </cell>
          <cell r="AH17">
            <v>9.9198085054191587E-2</v>
          </cell>
          <cell r="AI17">
            <v>0.10490031178293724</v>
          </cell>
          <cell r="AK17">
            <v>0</v>
          </cell>
          <cell r="AL17">
            <v>0.3</v>
          </cell>
          <cell r="AM17">
            <v>0.4</v>
          </cell>
          <cell r="AN17">
            <v>0.5</v>
          </cell>
          <cell r="AO17">
            <v>0.7</v>
          </cell>
          <cell r="AP17">
            <v>0.8</v>
          </cell>
          <cell r="AQ17">
            <v>0.9</v>
          </cell>
          <cell r="AR17">
            <v>1.05</v>
          </cell>
          <cell r="AS17">
            <v>1.2</v>
          </cell>
        </row>
        <row r="18">
          <cell r="B18" t="str">
            <v>Wages (Nominal)</v>
          </cell>
          <cell r="C18"/>
          <cell r="D18"/>
          <cell r="E18"/>
          <cell r="F18"/>
          <cell r="G18"/>
          <cell r="H18"/>
          <cell r="I18"/>
          <cell r="J18"/>
          <cell r="K18"/>
          <cell r="M18">
            <v>0</v>
          </cell>
          <cell r="Q18">
            <v>0</v>
          </cell>
          <cell r="R18">
            <v>-0.19042939267640951</v>
          </cell>
          <cell r="S18">
            <v>-4.8865340156524467E-2</v>
          </cell>
          <cell r="T18">
            <v>2.0734600265583047E-2</v>
          </cell>
          <cell r="U18">
            <v>4.3390838600039561E-2</v>
          </cell>
          <cell r="V18">
            <v>2.9897897428951964E-2</v>
          </cell>
          <cell r="AA18">
            <v>0</v>
          </cell>
          <cell r="AB18">
            <v>-0.19042939267640951</v>
          </cell>
          <cell r="AC18">
            <v>-4.8865340156524467E-2</v>
          </cell>
          <cell r="AD18">
            <v>2.0734600265583047E-2</v>
          </cell>
          <cell r="AE18">
            <v>4.3390838600039561E-2</v>
          </cell>
          <cell r="AF18">
            <v>2.9897897428951964E-2</v>
          </cell>
          <cell r="AK18">
            <v>0</v>
          </cell>
          <cell r="AL18">
            <v>-0.27670184965490818</v>
          </cell>
          <cell r="AM18">
            <v>-0.12316106067725885</v>
          </cell>
          <cell r="AN18">
            <v>4.1053686892419616E-2</v>
          </cell>
          <cell r="AO18">
            <v>4.1053686892419616E-2</v>
          </cell>
          <cell r="AP18">
            <v>0</v>
          </cell>
        </row>
        <row r="19">
          <cell r="B19" t="str">
            <v>Personal Disposable Income (Nominal)</v>
          </cell>
          <cell r="C19"/>
          <cell r="D19"/>
          <cell r="E19"/>
          <cell r="F19"/>
          <cell r="G19"/>
          <cell r="H19"/>
          <cell r="I19"/>
          <cell r="J19"/>
          <cell r="K19"/>
          <cell r="M19">
            <v>0</v>
          </cell>
          <cell r="Q19">
            <v>0</v>
          </cell>
          <cell r="R19">
            <v>-1.5234351414112761</v>
          </cell>
          <cell r="S19">
            <v>-0.39092272125219574</v>
          </cell>
          <cell r="T19">
            <v>0.16587680212466438</v>
          </cell>
          <cell r="U19">
            <v>0.34712670880031649</v>
          </cell>
          <cell r="V19">
            <v>0.23918317943161571</v>
          </cell>
          <cell r="AA19">
            <v>0</v>
          </cell>
          <cell r="AB19">
            <v>-1.5234351414112761</v>
          </cell>
          <cell r="AC19">
            <v>-0.39092272125219574</v>
          </cell>
          <cell r="AD19">
            <v>0.16587680212466438</v>
          </cell>
          <cell r="AE19">
            <v>0.34712670880031649</v>
          </cell>
          <cell r="AF19">
            <v>0.23918317943161571</v>
          </cell>
          <cell r="AK19">
            <v>0</v>
          </cell>
          <cell r="AL19">
            <v>-2.2136147972392655</v>
          </cell>
          <cell r="AM19">
            <v>-0.98528848541807068</v>
          </cell>
          <cell r="AN19">
            <v>0.32842949513935688</v>
          </cell>
          <cell r="AO19">
            <v>0.32842949513935688</v>
          </cell>
          <cell r="AP19">
            <v>0</v>
          </cell>
        </row>
        <row r="20">
          <cell r="B20"/>
          <cell r="C20"/>
          <cell r="D20"/>
          <cell r="E20"/>
          <cell r="F20"/>
          <cell r="G20"/>
          <cell r="H20"/>
          <cell r="I20"/>
          <cell r="J20"/>
          <cell r="K20"/>
          <cell r="M20"/>
        </row>
        <row r="21">
          <cell r="B21"/>
          <cell r="C21"/>
          <cell r="D21"/>
          <cell r="E21"/>
          <cell r="F21"/>
          <cell r="G21"/>
          <cell r="H21"/>
          <cell r="I21"/>
          <cell r="J21"/>
          <cell r="K21"/>
          <cell r="M21"/>
        </row>
        <row r="22">
          <cell r="B22"/>
          <cell r="C22"/>
          <cell r="D22"/>
          <cell r="E22"/>
          <cell r="F22"/>
          <cell r="G22"/>
          <cell r="H22"/>
          <cell r="I22"/>
          <cell r="J22"/>
          <cell r="K22"/>
          <cell r="M22"/>
        </row>
        <row r="23">
          <cell r="B23"/>
          <cell r="C23"/>
          <cell r="D23"/>
          <cell r="E23"/>
          <cell r="F23"/>
          <cell r="G23"/>
          <cell r="H23"/>
          <cell r="I23"/>
          <cell r="J23"/>
          <cell r="K23"/>
          <cell r="M23"/>
        </row>
        <row r="24">
          <cell r="B24"/>
          <cell r="C24"/>
          <cell r="D24"/>
          <cell r="E24"/>
          <cell r="F24"/>
          <cell r="G24"/>
          <cell r="H24"/>
          <cell r="I24"/>
          <cell r="J24"/>
          <cell r="K24"/>
          <cell r="M24"/>
          <cell r="W24"/>
        </row>
        <row r="25">
          <cell r="B25"/>
          <cell r="C25"/>
          <cell r="D25"/>
          <cell r="E25"/>
          <cell r="F25"/>
          <cell r="G25"/>
          <cell r="H25"/>
          <cell r="I25"/>
          <cell r="J25"/>
          <cell r="K25"/>
          <cell r="M25"/>
          <cell r="W25"/>
        </row>
        <row r="26">
          <cell r="B26"/>
          <cell r="C26"/>
          <cell r="D26"/>
          <cell r="E26"/>
          <cell r="F26"/>
          <cell r="G26"/>
          <cell r="H26"/>
          <cell r="I26"/>
          <cell r="J26"/>
          <cell r="K26"/>
          <cell r="M26"/>
          <cell r="V26">
            <v>2021</v>
          </cell>
          <cell r="W26" t="str">
            <v>LR</v>
          </cell>
        </row>
        <row r="27">
          <cell r="B27"/>
          <cell r="C27"/>
          <cell r="D27"/>
          <cell r="E27"/>
          <cell r="F27"/>
          <cell r="G27"/>
          <cell r="H27"/>
          <cell r="I27"/>
          <cell r="J27"/>
          <cell r="K27"/>
          <cell r="M27"/>
          <cell r="T27" t="str">
            <v>GDP</v>
          </cell>
          <cell r="V27">
            <v>-1.7999999999999998</v>
          </cell>
          <cell r="W27">
            <v>-1.4</v>
          </cell>
        </row>
        <row r="28">
          <cell r="B28"/>
          <cell r="C28"/>
          <cell r="D28"/>
          <cell r="E28"/>
          <cell r="F28"/>
          <cell r="G28"/>
          <cell r="H28"/>
          <cell r="I28"/>
          <cell r="J28"/>
          <cell r="K28"/>
          <cell r="M28"/>
          <cell r="T28" t="str">
            <v>GFCF</v>
          </cell>
          <cell r="V28">
            <v>-1.3</v>
          </cell>
          <cell r="W28">
            <v>-2.4999999999999996</v>
          </cell>
        </row>
        <row r="29">
          <cell r="B29"/>
          <cell r="C29"/>
          <cell r="D29"/>
          <cell r="E29"/>
          <cell r="F29"/>
          <cell r="G29"/>
          <cell r="H29"/>
          <cell r="I29"/>
          <cell r="J29"/>
          <cell r="K29"/>
          <cell r="T29" t="str">
            <v>Traded</v>
          </cell>
          <cell r="V29">
            <v>-3</v>
          </cell>
          <cell r="W29"/>
        </row>
        <row r="30">
          <cell r="B30" t="str">
            <v>COVID-19 (now calibrated in the counterfactual tab according to the Covid_forecasts tab)</v>
          </cell>
          <cell r="C30"/>
          <cell r="D30"/>
          <cell r="E30"/>
          <cell r="F30"/>
          <cell r="G30"/>
          <cell r="H30"/>
          <cell r="I30"/>
          <cell r="J30"/>
          <cell r="K30"/>
          <cell r="T30" t="str">
            <v>X</v>
          </cell>
          <cell r="V30">
            <v>-3.7</v>
          </cell>
          <cell r="W30">
            <v>-2.3000000000000003</v>
          </cell>
        </row>
        <row r="31">
          <cell r="B31" t="str">
            <v>Real GNI*</v>
          </cell>
          <cell r="C31"/>
          <cell r="D31"/>
          <cell r="E31"/>
          <cell r="F31"/>
          <cell r="G31"/>
          <cell r="H31"/>
          <cell r="I31"/>
          <cell r="J31"/>
          <cell r="K31"/>
          <cell r="M31">
            <v>0</v>
          </cell>
          <cell r="R31" t="e">
            <v>#REF!</v>
          </cell>
          <cell r="T31" t="str">
            <v>M</v>
          </cell>
          <cell r="V31">
            <v>-2.8</v>
          </cell>
          <cell r="W31">
            <v>-2.4</v>
          </cell>
        </row>
        <row r="32">
          <cell r="B32" t="str">
            <v>GDP deflator</v>
          </cell>
          <cell r="C32"/>
          <cell r="D32"/>
          <cell r="E32"/>
          <cell r="F32"/>
          <cell r="G32"/>
          <cell r="H32"/>
          <cell r="I32"/>
          <cell r="J32"/>
          <cell r="K32"/>
          <cell r="M32"/>
          <cell r="T32" t="str">
            <v>PCE</v>
          </cell>
          <cell r="V32">
            <v>-0.8</v>
          </cell>
          <cell r="W32">
            <v>-1.2000000000000002</v>
          </cell>
        </row>
        <row r="33">
          <cell r="B33" t="str">
            <v>Real PCE</v>
          </cell>
          <cell r="C33"/>
          <cell r="D33"/>
          <cell r="E33"/>
          <cell r="F33"/>
          <cell r="G33"/>
          <cell r="H33"/>
          <cell r="I33"/>
          <cell r="J33"/>
          <cell r="K33"/>
          <cell r="M33">
            <v>0</v>
          </cell>
        </row>
        <row r="34">
          <cell r="B34" t="str">
            <v>PCE goods</v>
          </cell>
          <cell r="C34">
            <v>-0.14275124042547072</v>
          </cell>
          <cell r="D34">
            <v>1.5458706790116845</v>
          </cell>
          <cell r="E34">
            <v>1.8969073612220133</v>
          </cell>
          <cell r="F34">
            <v>0.51822777946895426</v>
          </cell>
          <cell r="G34">
            <v>0.55177938855309172</v>
          </cell>
          <cell r="H34">
            <v>-0.11248342371825437</v>
          </cell>
          <cell r="I34">
            <v>-0.3511405033850048</v>
          </cell>
          <cell r="J34"/>
          <cell r="K34"/>
          <cell r="M34"/>
        </row>
        <row r="35">
          <cell r="B35" t="str">
            <v>PCE services</v>
          </cell>
          <cell r="C35">
            <v>2.4630505221754362E-3</v>
          </cell>
          <cell r="D35">
            <v>4.2723787833331581</v>
          </cell>
          <cell r="E35">
            <v>8.4224988056253824</v>
          </cell>
          <cell r="F35">
            <v>1.9833052852954001</v>
          </cell>
          <cell r="G35">
            <v>1.2042628612229354</v>
          </cell>
          <cell r="H35">
            <v>0.81792287243673822</v>
          </cell>
          <cell r="I35">
            <v>0.56398009256546633</v>
          </cell>
          <cell r="J35"/>
          <cell r="K35"/>
          <cell r="M35"/>
        </row>
        <row r="36">
          <cell r="B36" t="str">
            <v>PCE deflator</v>
          </cell>
          <cell r="C36"/>
          <cell r="D36"/>
          <cell r="E36"/>
          <cell r="F36"/>
          <cell r="G36"/>
          <cell r="H36"/>
          <cell r="I36"/>
          <cell r="J36"/>
          <cell r="K36"/>
          <cell r="M36"/>
        </row>
        <row r="37">
          <cell r="B37" t="str">
            <v>Real GFCF</v>
          </cell>
          <cell r="C37"/>
          <cell r="D37"/>
          <cell r="E37"/>
          <cell r="F37"/>
          <cell r="G37"/>
          <cell r="H37"/>
          <cell r="I37"/>
          <cell r="J37"/>
          <cell r="K37"/>
          <cell r="M37">
            <v>0</v>
          </cell>
        </row>
        <row r="38">
          <cell r="B38" t="str">
            <v>Real Exports</v>
          </cell>
          <cell r="C38"/>
          <cell r="D38"/>
          <cell r="E38"/>
          <cell r="F38"/>
          <cell r="G38"/>
          <cell r="H38"/>
          <cell r="I38"/>
          <cell r="J38"/>
          <cell r="K38"/>
          <cell r="M38">
            <v>0</v>
          </cell>
        </row>
        <row r="39">
          <cell r="B39" t="str">
            <v xml:space="preserve">Real Imports </v>
          </cell>
          <cell r="C39"/>
          <cell r="D39"/>
          <cell r="E39"/>
          <cell r="F39"/>
          <cell r="G39"/>
          <cell r="H39"/>
          <cell r="I39"/>
          <cell r="J39"/>
          <cell r="K39"/>
          <cell r="M39">
            <v>0</v>
          </cell>
        </row>
        <row r="40">
          <cell r="B40" t="str">
            <v xml:space="preserve">Employment </v>
          </cell>
          <cell r="C40"/>
          <cell r="D40"/>
          <cell r="E40"/>
          <cell r="F40"/>
          <cell r="G40"/>
          <cell r="H40"/>
          <cell r="I40"/>
          <cell r="J40"/>
          <cell r="K40"/>
          <cell r="M40">
            <v>0</v>
          </cell>
        </row>
        <row r="41">
          <cell r="B41" t="str">
            <v xml:space="preserve">Labour Force </v>
          </cell>
          <cell r="C41"/>
          <cell r="D41"/>
          <cell r="E41"/>
          <cell r="F41"/>
          <cell r="G41"/>
          <cell r="H41"/>
          <cell r="I41"/>
          <cell r="J41"/>
          <cell r="K41"/>
          <cell r="M41">
            <v>0</v>
          </cell>
        </row>
        <row r="42">
          <cell r="B42" t="str">
            <v xml:space="preserve">Unemployment rate </v>
          </cell>
          <cell r="C42"/>
          <cell r="D42"/>
          <cell r="E42"/>
          <cell r="F42"/>
          <cell r="G42"/>
          <cell r="H42"/>
          <cell r="I42"/>
          <cell r="J42"/>
          <cell r="K42"/>
          <cell r="M42">
            <v>0</v>
          </cell>
          <cell r="N42"/>
        </row>
        <row r="43">
          <cell r="B43" t="str">
            <v>Wages (Nominal)</v>
          </cell>
          <cell r="C43"/>
          <cell r="D43"/>
          <cell r="E43"/>
          <cell r="F43"/>
          <cell r="G43"/>
          <cell r="H43"/>
          <cell r="I43"/>
          <cell r="J43"/>
          <cell r="K43"/>
          <cell r="M43">
            <v>0</v>
          </cell>
          <cell r="N43"/>
        </row>
        <row r="44">
          <cell r="B44" t="str">
            <v>Personal Disposable Income (Nominal)</v>
          </cell>
          <cell r="C44"/>
          <cell r="D44"/>
          <cell r="E44"/>
          <cell r="F44"/>
          <cell r="G44"/>
          <cell r="H44"/>
          <cell r="I44"/>
          <cell r="J44"/>
          <cell r="K44"/>
          <cell r="M44">
            <v>0</v>
          </cell>
          <cell r="N44"/>
        </row>
        <row r="45">
          <cell r="B45" t="str">
            <v>Population (thousands)</v>
          </cell>
          <cell r="C45"/>
          <cell r="D45"/>
          <cell r="E45"/>
          <cell r="F45"/>
          <cell r="G45"/>
          <cell r="H45"/>
          <cell r="I45"/>
          <cell r="J45"/>
          <cell r="K45"/>
          <cell r="M45"/>
          <cell r="Q45"/>
        </row>
        <row r="46">
          <cell r="B46" t="str">
            <v>Government Consumption</v>
          </cell>
          <cell r="C46">
            <v>1.6557528874978189E-2</v>
          </cell>
          <cell r="D46">
            <v>-1.6256707219917566E-2</v>
          </cell>
          <cell r="E46">
            <v>-2.1760371282653068E-14</v>
          </cell>
          <cell r="F46">
            <v>6.8611782921834674E-14</v>
          </cell>
          <cell r="G46">
            <v>-3.9968028886505635E-13</v>
          </cell>
          <cell r="H46">
            <v>-4.1744385725905886E-14</v>
          </cell>
          <cell r="I46">
            <v>1.1368683772161603E-13</v>
          </cell>
          <cell r="J46"/>
          <cell r="K46"/>
          <cell r="M46">
            <v>2.9812994577493868E-4</v>
          </cell>
        </row>
        <row r="47">
          <cell r="B47" t="str">
            <v>Underlying Machinery and Equipment</v>
          </cell>
          <cell r="C47">
            <v>-4.1934071759452962E-7</v>
          </cell>
          <cell r="D47">
            <v>-13.744740622179819</v>
          </cell>
          <cell r="E47">
            <v>2.1288950146062993</v>
          </cell>
          <cell r="F47">
            <v>2.9885975353954737</v>
          </cell>
          <cell r="G47">
            <v>6.8947567132628791</v>
          </cell>
          <cell r="H47">
            <v>6.7259416580198961</v>
          </cell>
          <cell r="I47">
            <v>6.2538087796568664</v>
          </cell>
          <cell r="J47"/>
          <cell r="K47"/>
          <cell r="M47">
            <v>9.9750748162522829</v>
          </cell>
        </row>
        <row r="48">
          <cell r="B48" t="str">
            <v>Building and Construction</v>
          </cell>
          <cell r="C48">
            <v>-0.76149352551039762</v>
          </cell>
          <cell r="D48">
            <v>-17.542496065635937</v>
          </cell>
          <cell r="E48">
            <v>20.120545413401338</v>
          </cell>
          <cell r="F48">
            <v>4.5665193313625174</v>
          </cell>
          <cell r="G48">
            <v>4.5795622253544277</v>
          </cell>
          <cell r="H48">
            <v>6.5001519071137048</v>
          </cell>
          <cell r="I48">
            <v>4.3355216251679991</v>
          </cell>
          <cell r="J48"/>
          <cell r="K48"/>
          <cell r="M48">
            <v>19.439943605609457</v>
          </cell>
        </row>
        <row r="49">
          <cell r="B49" t="str">
            <v>Of which: dwellings</v>
          </cell>
          <cell r="C49">
            <v>-1.4762613016887789</v>
          </cell>
          <cell r="D49">
            <v>8.4178644592746572</v>
          </cell>
          <cell r="E49">
            <v>22.145351732463798</v>
          </cell>
          <cell r="F49">
            <v>3.6556357874896968</v>
          </cell>
          <cell r="G49">
            <v>13.513084838025369</v>
          </cell>
          <cell r="H49">
            <v>10.399937371513735</v>
          </cell>
          <cell r="I49">
            <v>3.5042239733205864</v>
          </cell>
          <cell r="J49"/>
          <cell r="K49"/>
          <cell r="M49"/>
        </row>
        <row r="50">
          <cell r="B50" t="str">
            <v xml:space="preserve">                  improvements</v>
          </cell>
          <cell r="C50">
            <v>-1.1047575221559285</v>
          </cell>
          <cell r="D50">
            <v>-8.9437797626929161</v>
          </cell>
          <cell r="E50">
            <v>21.213086009205405</v>
          </cell>
          <cell r="F50">
            <v>8.2279823812699178</v>
          </cell>
          <cell r="G50">
            <v>6.1522828378413141</v>
          </cell>
          <cell r="H50">
            <v>5.8872121061078975</v>
          </cell>
          <cell r="I50">
            <v>4.567882791566598</v>
          </cell>
          <cell r="J50"/>
          <cell r="K50"/>
          <cell r="M50"/>
        </row>
        <row r="51">
          <cell r="B51" t="str">
            <v xml:space="preserve">                  other B&amp;C (roads, commercial etc)</v>
          </cell>
          <cell r="C51">
            <v>-0.4720449173723722</v>
          </cell>
          <cell r="D51">
            <v>-26.350570592755609</v>
          </cell>
          <cell r="E51">
            <v>19.056287502335348</v>
          </cell>
          <cell r="F51">
            <v>4.1476490456559238</v>
          </cell>
          <cell r="G51">
            <v>1.3936895674309748</v>
          </cell>
          <cell r="H51">
            <v>3.947133758869374</v>
          </cell>
          <cell r="I51">
            <v>3.2077156651246552</v>
          </cell>
          <cell r="J51"/>
          <cell r="K51"/>
          <cell r="M51"/>
        </row>
        <row r="52">
          <cell r="B52" t="str">
            <v xml:space="preserve">                  transfer costs</v>
          </cell>
          <cell r="C52">
            <v>-1.7139432151311595</v>
          </cell>
          <cell r="D52">
            <v>-1.2765620796157897</v>
          </cell>
          <cell r="E52">
            <v>29.806283099653861</v>
          </cell>
          <cell r="F52">
            <v>-7.9368987366757313</v>
          </cell>
          <cell r="G52">
            <v>0.55644311174776817</v>
          </cell>
          <cell r="H52">
            <v>5.569190142973012</v>
          </cell>
          <cell r="I52">
            <v>5.4774107813558839</v>
          </cell>
          <cell r="J52"/>
          <cell r="K52"/>
          <cell r="M52"/>
        </row>
        <row r="53">
          <cell r="B53" t="str">
            <v>HICP</v>
          </cell>
          <cell r="C53" t="e">
            <v>#N/A</v>
          </cell>
          <cell r="D53" t="e">
            <v>#N/A</v>
          </cell>
          <cell r="E53" t="e">
            <v>#N/A</v>
          </cell>
          <cell r="F53" t="e">
            <v>#N/A</v>
          </cell>
          <cell r="G53" t="e">
            <v>#N/A</v>
          </cell>
          <cell r="H53" t="e">
            <v>#N/A</v>
          </cell>
          <cell r="I53" t="e">
            <v>#N/A</v>
          </cell>
          <cell r="J53"/>
          <cell r="K53"/>
          <cell r="M53" t="e">
            <v>#N/A</v>
          </cell>
        </row>
        <row r="54">
          <cell r="B54"/>
          <cell r="C54"/>
          <cell r="D54"/>
          <cell r="E54"/>
          <cell r="F54"/>
          <cell r="G54"/>
          <cell r="H54"/>
          <cell r="I54"/>
          <cell r="J54"/>
          <cell r="K54"/>
          <cell r="M54"/>
        </row>
        <row r="55">
          <cell r="B55" t="str">
            <v>Total Shocks</v>
          </cell>
          <cell r="C55"/>
          <cell r="D55"/>
          <cell r="E55"/>
          <cell r="F55"/>
          <cell r="G55"/>
          <cell r="H55"/>
          <cell r="I55"/>
          <cell r="J55"/>
          <cell r="K55"/>
          <cell r="M55"/>
        </row>
        <row r="56">
          <cell r="A56" t="str">
            <v>MINg</v>
          </cell>
          <cell r="B56" t="str">
            <v>Real GNI* (C19)</v>
          </cell>
          <cell r="C56">
            <v>0</v>
          </cell>
          <cell r="D56">
            <v>0</v>
          </cell>
          <cell r="E56">
            <v>0</v>
          </cell>
          <cell r="F56">
            <v>0</v>
          </cell>
          <cell r="G56">
            <v>0</v>
          </cell>
          <cell r="H56">
            <v>0</v>
          </cell>
          <cell r="I56">
            <v>0</v>
          </cell>
          <cell r="J56"/>
          <cell r="K56"/>
          <cell r="M56"/>
        </row>
        <row r="57">
          <cell r="B57" t="str">
            <v>Real GDP (Brexit)</v>
          </cell>
          <cell r="C57">
            <v>0</v>
          </cell>
          <cell r="D57">
            <v>0</v>
          </cell>
          <cell r="E57">
            <v>0</v>
          </cell>
          <cell r="F57">
            <v>0</v>
          </cell>
          <cell r="G57">
            <v>0</v>
          </cell>
          <cell r="H57">
            <v>0</v>
          </cell>
          <cell r="I57">
            <v>0</v>
          </cell>
          <cell r="J57"/>
          <cell r="K57"/>
          <cell r="M57"/>
        </row>
        <row r="58">
          <cell r="A58" t="str">
            <v>PCRg</v>
          </cell>
          <cell r="B58" t="str">
            <v>Real PCE</v>
          </cell>
          <cell r="C58">
            <v>0</v>
          </cell>
          <cell r="D58">
            <v>0</v>
          </cell>
          <cell r="E58">
            <v>0</v>
          </cell>
          <cell r="F58">
            <v>0</v>
          </cell>
          <cell r="G58">
            <v>0</v>
          </cell>
          <cell r="H58">
            <v>0</v>
          </cell>
          <cell r="I58">
            <v>0</v>
          </cell>
          <cell r="J58"/>
          <cell r="K58"/>
          <cell r="M58"/>
        </row>
        <row r="59">
          <cell r="A59" t="str">
            <v>PCGRg</v>
          </cell>
          <cell r="B59" t="str">
            <v>PCE goods</v>
          </cell>
          <cell r="C59">
            <v>-0.14275124042547072</v>
          </cell>
          <cell r="D59">
            <v>1.5458706790116845</v>
          </cell>
          <cell r="E59">
            <v>1.8969073612220133</v>
          </cell>
          <cell r="F59">
            <v>0.51822777946895426</v>
          </cell>
          <cell r="G59">
            <v>0.55177938855309172</v>
          </cell>
          <cell r="H59">
            <v>-0.11248342371825437</v>
          </cell>
          <cell r="I59">
            <v>-0.3511405033850048</v>
          </cell>
          <cell r="J59"/>
          <cell r="K59"/>
          <cell r="M59"/>
        </row>
        <row r="60">
          <cell r="A60" t="str">
            <v>PCSRg</v>
          </cell>
          <cell r="B60" t="str">
            <v>PCE services</v>
          </cell>
          <cell r="C60">
            <v>2.4630505221754362E-3</v>
          </cell>
          <cell r="D60">
            <v>4.2723787833331581</v>
          </cell>
          <cell r="E60">
            <v>8.4224988056253824</v>
          </cell>
          <cell r="F60">
            <v>1.9833052852954001</v>
          </cell>
          <cell r="G60">
            <v>1.2042628612229354</v>
          </cell>
          <cell r="H60">
            <v>0.81792287243673822</v>
          </cell>
          <cell r="I60">
            <v>0.56398009256546633</v>
          </cell>
          <cell r="J60"/>
          <cell r="K60"/>
          <cell r="M60"/>
        </row>
        <row r="61">
          <cell r="A61" t="str">
            <v>PCP</v>
          </cell>
          <cell r="B61" t="str">
            <v>PCE deflator</v>
          </cell>
          <cell r="C61">
            <v>0</v>
          </cell>
          <cell r="D61">
            <v>0</v>
          </cell>
          <cell r="E61">
            <v>0</v>
          </cell>
          <cell r="F61">
            <v>0</v>
          </cell>
          <cell r="G61">
            <v>0</v>
          </cell>
          <cell r="H61">
            <v>0</v>
          </cell>
          <cell r="I61">
            <v>0</v>
          </cell>
          <cell r="J61"/>
          <cell r="K61"/>
          <cell r="M61"/>
        </row>
        <row r="62">
          <cell r="A62" t="str">
            <v>UIRg</v>
          </cell>
          <cell r="B62" t="str">
            <v>Real GFCF</v>
          </cell>
          <cell r="C62">
            <v>0</v>
          </cell>
          <cell r="D62">
            <v>0</v>
          </cell>
          <cell r="E62">
            <v>0</v>
          </cell>
          <cell r="F62">
            <v>0</v>
          </cell>
          <cell r="G62">
            <v>0</v>
          </cell>
          <cell r="H62">
            <v>0</v>
          </cell>
          <cell r="I62">
            <v>0</v>
          </cell>
          <cell r="J62"/>
          <cell r="K62"/>
          <cell r="M62"/>
        </row>
        <row r="63">
          <cell r="A63" t="str">
            <v>XTRg</v>
          </cell>
          <cell r="B63" t="str">
            <v>Real Exports</v>
          </cell>
          <cell r="C63">
            <v>0</v>
          </cell>
          <cell r="D63">
            <v>0</v>
          </cell>
          <cell r="E63">
            <v>0</v>
          </cell>
          <cell r="F63">
            <v>0</v>
          </cell>
          <cell r="G63">
            <v>0</v>
          </cell>
          <cell r="H63">
            <v>0</v>
          </cell>
          <cell r="I63">
            <v>0</v>
          </cell>
          <cell r="J63"/>
          <cell r="K63"/>
          <cell r="M63"/>
        </row>
        <row r="64">
          <cell r="A64" t="str">
            <v>MTRg</v>
          </cell>
          <cell r="B64" t="str">
            <v xml:space="preserve">Real Imports </v>
          </cell>
          <cell r="C64">
            <v>0</v>
          </cell>
          <cell r="D64">
            <v>0</v>
          </cell>
          <cell r="E64">
            <v>0</v>
          </cell>
          <cell r="F64">
            <v>0</v>
          </cell>
          <cell r="G64">
            <v>0</v>
          </cell>
          <cell r="H64">
            <v>0</v>
          </cell>
          <cell r="I64">
            <v>0</v>
          </cell>
          <cell r="J64"/>
          <cell r="K64"/>
          <cell r="M64"/>
        </row>
        <row r="65">
          <cell r="A65" t="str">
            <v>EMPg</v>
          </cell>
          <cell r="B65" t="str">
            <v xml:space="preserve">Employment </v>
          </cell>
          <cell r="C65">
            <v>0</v>
          </cell>
          <cell r="D65">
            <v>0</v>
          </cell>
          <cell r="E65">
            <v>0</v>
          </cell>
          <cell r="F65">
            <v>0</v>
          </cell>
          <cell r="G65">
            <v>0</v>
          </cell>
          <cell r="H65">
            <v>0</v>
          </cell>
          <cell r="I65">
            <v>0</v>
          </cell>
          <cell r="J65"/>
          <cell r="K65"/>
          <cell r="M65"/>
        </row>
        <row r="66">
          <cell r="A66" t="str">
            <v>LFg</v>
          </cell>
          <cell r="B66" t="str">
            <v xml:space="preserve">Labour Force </v>
          </cell>
          <cell r="C66">
            <v>0</v>
          </cell>
          <cell r="D66">
            <v>0</v>
          </cell>
          <cell r="E66">
            <v>0</v>
          </cell>
          <cell r="F66">
            <v>0</v>
          </cell>
          <cell r="G66">
            <v>0</v>
          </cell>
          <cell r="H66">
            <v>0</v>
          </cell>
          <cell r="I66">
            <v>0</v>
          </cell>
          <cell r="J66"/>
          <cell r="K66"/>
          <cell r="M66"/>
        </row>
        <row r="67">
          <cell r="A67" t="str">
            <v>UNEMPLF</v>
          </cell>
          <cell r="B67" t="str">
            <v xml:space="preserve">Unemployment rate </v>
          </cell>
          <cell r="C67">
            <v>0</v>
          </cell>
          <cell r="D67">
            <v>0</v>
          </cell>
          <cell r="E67">
            <v>0</v>
          </cell>
          <cell r="F67">
            <v>0</v>
          </cell>
          <cell r="G67">
            <v>0</v>
          </cell>
          <cell r="H67">
            <v>0</v>
          </cell>
          <cell r="I67">
            <v>0</v>
          </cell>
          <cell r="J67"/>
          <cell r="K67"/>
          <cell r="M67"/>
        </row>
        <row r="68">
          <cell r="A68" t="str">
            <v>WAG</v>
          </cell>
          <cell r="B68" t="str">
            <v>Wages (Nominal)</v>
          </cell>
          <cell r="C68">
            <v>0</v>
          </cell>
          <cell r="D68">
            <v>0</v>
          </cell>
          <cell r="E68">
            <v>0</v>
          </cell>
          <cell r="F68">
            <v>0</v>
          </cell>
          <cell r="G68">
            <v>0</v>
          </cell>
          <cell r="H68">
            <v>0</v>
          </cell>
          <cell r="I68">
            <v>0</v>
          </cell>
          <cell r="J68"/>
          <cell r="K68"/>
          <cell r="M68"/>
        </row>
        <row r="69">
          <cell r="A69" t="str">
            <v>PDIag</v>
          </cell>
          <cell r="B69" t="str">
            <v>Personal Disposable Income (Nominal)</v>
          </cell>
          <cell r="C69">
            <v>0</v>
          </cell>
          <cell r="D69">
            <v>0</v>
          </cell>
          <cell r="E69">
            <v>0</v>
          </cell>
          <cell r="F69">
            <v>0</v>
          </cell>
          <cell r="G69">
            <v>0</v>
          </cell>
          <cell r="H69">
            <v>0</v>
          </cell>
          <cell r="I69">
            <v>0</v>
          </cell>
          <cell r="J69"/>
          <cell r="K69"/>
          <cell r="M69"/>
        </row>
        <row r="70">
          <cell r="A70" t="str">
            <v>POPc</v>
          </cell>
          <cell r="B70" t="str">
            <v>Population (thousands)</v>
          </cell>
          <cell r="C70">
            <v>0</v>
          </cell>
          <cell r="D70">
            <v>0</v>
          </cell>
          <cell r="E70">
            <v>0</v>
          </cell>
          <cell r="F70">
            <v>0</v>
          </cell>
          <cell r="G70">
            <v>0</v>
          </cell>
          <cell r="H70">
            <v>0</v>
          </cell>
          <cell r="I70">
            <v>0</v>
          </cell>
          <cell r="J70"/>
          <cell r="K70"/>
          <cell r="M70"/>
        </row>
        <row r="71">
          <cell r="A71" t="str">
            <v>GCRg</v>
          </cell>
          <cell r="B71" t="str">
            <v>Government Consumption</v>
          </cell>
          <cell r="C71">
            <v>1.6557528874978189E-2</v>
          </cell>
          <cell r="D71">
            <v>-1.6256707219917566E-2</v>
          </cell>
          <cell r="E71">
            <v>-2.1760371282653068E-14</v>
          </cell>
          <cell r="F71">
            <v>6.8611782921834674E-14</v>
          </cell>
          <cell r="G71">
            <v>-3.9968028886505635E-13</v>
          </cell>
          <cell r="H71">
            <v>-4.1744385725905886E-14</v>
          </cell>
          <cell r="I71">
            <v>1.1368683772161603E-13</v>
          </cell>
          <cell r="J71"/>
          <cell r="K71"/>
          <cell r="M71"/>
        </row>
        <row r="72">
          <cell r="A72" t="str">
            <v>UMRg</v>
          </cell>
          <cell r="B72" t="str">
            <v>Underlying Machinery and Equipment</v>
          </cell>
          <cell r="C72">
            <v>-4.1934071759452962E-7</v>
          </cell>
          <cell r="D72">
            <v>-13.744740622179819</v>
          </cell>
          <cell r="E72">
            <v>2.1288950146062993</v>
          </cell>
          <cell r="F72">
            <v>2.9885975353954737</v>
          </cell>
          <cell r="G72">
            <v>6.8947567132628791</v>
          </cell>
          <cell r="H72">
            <v>6.7259416580198961</v>
          </cell>
          <cell r="I72">
            <v>6.2538087796568664</v>
          </cell>
          <cell r="J72"/>
          <cell r="K72"/>
          <cell r="M72"/>
        </row>
        <row r="73">
          <cell r="A73" t="str">
            <v>BCRg</v>
          </cell>
          <cell r="B73" t="str">
            <v>Building and Construction</v>
          </cell>
          <cell r="C73">
            <v>-0.76149352551039762</v>
          </cell>
          <cell r="D73">
            <v>-17.542496065635937</v>
          </cell>
          <cell r="E73">
            <v>20.120545413401338</v>
          </cell>
          <cell r="F73">
            <v>4.5665193313625174</v>
          </cell>
          <cell r="G73">
            <v>4.5795622253544277</v>
          </cell>
          <cell r="H73">
            <v>6.5001519071137048</v>
          </cell>
          <cell r="I73">
            <v>4.3355216251679991</v>
          </cell>
          <cell r="J73"/>
          <cell r="K73"/>
          <cell r="M73"/>
        </row>
        <row r="74">
          <cell r="A74" t="str">
            <v>DWRg</v>
          </cell>
          <cell r="B74" t="str">
            <v>Of which: dwellings</v>
          </cell>
          <cell r="C74">
            <v>-1.4762613016887789</v>
          </cell>
          <cell r="D74">
            <v>8.4178644592746572</v>
          </cell>
          <cell r="E74">
            <v>22.145351732463798</v>
          </cell>
          <cell r="F74">
            <v>3.6556357874896968</v>
          </cell>
          <cell r="G74">
            <v>13.513084838025369</v>
          </cell>
          <cell r="H74">
            <v>10.399937371513735</v>
          </cell>
          <cell r="I74">
            <v>3.5042239733205864</v>
          </cell>
          <cell r="J74"/>
          <cell r="K74"/>
          <cell r="M74"/>
        </row>
        <row r="75">
          <cell r="A75" t="str">
            <v>IMPRg</v>
          </cell>
          <cell r="B75" t="str">
            <v xml:space="preserve">                  improvements</v>
          </cell>
          <cell r="C75">
            <v>-1.1047575221559285</v>
          </cell>
          <cell r="D75">
            <v>-8.9437797626929161</v>
          </cell>
          <cell r="E75">
            <v>21.213086009205405</v>
          </cell>
          <cell r="F75">
            <v>8.2279823812699178</v>
          </cell>
          <cell r="G75">
            <v>6.1522828378413141</v>
          </cell>
          <cell r="H75">
            <v>5.8872121061078975</v>
          </cell>
          <cell r="I75">
            <v>4.567882791566598</v>
          </cell>
          <cell r="J75"/>
          <cell r="K75"/>
          <cell r="M75"/>
        </row>
        <row r="76">
          <cell r="A76" t="str">
            <v>RCRg</v>
          </cell>
          <cell r="B76" t="str">
            <v xml:space="preserve">                  other B&amp;C (roads, commercial etc)</v>
          </cell>
          <cell r="C76">
            <v>-0.4720449173723722</v>
          </cell>
          <cell r="D76">
            <v>-26.350570592755609</v>
          </cell>
          <cell r="E76">
            <v>19.056287502335348</v>
          </cell>
          <cell r="F76">
            <v>4.1476490456559238</v>
          </cell>
          <cell r="G76">
            <v>1.3936895674309748</v>
          </cell>
          <cell r="H76">
            <v>3.947133758869374</v>
          </cell>
          <cell r="I76">
            <v>3.2077156651246552</v>
          </cell>
          <cell r="J76"/>
          <cell r="K76"/>
          <cell r="M76"/>
        </row>
        <row r="77">
          <cell r="A77" t="str">
            <v>TCRg</v>
          </cell>
          <cell r="B77" t="str">
            <v xml:space="preserve">                  transfer costs</v>
          </cell>
          <cell r="C77">
            <v>-1.7139432151311595</v>
          </cell>
          <cell r="D77">
            <v>-1.2765620796157897</v>
          </cell>
          <cell r="E77">
            <v>29.806283099653861</v>
          </cell>
          <cell r="F77">
            <v>-7.9368987366757313</v>
          </cell>
          <cell r="G77">
            <v>0.55644311174776817</v>
          </cell>
          <cell r="H77">
            <v>5.569190142973012</v>
          </cell>
          <cell r="I77">
            <v>5.4774107813558839</v>
          </cell>
          <cell r="J77"/>
          <cell r="K77"/>
          <cell r="M77"/>
        </row>
        <row r="78">
          <cell r="A78" t="str">
            <v>HICPg</v>
          </cell>
          <cell r="B78" t="str">
            <v>HICP</v>
          </cell>
          <cell r="C78" t="e">
            <v>#N/A</v>
          </cell>
          <cell r="D78" t="e">
            <v>#N/A</v>
          </cell>
          <cell r="E78" t="e">
            <v>#N/A</v>
          </cell>
          <cell r="F78" t="e">
            <v>#N/A</v>
          </cell>
          <cell r="G78" t="e">
            <v>#N/A</v>
          </cell>
          <cell r="H78" t="e">
            <v>#N/A</v>
          </cell>
          <cell r="I78" t="e">
            <v>#N/A</v>
          </cell>
          <cell r="J78"/>
          <cell r="K78"/>
          <cell r="M78"/>
        </row>
        <row r="79">
          <cell r="B79"/>
          <cell r="C79"/>
          <cell r="D79"/>
          <cell r="E79"/>
          <cell r="F79"/>
          <cell r="G79"/>
          <cell r="H79"/>
          <cell r="I79"/>
          <cell r="J79"/>
          <cell r="K79"/>
          <cell r="M79"/>
        </row>
        <row r="80">
          <cell r="B80" t="str">
            <v>Results before shock impacts</v>
          </cell>
        </row>
        <row r="81">
          <cell r="A81" t="str">
            <v>MIRg</v>
          </cell>
          <cell r="B81" t="str">
            <v>Real GNI*</v>
          </cell>
          <cell r="C81">
            <v>0</v>
          </cell>
          <cell r="D81">
            <v>0</v>
          </cell>
          <cell r="E81">
            <v>0</v>
          </cell>
          <cell r="F81">
            <v>0</v>
          </cell>
          <cell r="G81">
            <v>0</v>
          </cell>
          <cell r="H81">
            <v>0</v>
          </cell>
          <cell r="I81">
            <v>0</v>
          </cell>
          <cell r="J81"/>
          <cell r="K81"/>
        </row>
        <row r="82">
          <cell r="B82"/>
          <cell r="C82"/>
          <cell r="D82"/>
          <cell r="E82"/>
          <cell r="F82"/>
          <cell r="G82"/>
          <cell r="H82"/>
          <cell r="I82"/>
          <cell r="J82"/>
          <cell r="K82"/>
        </row>
        <row r="83">
          <cell r="B83" t="str">
            <v>Real PCE</v>
          </cell>
          <cell r="C83">
            <v>-6.15575578233892</v>
          </cell>
          <cell r="D83">
            <v>2.24770037367598</v>
          </cell>
          <cell r="E83">
            <v>1.98532031334794</v>
          </cell>
          <cell r="F83">
            <v>1.5891439413697499</v>
          </cell>
          <cell r="G83">
            <v>1.66483876044214</v>
          </cell>
          <cell r="H83">
            <v>1.85521128872736</v>
          </cell>
          <cell r="I83">
            <v>2.1423505771901201</v>
          </cell>
          <cell r="J83"/>
          <cell r="K83"/>
        </row>
        <row r="84">
          <cell r="B84" t="str">
            <v>PCE goods</v>
          </cell>
          <cell r="C84">
            <v>-2.2461694455639001</v>
          </cell>
          <cell r="D84">
            <v>3.7027950233654798</v>
          </cell>
          <cell r="E84">
            <v>3.1652254970022198</v>
          </cell>
          <cell r="F84">
            <v>2.15592839065279</v>
          </cell>
          <cell r="G84">
            <v>2.0734207607292001</v>
          </cell>
          <cell r="H84">
            <v>2.2892268583659199</v>
          </cell>
          <cell r="I84">
            <v>2.6470276643409498</v>
          </cell>
          <cell r="J84"/>
          <cell r="K84"/>
        </row>
        <row r="85">
          <cell r="B85" t="str">
            <v>PCE services</v>
          </cell>
          <cell r="C85">
            <v>-8.8587787460169398</v>
          </cell>
          <cell r="D85">
            <v>1.1686813247112799</v>
          </cell>
          <cell r="E85">
            <v>1.08845061837532</v>
          </cell>
          <cell r="F85">
            <v>1.14946875315205</v>
          </cell>
          <cell r="G85">
            <v>1.34473319042713</v>
          </cell>
          <cell r="H85">
            <v>1.5127347732661001</v>
          </cell>
          <cell r="I85">
            <v>1.74106971994705</v>
          </cell>
          <cell r="J85"/>
          <cell r="K85"/>
        </row>
        <row r="86">
          <cell r="B86" t="str">
            <v>PCE deflator</v>
          </cell>
          <cell r="C86">
            <v>0.95790556375283598</v>
          </cell>
          <cell r="D86">
            <v>2.1061032083349298</v>
          </cell>
          <cell r="E86">
            <v>1.9876775697808799</v>
          </cell>
          <cell r="F86">
            <v>1.7710474834404299</v>
          </cell>
          <cell r="G86">
            <v>1.9102329391456001</v>
          </cell>
          <cell r="H86">
            <v>2.3600889062139898</v>
          </cell>
          <cell r="I86">
            <v>2.5781111060328099</v>
          </cell>
          <cell r="J86"/>
          <cell r="K86"/>
        </row>
        <row r="87">
          <cell r="B87" t="str">
            <v>Real GFCF</v>
          </cell>
          <cell r="C87">
            <v>-6.6769300946515999</v>
          </cell>
          <cell r="D87">
            <v>12.478929133367901</v>
          </cell>
          <cell r="E87">
            <v>1.2769482437627599</v>
          </cell>
          <cell r="F87">
            <v>1.5422644352089001</v>
          </cell>
          <cell r="G87">
            <v>-3.6467838498610503E-2</v>
          </cell>
          <cell r="H87">
            <v>-0.70863926112395503</v>
          </cell>
          <cell r="I87">
            <v>1.3225382854777701</v>
          </cell>
          <cell r="J87"/>
          <cell r="K87"/>
        </row>
        <row r="88">
          <cell r="B88" t="str">
            <v>Real Exports</v>
          </cell>
          <cell r="C88">
            <v>6.21192757048982</v>
          </cell>
          <cell r="D88">
            <v>8.0887038100265691</v>
          </cell>
          <cell r="E88">
            <v>7.7858654129099296</v>
          </cell>
          <cell r="F88">
            <v>7.9607860320065802</v>
          </cell>
          <cell r="G88">
            <v>7.5549485231801903</v>
          </cell>
          <cell r="H88">
            <v>7.1217617180357102</v>
          </cell>
          <cell r="I88">
            <v>7.8035015349593904</v>
          </cell>
          <cell r="J88"/>
          <cell r="K88"/>
        </row>
        <row r="89">
          <cell r="B89" t="str">
            <v xml:space="preserve">Real Imports </v>
          </cell>
          <cell r="C89">
            <v>-11.3047416069961</v>
          </cell>
          <cell r="D89">
            <v>13.0766069126104</v>
          </cell>
          <cell r="E89">
            <v>0.50995972685443602</v>
          </cell>
          <cell r="F89">
            <v>7.28620717512376</v>
          </cell>
          <cell r="G89">
            <v>4.9297698550660103</v>
          </cell>
          <cell r="H89">
            <v>5.1405950859341401</v>
          </cell>
          <cell r="I89">
            <v>5.3884559920403401</v>
          </cell>
          <cell r="J89"/>
          <cell r="K89"/>
        </row>
        <row r="90">
          <cell r="B90" t="str">
            <v xml:space="preserve">Employment </v>
          </cell>
          <cell r="C90">
            <v>-13.268586190194288</v>
          </cell>
          <cell r="D90">
            <v>2.3127207958716145</v>
          </cell>
          <cell r="E90">
            <v>10.131310303469032</v>
          </cell>
          <cell r="F90">
            <v>2.9517009706064634</v>
          </cell>
          <cell r="G90">
            <v>2.1597409581795679</v>
          </cell>
          <cell r="H90">
            <v>2.331523418069481</v>
          </cell>
          <cell r="I90">
            <v>2.3533720641435663</v>
          </cell>
          <cell r="J90"/>
          <cell r="K90"/>
        </row>
        <row r="91">
          <cell r="B91" t="str">
            <v xml:space="preserve">Labour Force </v>
          </cell>
          <cell r="C91">
            <v>0.73139386398615169</v>
          </cell>
          <cell r="D91">
            <v>-0.5762144873957542</v>
          </cell>
          <cell r="E91">
            <v>1.9965870339295755</v>
          </cell>
          <cell r="F91">
            <v>1.0847127414138402</v>
          </cell>
          <cell r="G91">
            <v>1.3798017676902807</v>
          </cell>
          <cell r="H91">
            <v>1.3961530947439904</v>
          </cell>
          <cell r="I91">
            <v>1.4308633268119708</v>
          </cell>
          <cell r="J91"/>
          <cell r="K91"/>
        </row>
        <row r="92">
          <cell r="B92" t="str">
            <v xml:space="preserve">Unemployment rate </v>
          </cell>
          <cell r="C92">
            <v>18.150234646405167</v>
          </cell>
          <cell r="D92">
            <v>15.7719438396527</v>
          </cell>
          <cell r="E92">
            <v>9.0543472188194105</v>
          </cell>
          <cell r="F92">
            <v>7.3746227715327342</v>
          </cell>
          <cell r="G92">
            <v>6.6620334739142848</v>
          </cell>
          <cell r="H92">
            <v>5.8009991914157073</v>
          </cell>
          <cell r="I92">
            <v>4.9442638897173037</v>
          </cell>
          <cell r="J92"/>
          <cell r="K92"/>
        </row>
        <row r="93">
          <cell r="B93" t="str">
            <v>Wages (Nominal)</v>
          </cell>
          <cell r="C93">
            <v>-0.37716777425214332</v>
          </cell>
          <cell r="D93">
            <v>2.447205283733453</v>
          </cell>
          <cell r="E93">
            <v>7.64819867954985</v>
          </cell>
          <cell r="F93">
            <v>4.8131743436991172</v>
          </cell>
          <cell r="G93">
            <v>5.5470122670685242</v>
          </cell>
          <cell r="H93">
            <v>5.9339711166736464</v>
          </cell>
          <cell r="I93">
            <v>6.2679587471057232</v>
          </cell>
          <cell r="J93"/>
          <cell r="K93"/>
        </row>
        <row r="94">
          <cell r="B94" t="str">
            <v>Personal Disposable Income (Nominal)</v>
          </cell>
          <cell r="C94">
            <v>4.2281718379901356</v>
          </cell>
          <cell r="D94">
            <v>2.1009339477234157</v>
          </cell>
          <cell r="E94">
            <v>4.9055546151421492</v>
          </cell>
          <cell r="F94">
            <v>4.056358081100031</v>
          </cell>
          <cell r="G94">
            <v>4.6318371978238071</v>
          </cell>
          <cell r="H94">
            <v>5.186261364610889</v>
          </cell>
          <cell r="I94">
            <v>5.6957224124880801</v>
          </cell>
          <cell r="J94"/>
          <cell r="K94"/>
        </row>
        <row r="95">
          <cell r="B95" t="str">
            <v>Population (thousands)</v>
          </cell>
          <cell r="C95">
            <v>4977.3999999999996</v>
          </cell>
          <cell r="D95">
            <v>5007.9500834007267</v>
          </cell>
          <cell r="E95">
            <v>5036.9793856913293</v>
          </cell>
          <cell r="F95">
            <v>5070.8911408871063</v>
          </cell>
          <cell r="G95">
            <v>5109.6189261437366</v>
          </cell>
          <cell r="H95">
            <v>5153.1900473500154</v>
          </cell>
          <cell r="I95">
            <v>5199.0946037588346</v>
          </cell>
          <cell r="J95"/>
          <cell r="K95"/>
        </row>
        <row r="96">
          <cell r="B96" t="str">
            <v>Government Consumption</v>
          </cell>
          <cell r="C96">
            <v>9.8497008609368102</v>
          </cell>
          <cell r="D96">
            <v>2</v>
          </cell>
          <cell r="E96">
            <v>0.89999999999996705</v>
          </cell>
          <cell r="F96">
            <v>1.1000000000000101</v>
          </cell>
          <cell r="G96">
            <v>2.3999999999999799</v>
          </cell>
          <cell r="H96">
            <v>2.8</v>
          </cell>
          <cell r="I96">
            <v>2.8</v>
          </cell>
          <cell r="J96"/>
          <cell r="K96"/>
        </row>
        <row r="97">
          <cell r="B97" t="str">
            <v>Underlying Machinery and Equipment</v>
          </cell>
          <cell r="C97">
            <v>0.60731064512433697</v>
          </cell>
          <cell r="D97">
            <v>6.8839502695363199</v>
          </cell>
          <cell r="E97">
            <v>4.6913293619003902</v>
          </cell>
          <cell r="F97">
            <v>2.6748204121083501</v>
          </cell>
          <cell r="G97">
            <v>1.49474595411731</v>
          </cell>
          <cell r="H97">
            <v>1.0142014932272401</v>
          </cell>
          <cell r="I97">
            <v>0.930275930887414</v>
          </cell>
          <cell r="J97"/>
          <cell r="K97"/>
        </row>
        <row r="98">
          <cell r="B98" t="str">
            <v>Building and Construction</v>
          </cell>
          <cell r="C98">
            <v>-9.0895290143838299</v>
          </cell>
          <cell r="D98">
            <v>14.529689525137201</v>
          </cell>
          <cell r="E98">
            <v>0.10900193177996099</v>
          </cell>
          <cell r="F98">
            <v>1.1371216187962001</v>
          </cell>
          <cell r="G98">
            <v>-0.59254833266695295</v>
          </cell>
          <cell r="H98">
            <v>-1.34744908424389</v>
          </cell>
          <cell r="I98">
            <v>1.4714665729812</v>
          </cell>
          <cell r="J98"/>
          <cell r="K98"/>
        </row>
        <row r="99">
          <cell r="B99" t="str">
            <v>Of which: dwellings</v>
          </cell>
          <cell r="C99">
            <v>-2.29100658055081</v>
          </cell>
          <cell r="D99">
            <v>-14.9832587686022</v>
          </cell>
          <cell r="E99">
            <v>-1.9158043872824999</v>
          </cell>
          <cell r="F99">
            <v>10.008254408508</v>
          </cell>
          <cell r="G99">
            <v>10.008254408508</v>
          </cell>
          <cell r="H99">
            <v>10.008254408508</v>
          </cell>
          <cell r="I99">
            <v>10.008254408508</v>
          </cell>
          <cell r="J99"/>
          <cell r="K99"/>
        </row>
        <row r="100">
          <cell r="B100" t="str">
            <v xml:space="preserve">                  improvements</v>
          </cell>
          <cell r="C100">
            <v>-11.9580924855491</v>
          </cell>
          <cell r="D100">
            <v>8.8826455309715993</v>
          </cell>
          <cell r="E100">
            <v>-0.98353866402408596</v>
          </cell>
          <cell r="F100">
            <v>0.73257076073442995</v>
          </cell>
          <cell r="G100">
            <v>1.53242785252822</v>
          </cell>
          <cell r="H100">
            <v>1.9030305571838599</v>
          </cell>
          <cell r="I100">
            <v>2.0742790783675402</v>
          </cell>
          <cell r="J100"/>
          <cell r="K100"/>
        </row>
        <row r="101">
          <cell r="B101" t="str">
            <v xml:space="preserve">                  other B&amp;C (roads, commercial etc)</v>
          </cell>
          <cell r="C101">
            <v>-9.52670910600607</v>
          </cell>
          <cell r="D101">
            <v>23.399350115553101</v>
          </cell>
          <cell r="E101">
            <v>1.17325984284595</v>
          </cell>
          <cell r="F101">
            <v>-1.2650696508437</v>
          </cell>
          <cell r="G101">
            <v>-3.1257947838653402</v>
          </cell>
          <cell r="H101">
            <v>-4.1953202952479103</v>
          </cell>
          <cell r="I101">
            <v>-0.49956937374551202</v>
          </cell>
          <cell r="J101"/>
          <cell r="K101"/>
        </row>
        <row r="102">
          <cell r="B102" t="str">
            <v xml:space="preserve">                  transfer costs</v>
          </cell>
          <cell r="C102">
            <v>-17.622080679405499</v>
          </cell>
          <cell r="D102">
            <v>3.45883319663593</v>
          </cell>
          <cell r="E102">
            <v>-9.5767357544725407</v>
          </cell>
          <cell r="F102">
            <v>19.892423262373701</v>
          </cell>
          <cell r="G102">
            <v>4.3306501618522502</v>
          </cell>
          <cell r="H102">
            <v>-0.68209686937301595</v>
          </cell>
          <cell r="I102">
            <v>-0.590317507755866</v>
          </cell>
          <cell r="J102"/>
          <cell r="K102"/>
        </row>
        <row r="103">
          <cell r="B103" t="str">
            <v>HICP</v>
          </cell>
          <cell r="C103">
            <v>-0.45909165436955801</v>
          </cell>
          <cell r="D103">
            <v>1.7292432822802499</v>
          </cell>
          <cell r="E103">
            <v>1.7498380170221499</v>
          </cell>
          <cell r="F103">
            <v>1.3959462498713999</v>
          </cell>
          <cell r="G103">
            <v>1.5594811069977701</v>
          </cell>
          <cell r="H103">
            <v>2.09790101679476</v>
          </cell>
          <cell r="I103">
            <v>2.3589245507311398</v>
          </cell>
          <cell r="J103"/>
          <cell r="K103"/>
        </row>
        <row r="105">
          <cell r="B105" t="str">
            <v>Results with shock impacts</v>
          </cell>
        </row>
        <row r="106">
          <cell r="B106" t="str">
            <v>Real GNI*</v>
          </cell>
          <cell r="C106">
            <v>0</v>
          </cell>
          <cell r="D106">
            <v>0</v>
          </cell>
          <cell r="E106">
            <v>0</v>
          </cell>
          <cell r="F106">
            <v>0</v>
          </cell>
          <cell r="G106">
            <v>0</v>
          </cell>
          <cell r="H106">
            <v>0</v>
          </cell>
          <cell r="I106">
            <v>0</v>
          </cell>
          <cell r="J106"/>
          <cell r="K106"/>
        </row>
        <row r="107">
          <cell r="B107"/>
          <cell r="C107"/>
          <cell r="D107"/>
          <cell r="E107"/>
          <cell r="F107"/>
          <cell r="G107"/>
          <cell r="H107"/>
          <cell r="I107"/>
          <cell r="J107"/>
          <cell r="K107"/>
        </row>
        <row r="108">
          <cell r="B108" t="str">
            <v>Real PCE</v>
          </cell>
          <cell r="C108">
            <v>-6.15575578233892</v>
          </cell>
          <cell r="D108">
            <v>2.24770037367598</v>
          </cell>
          <cell r="E108">
            <v>1.98532031334794</v>
          </cell>
          <cell r="F108">
            <v>1.5891439413697499</v>
          </cell>
          <cell r="G108">
            <v>1.66483876044214</v>
          </cell>
          <cell r="H108">
            <v>1.85521128872736</v>
          </cell>
          <cell r="I108">
            <v>2.1423505771901201</v>
          </cell>
          <cell r="J108"/>
          <cell r="K108"/>
        </row>
        <row r="109">
          <cell r="B109" t="str">
            <v>PCE goods</v>
          </cell>
          <cell r="C109">
            <v>-2.3889206859893708</v>
          </cell>
          <cell r="D109">
            <v>5.2486657023771643</v>
          </cell>
          <cell r="E109">
            <v>5.0621328582242331</v>
          </cell>
          <cell r="F109">
            <v>2.6741561701217442</v>
          </cell>
          <cell r="G109">
            <v>2.6252001492822918</v>
          </cell>
          <cell r="H109">
            <v>2.1767434346476655</v>
          </cell>
          <cell r="I109">
            <v>2.295887160955945</v>
          </cell>
          <cell r="J109"/>
          <cell r="K109"/>
        </row>
        <row r="110">
          <cell r="B110" t="str">
            <v>PCE services</v>
          </cell>
          <cell r="C110">
            <v>-8.8563156954947644</v>
          </cell>
          <cell r="D110">
            <v>5.4410601080444376</v>
          </cell>
          <cell r="E110">
            <v>9.5109494240007031</v>
          </cell>
          <cell r="F110">
            <v>3.1327740384474501</v>
          </cell>
          <cell r="G110">
            <v>2.5489960516500654</v>
          </cell>
          <cell r="H110">
            <v>2.3306576457028383</v>
          </cell>
          <cell r="I110">
            <v>2.3050498125125163</v>
          </cell>
          <cell r="J110"/>
          <cell r="K110"/>
        </row>
        <row r="111">
          <cell r="B111" t="str">
            <v>PCE deflator</v>
          </cell>
          <cell r="C111">
            <v>0.95790556375283598</v>
          </cell>
          <cell r="D111">
            <v>2.1061032083349298</v>
          </cell>
          <cell r="E111">
            <v>1.9876775697808799</v>
          </cell>
          <cell r="F111">
            <v>1.7710474834404299</v>
          </cell>
          <cell r="G111">
            <v>1.9102329391456001</v>
          </cell>
          <cell r="H111">
            <v>2.3600889062139898</v>
          </cell>
          <cell r="I111">
            <v>2.5781111060328099</v>
          </cell>
          <cell r="J111"/>
          <cell r="K111"/>
        </row>
        <row r="112">
          <cell r="B112" t="str">
            <v>Real GFCF</v>
          </cell>
          <cell r="C112">
            <v>-6.6769300946515999</v>
          </cell>
          <cell r="D112">
            <v>12.478929133367901</v>
          </cell>
          <cell r="E112">
            <v>1.2769482437627599</v>
          </cell>
          <cell r="F112">
            <v>1.5422644352089001</v>
          </cell>
          <cell r="G112">
            <v>-3.6467838498610503E-2</v>
          </cell>
          <cell r="H112">
            <v>-0.70863926112395503</v>
          </cell>
          <cell r="I112">
            <v>1.3225382854777701</v>
          </cell>
          <cell r="J112"/>
          <cell r="K112"/>
        </row>
        <row r="113">
          <cell r="B113" t="str">
            <v>Real Exports</v>
          </cell>
          <cell r="C113">
            <v>6.21192757048982</v>
          </cell>
          <cell r="D113">
            <v>8.0887038100265691</v>
          </cell>
          <cell r="E113">
            <v>7.7858654129099296</v>
          </cell>
          <cell r="F113">
            <v>7.9607860320065802</v>
          </cell>
          <cell r="G113">
            <v>7.5549485231801903</v>
          </cell>
          <cell r="H113">
            <v>7.1217617180357102</v>
          </cell>
          <cell r="I113">
            <v>7.8035015349593904</v>
          </cell>
          <cell r="J113"/>
          <cell r="K113"/>
        </row>
        <row r="114">
          <cell r="B114" t="str">
            <v xml:space="preserve">Real Imports </v>
          </cell>
          <cell r="C114">
            <v>-11.3047416069961</v>
          </cell>
          <cell r="D114">
            <v>13.0766069126104</v>
          </cell>
          <cell r="E114">
            <v>0.50995972685443602</v>
          </cell>
          <cell r="F114">
            <v>7.28620717512376</v>
          </cell>
          <cell r="G114">
            <v>4.9297698550660103</v>
          </cell>
          <cell r="H114">
            <v>5.1405950859341401</v>
          </cell>
          <cell r="I114">
            <v>5.3884559920403401</v>
          </cell>
          <cell r="J114"/>
          <cell r="K114"/>
        </row>
        <row r="115">
          <cell r="B115" t="str">
            <v xml:space="preserve">Employment </v>
          </cell>
          <cell r="C115">
            <v>-13.268586190194288</v>
          </cell>
          <cell r="D115">
            <v>2.3127207958716145</v>
          </cell>
          <cell r="E115">
            <v>10.131310303469032</v>
          </cell>
          <cell r="F115">
            <v>2.9517009706064634</v>
          </cell>
          <cell r="G115">
            <v>2.1597409581795679</v>
          </cell>
          <cell r="H115">
            <v>2.331523418069481</v>
          </cell>
          <cell r="I115">
            <v>2.3533720641435663</v>
          </cell>
          <cell r="J115"/>
          <cell r="K115"/>
        </row>
        <row r="116">
          <cell r="B116" t="str">
            <v xml:space="preserve">Labour Force </v>
          </cell>
          <cell r="C116">
            <v>0.73139386398615169</v>
          </cell>
          <cell r="D116">
            <v>-0.5762144873957542</v>
          </cell>
          <cell r="E116">
            <v>1.9965870339295755</v>
          </cell>
          <cell r="F116">
            <v>1.0847127414138402</v>
          </cell>
          <cell r="G116">
            <v>1.3798017676902807</v>
          </cell>
          <cell r="H116">
            <v>1.3961530947439904</v>
          </cell>
          <cell r="I116">
            <v>1.4308633268119708</v>
          </cell>
          <cell r="J116"/>
          <cell r="K116"/>
        </row>
        <row r="117">
          <cell r="B117" t="str">
            <v xml:space="preserve">Unemployment rate </v>
          </cell>
          <cell r="C117">
            <v>8.3340042338314664</v>
          </cell>
          <cell r="D117">
            <v>15.7719438396527</v>
          </cell>
          <cell r="E117">
            <v>9.0543472188194105</v>
          </cell>
          <cell r="F117">
            <v>7.3746227715327342</v>
          </cell>
          <cell r="G117">
            <v>6.6620334739142848</v>
          </cell>
          <cell r="H117">
            <v>5.8009991914157073</v>
          </cell>
          <cell r="I117">
            <v>4.9442638897173037</v>
          </cell>
          <cell r="J117"/>
          <cell r="K117"/>
        </row>
        <row r="118">
          <cell r="B118" t="str">
            <v>Wages (Nominal)</v>
          </cell>
          <cell r="C118">
            <v>-0.37716777425214332</v>
          </cell>
          <cell r="D118">
            <v>2.447205283733453</v>
          </cell>
          <cell r="E118">
            <v>7.64819867954985</v>
          </cell>
          <cell r="F118">
            <v>4.8131743436991172</v>
          </cell>
          <cell r="G118">
            <v>5.5470122670685242</v>
          </cell>
          <cell r="H118">
            <v>5.9339711166736464</v>
          </cell>
          <cell r="I118">
            <v>6.2679587471057232</v>
          </cell>
          <cell r="J118"/>
          <cell r="K118"/>
        </row>
        <row r="119">
          <cell r="B119" t="str">
            <v>Personal Disposable Income (Nominal)</v>
          </cell>
          <cell r="C119">
            <v>4.2281718379901356</v>
          </cell>
          <cell r="D119">
            <v>2.1009339477234157</v>
          </cell>
          <cell r="E119">
            <v>4.9055546151421492</v>
          </cell>
          <cell r="F119">
            <v>4.056358081100031</v>
          </cell>
          <cell r="G119">
            <v>4.6318371978238071</v>
          </cell>
          <cell r="H119">
            <v>5.186261364610889</v>
          </cell>
          <cell r="I119">
            <v>5.6957224124880801</v>
          </cell>
          <cell r="J119"/>
          <cell r="K119"/>
        </row>
        <row r="120">
          <cell r="B120" t="str">
            <v>Population (thousands)</v>
          </cell>
          <cell r="C120">
            <v>4977.3999999999996</v>
          </cell>
          <cell r="D120">
            <v>5007.9500834007267</v>
          </cell>
          <cell r="E120">
            <v>5036.9793856913293</v>
          </cell>
          <cell r="F120">
            <v>5070.8911408871063</v>
          </cell>
          <cell r="G120">
            <v>5109.6189261437366</v>
          </cell>
          <cell r="H120">
            <v>5153.1900473500154</v>
          </cell>
          <cell r="I120">
            <v>5199.0946037588346</v>
          </cell>
          <cell r="J120"/>
          <cell r="K120"/>
          <cell r="M120"/>
        </row>
        <row r="121">
          <cell r="B121" t="str">
            <v>Government Consumption</v>
          </cell>
          <cell r="C121">
            <v>9.8662583898117884</v>
          </cell>
          <cell r="D121">
            <v>1.9837432927800824</v>
          </cell>
          <cell r="E121">
            <v>0.89999999999994529</v>
          </cell>
          <cell r="F121">
            <v>1.1000000000000787</v>
          </cell>
          <cell r="G121">
            <v>2.3999999999995802</v>
          </cell>
          <cell r="H121">
            <v>2.7999999999999581</v>
          </cell>
          <cell r="I121">
            <v>2.8000000000001135</v>
          </cell>
          <cell r="J121"/>
          <cell r="K121"/>
          <cell r="M121"/>
        </row>
        <row r="122">
          <cell r="B122" t="str">
            <v>Underlying Machinery and Equipment</v>
          </cell>
          <cell r="C122">
            <v>0.60731022578361937</v>
          </cell>
          <cell r="D122">
            <v>-6.860790352643499</v>
          </cell>
          <cell r="E122">
            <v>6.8202243765066894</v>
          </cell>
          <cell r="F122">
            <v>5.6634179475038238</v>
          </cell>
          <cell r="G122">
            <v>8.3895026673801887</v>
          </cell>
          <cell r="H122">
            <v>7.7401431512471364</v>
          </cell>
          <cell r="I122">
            <v>7.1840847105442807</v>
          </cell>
          <cell r="J122"/>
          <cell r="K122"/>
          <cell r="M122"/>
        </row>
        <row r="123">
          <cell r="B123" t="str">
            <v>Building and Construction</v>
          </cell>
          <cell r="C123">
            <v>-9.8510225398942275</v>
          </cell>
          <cell r="D123">
            <v>-3.0128065404987368</v>
          </cell>
          <cell r="E123">
            <v>20.229547345181299</v>
          </cell>
          <cell r="F123">
            <v>5.703640950158718</v>
          </cell>
          <cell r="G123">
            <v>3.9870138926874747</v>
          </cell>
          <cell r="H123">
            <v>5.1527028228698146</v>
          </cell>
          <cell r="I123">
            <v>5.8069881981491989</v>
          </cell>
          <cell r="J123"/>
          <cell r="K123"/>
          <cell r="M123"/>
        </row>
        <row r="124">
          <cell r="B124" t="str">
            <v>Of which: dwellings</v>
          </cell>
          <cell r="C124"/>
          <cell r="D124"/>
          <cell r="E124"/>
          <cell r="F124"/>
          <cell r="G124"/>
          <cell r="H124"/>
          <cell r="I124"/>
          <cell r="J124"/>
          <cell r="K124"/>
          <cell r="M124"/>
        </row>
        <row r="125">
          <cell r="B125" t="str">
            <v xml:space="preserve">                  improvements</v>
          </cell>
          <cell r="C125"/>
          <cell r="D125"/>
          <cell r="E125"/>
          <cell r="F125"/>
          <cell r="G125"/>
          <cell r="H125"/>
          <cell r="I125"/>
          <cell r="J125"/>
          <cell r="K125"/>
          <cell r="M125"/>
        </row>
        <row r="126">
          <cell r="B126" t="str">
            <v xml:space="preserve">                  other B&amp;C (roads, commercial etc)</v>
          </cell>
          <cell r="C126"/>
          <cell r="D126"/>
          <cell r="E126"/>
          <cell r="F126"/>
          <cell r="G126"/>
          <cell r="H126"/>
          <cell r="I126"/>
          <cell r="J126"/>
          <cell r="K126"/>
          <cell r="M126"/>
        </row>
        <row r="127">
          <cell r="B127" t="str">
            <v xml:space="preserve">                  transfer costs</v>
          </cell>
          <cell r="C127"/>
          <cell r="D127"/>
          <cell r="E127"/>
          <cell r="F127"/>
          <cell r="G127"/>
          <cell r="H127"/>
          <cell r="I127"/>
          <cell r="J127"/>
          <cell r="K127"/>
          <cell r="M127"/>
        </row>
        <row r="128">
          <cell r="B128" t="str">
            <v>HICP</v>
          </cell>
          <cell r="C128" t="e">
            <v>#N/A</v>
          </cell>
          <cell r="D128" t="e">
            <v>#N/A</v>
          </cell>
          <cell r="E128" t="e">
            <v>#N/A</v>
          </cell>
          <cell r="F128" t="e">
            <v>#N/A</v>
          </cell>
          <cell r="G128" t="e">
            <v>#N/A</v>
          </cell>
          <cell r="H128" t="e">
            <v>#N/A</v>
          </cell>
          <cell r="I128" t="e">
            <v>#N/A</v>
          </cell>
          <cell r="J128"/>
          <cell r="K128"/>
          <cell r="M128"/>
        </row>
        <row r="131">
          <cell r="B131" t="str">
            <v>HICP c/factual</v>
          </cell>
          <cell r="C131">
            <v>-0.45909165436955801</v>
          </cell>
          <cell r="D131">
            <v>1.7292432822802499</v>
          </cell>
          <cell r="E131">
            <v>1.7498380170221499</v>
          </cell>
          <cell r="F131">
            <v>1.3959462498713999</v>
          </cell>
          <cell r="G131">
            <v>1.5594811069977701</v>
          </cell>
          <cell r="H131">
            <v>2.09790101679476</v>
          </cell>
          <cell r="I131">
            <v>2.3589245507311398</v>
          </cell>
        </row>
        <row r="132">
          <cell r="B132" t="str">
            <v>HICP c19</v>
          </cell>
          <cell r="C132" t="e">
            <v>#N/A</v>
          </cell>
          <cell r="D132" t="e">
            <v>#N/A</v>
          </cell>
          <cell r="E132" t="e">
            <v>#N/A</v>
          </cell>
          <cell r="F132" t="e">
            <v>#N/A</v>
          </cell>
          <cell r="G132" t="e">
            <v>#N/A</v>
          </cell>
          <cell r="H132" t="e">
            <v>#N/A</v>
          </cell>
          <cell r="I132" t="e">
            <v>#N/A</v>
          </cell>
        </row>
        <row r="133">
          <cell r="B133" t="str">
            <v>Difference</v>
          </cell>
          <cell r="C133" t="e">
            <v>#N/A</v>
          </cell>
          <cell r="D133" t="e">
            <v>#N/A</v>
          </cell>
          <cell r="E133" t="e">
            <v>#N/A</v>
          </cell>
          <cell r="F133" t="e">
            <v>#N/A</v>
          </cell>
          <cell r="G133" t="e">
            <v>#N/A</v>
          </cell>
          <cell r="H133" t="e">
            <v>#N/A</v>
          </cell>
          <cell r="I133" t="e">
            <v>#N/A</v>
          </cell>
        </row>
        <row r="134">
          <cell r="B134" t="str">
            <v>Rent f/cast c19</v>
          </cell>
          <cell r="C134">
            <v>0.97190146266357136</v>
          </cell>
          <cell r="D134">
            <v>2.5010642015311779</v>
          </cell>
          <cell r="E134">
            <v>4.0000000000000036</v>
          </cell>
          <cell r="F134">
            <v>4.0000000000000036</v>
          </cell>
          <cell r="G134">
            <v>3.9999999999999813</v>
          </cell>
          <cell r="H134">
            <v>4.0000000000000036</v>
          </cell>
          <cell r="I134">
            <v>4.0000000000000036</v>
          </cell>
        </row>
        <row r="135">
          <cell r="B135" t="str">
            <v>PCE deflator c/factual</v>
          </cell>
          <cell r="C135">
            <v>0.31162224914188319</v>
          </cell>
          <cell r="D135">
            <v>2.1910083225012449</v>
          </cell>
          <cell r="E135">
            <v>2.2086954950680333</v>
          </cell>
          <cell r="F135">
            <v>1.9047661250613217</v>
          </cell>
          <cell r="G135">
            <v>2.0452131507175668</v>
          </cell>
          <cell r="H135">
            <v>2.507619002374359</v>
          </cell>
          <cell r="I135">
            <v>2.731791265167959</v>
          </cell>
        </row>
        <row r="136">
          <cell r="B136" t="str">
            <v>PCE deflator c19</v>
          </cell>
          <cell r="C136" t="e">
            <v>#N/A</v>
          </cell>
          <cell r="D136" t="e">
            <v>#N/A</v>
          </cell>
          <cell r="E136" t="e">
            <v>#N/A</v>
          </cell>
          <cell r="F136" t="e">
            <v>#N/A</v>
          </cell>
          <cell r="G136" t="e">
            <v>#N/A</v>
          </cell>
          <cell r="H136" t="e">
            <v>#N/A</v>
          </cell>
          <cell r="I136" t="e">
            <v>#N/A</v>
          </cell>
        </row>
        <row r="137">
          <cell r="B137" t="str">
            <v>Difference</v>
          </cell>
          <cell r="C137" t="e">
            <v>#N/A</v>
          </cell>
          <cell r="D137" t="e">
            <v>#N/A</v>
          </cell>
          <cell r="E137" t="e">
            <v>#N/A</v>
          </cell>
          <cell r="F137" t="e">
            <v>#N/A</v>
          </cell>
          <cell r="G137" t="e">
            <v>#N/A</v>
          </cell>
          <cell r="H137" t="e">
            <v>#N/A</v>
          </cell>
          <cell r="I137" t="e">
            <v>#N/A</v>
          </cell>
        </row>
        <row r="202">
          <cell r="D202">
            <v>2021</v>
          </cell>
          <cell r="E202" t="str">
            <v>LR</v>
          </cell>
        </row>
        <row r="203">
          <cell r="B203" t="str">
            <v>GDP</v>
          </cell>
          <cell r="D203">
            <v>-1.7999999999999998</v>
          </cell>
          <cell r="E203">
            <v>-1.4</v>
          </cell>
        </row>
        <row r="204">
          <cell r="B204" t="str">
            <v>GFCF</v>
          </cell>
          <cell r="D204">
            <v>-1.3</v>
          </cell>
          <cell r="E204">
            <v>-2.4999999999999996</v>
          </cell>
        </row>
        <row r="205">
          <cell r="B205" t="str">
            <v>Traded</v>
          </cell>
          <cell r="D205">
            <v>-3</v>
          </cell>
        </row>
        <row r="206">
          <cell r="B206" t="str">
            <v>X</v>
          </cell>
          <cell r="D206">
            <v>-3.7</v>
          </cell>
          <cell r="E206">
            <v>-2.3000000000000003</v>
          </cell>
        </row>
        <row r="207">
          <cell r="B207" t="str">
            <v>M</v>
          </cell>
          <cell r="D207">
            <v>-2.8</v>
          </cell>
          <cell r="E207">
            <v>-2.4</v>
          </cell>
        </row>
        <row r="208">
          <cell r="B208" t="str">
            <v>PCE</v>
          </cell>
          <cell r="D208">
            <v>-0.8</v>
          </cell>
          <cell r="E208">
            <v>-1.2000000000000002</v>
          </cell>
        </row>
      </sheetData>
      <sheetData sheetId="2"/>
      <sheetData sheetId="3">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cell r="N3"/>
          <cell r="O3"/>
          <cell r="P3"/>
          <cell r="Q3"/>
          <cell r="R3"/>
          <cell r="S3"/>
          <cell r="T3"/>
          <cell r="U3"/>
          <cell r="V3"/>
          <cell r="W3"/>
          <cell r="X3"/>
          <cell r="Y3"/>
          <cell r="Z3"/>
          <cell r="AA3"/>
          <cell r="AB3"/>
          <cell r="AC3"/>
          <cell r="AD3"/>
          <cell r="AE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5.2486657023771643</v>
          </cell>
          <cell r="H5">
            <v>5.0621328582242331</v>
          </cell>
          <cell r="I5">
            <v>2.6741561701217442</v>
          </cell>
          <cell r="J5">
            <v>2.6252001492822918</v>
          </cell>
          <cell r="K5">
            <v>2.1767434346476655</v>
          </cell>
          <cell r="L5">
            <v>2.295887160955945</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Y6"/>
          <cell r="Z6"/>
          <cell r="AA6"/>
          <cell r="AB6"/>
          <cell r="AC6"/>
          <cell r="AD6"/>
        </row>
        <row r="7">
          <cell r="B7" t="str">
            <v>PCGN</v>
          </cell>
          <cell r="C7" t="str">
            <v>Val €m</v>
          </cell>
          <cell r="D7">
            <v>43308.181716499996</v>
          </cell>
          <cell r="E7">
            <v>44269.410366600001</v>
          </cell>
          <cell r="F7">
            <v>42443.072671026814</v>
          </cell>
          <cell r="G7">
            <v>45628.034336623452</v>
          </cell>
          <cell r="H7">
            <v>48890.270372014347</v>
          </cell>
          <cell r="I7">
            <v>51087.818767742894</v>
          </cell>
          <cell r="J7">
            <v>53430.170301130951</v>
          </cell>
          <cell r="K7">
            <v>55881.718903808054</v>
          </cell>
          <cell r="L7">
            <v>58638.343863050359</v>
          </cell>
          <cell r="M7"/>
          <cell r="N7"/>
          <cell r="O7"/>
          <cell r="P7"/>
          <cell r="Q7"/>
          <cell r="R7"/>
          <cell r="S7"/>
          <cell r="T7"/>
          <cell r="U7"/>
          <cell r="V7"/>
          <cell r="W7"/>
          <cell r="X7"/>
          <cell r="Z7"/>
          <cell r="AA7"/>
          <cell r="AB7"/>
          <cell r="AC7"/>
          <cell r="AD7"/>
        </row>
        <row r="8">
          <cell r="B8" t="str">
            <v>PCSRg</v>
          </cell>
          <cell r="C8" t="str">
            <v>Vol %</v>
          </cell>
          <cell r="D8">
            <v>2.0231164525373599</v>
          </cell>
          <cell r="E8">
            <v>3.3983106693516301</v>
          </cell>
          <cell r="F8">
            <v>-8.8587787460169398</v>
          </cell>
          <cell r="G8">
            <v>5.4410601080444376</v>
          </cell>
          <cell r="H8">
            <v>9.5109494240007031</v>
          </cell>
          <cell r="I8">
            <v>3.1327740384474501</v>
          </cell>
          <cell r="J8">
            <v>2.5489960516500654</v>
          </cell>
          <cell r="K8">
            <v>2.3306576457028383</v>
          </cell>
          <cell r="L8">
            <v>2.3050498125125163</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62318.228915999993</v>
          </cell>
          <cell r="E10">
            <v>67361.5883856</v>
          </cell>
          <cell r="F10">
            <v>63319.059327590243</v>
          </cell>
          <cell r="G10">
            <v>68165.341002352696</v>
          </cell>
          <cell r="H10">
            <v>76134.276485447917</v>
          </cell>
          <cell r="I10">
            <v>79910.162115170155</v>
          </cell>
          <cell r="J10">
            <v>83512.911712404952</v>
          </cell>
          <cell r="K10">
            <v>87476.440149982343</v>
          </cell>
          <cell r="L10">
            <v>91800.242911609996</v>
          </cell>
          <cell r="M10"/>
          <cell r="N10"/>
          <cell r="O10"/>
          <cell r="P10"/>
          <cell r="Q10"/>
          <cell r="R10"/>
          <cell r="S10"/>
          <cell r="T10"/>
          <cell r="U10"/>
          <cell r="V10"/>
          <cell r="W10"/>
          <cell r="X10"/>
          <cell r="Z10"/>
          <cell r="AA10"/>
          <cell r="AB10"/>
          <cell r="AC10"/>
          <cell r="AD10"/>
        </row>
        <row r="11">
          <cell r="B11" t="str">
            <v>PCRg</v>
          </cell>
          <cell r="C11" t="str">
            <v>Vol %</v>
          </cell>
          <cell r="D11">
            <v>2.75362527540798</v>
          </cell>
          <cell r="E11">
            <v>3.18060709427299</v>
          </cell>
          <cell r="F11">
            <v>-6.15575578233892</v>
          </cell>
          <cell r="G11">
            <v>5.3591390684559315</v>
          </cell>
          <cell r="H11">
            <v>7.618641099050727</v>
          </cell>
          <cell r="I11">
            <v>2.9423345170437099</v>
          </cell>
          <cell r="J11">
            <v>2.5805571104336789</v>
          </cell>
          <cell r="K11">
            <v>2.2668840471447238</v>
          </cell>
          <cell r="L11">
            <v>2.3012566591042116</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2.1208849352864823</v>
          </cell>
          <cell r="H12">
            <v>2.0917869717316018</v>
          </cell>
          <cell r="I12">
            <v>1.7710474834404299</v>
          </cell>
          <cell r="J12">
            <v>1.9102329391456001</v>
          </cell>
          <cell r="K12">
            <v>2.3600889062139898</v>
          </cell>
          <cell r="L12">
            <v>2.5783859127093578</v>
          </cell>
          <cell r="M12"/>
          <cell r="N12"/>
          <cell r="O12"/>
          <cell r="P12"/>
          <cell r="Q12"/>
          <cell r="R12"/>
          <cell r="S12"/>
          <cell r="T12"/>
          <cell r="U12"/>
          <cell r="V12"/>
          <cell r="W12"/>
          <cell r="X12"/>
          <cell r="Y12"/>
          <cell r="Z12"/>
          <cell r="AA12"/>
          <cell r="AB12"/>
          <cell r="AC12"/>
          <cell r="AD12"/>
        </row>
        <row r="13">
          <cell r="B13" t="str">
            <v>PCN</v>
          </cell>
          <cell r="C13" t="str">
            <v>Val €m</v>
          </cell>
          <cell r="D13">
            <v>105626.41063249999</v>
          </cell>
          <cell r="E13">
            <v>111630.9987522</v>
          </cell>
          <cell r="F13">
            <v>105762.13199861706</v>
          </cell>
          <cell r="G13">
            <v>113793.37533897616</v>
          </cell>
          <cell r="H13">
            <v>125024.54685746226</v>
          </cell>
          <cell r="I13">
            <v>130997.98088291305</v>
          </cell>
          <cell r="J13">
            <v>136943.0820135359</v>
          </cell>
          <cell r="K13">
            <v>143358.15905379038</v>
          </cell>
          <cell r="L13">
            <v>150438.58677466036</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32226.704979499998</v>
          </cell>
          <cell r="E16">
            <v>34828.8650882</v>
          </cell>
          <cell r="F16">
            <v>39521</v>
          </cell>
          <cell r="G16">
            <v>41021.000000000102</v>
          </cell>
          <cell r="H16">
            <v>41786.999999999942</v>
          </cell>
          <cell r="I16">
            <v>42623.999999999869</v>
          </cell>
          <cell r="J16">
            <v>44526.99999999992</v>
          </cell>
          <cell r="K16">
            <v>46969.999999999985</v>
          </cell>
          <cell r="L16">
            <v>49540.574159999989</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-6.5653943093275426</v>
          </cell>
          <cell r="H17">
            <v>20.229547345181299</v>
          </cell>
          <cell r="I17">
            <v>13.663890195997697</v>
          </cell>
          <cell r="J17">
            <v>23.521339246533369</v>
          </cell>
          <cell r="K17">
            <v>20.408191780021735</v>
          </cell>
          <cell r="L17">
            <v>13.512478381828586</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4128.7701115961818</v>
          </cell>
          <cell r="H19">
            <v>5112.5952322326166</v>
          </cell>
          <cell r="I19">
            <v>5985.6454884088089</v>
          </cell>
          <cell r="J19">
            <v>7628.4604564486399</v>
          </cell>
          <cell r="K19">
            <v>9489.4612264950774</v>
          </cell>
          <cell r="L19">
            <v>11139.526194870197</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-6.1134231721316823E-2</v>
          </cell>
          <cell r="H20">
            <v>20.22954734518132</v>
          </cell>
          <cell r="I20">
            <v>8.9605531420043469</v>
          </cell>
          <cell r="J20">
            <v>7.6847106903695339</v>
          </cell>
          <cell r="K20">
            <v>7.7902426632917576</v>
          </cell>
          <cell r="L20">
            <v>6.6421618699341387</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2603.0196572449086</v>
          </cell>
          <cell r="H22">
            <v>3256.3399331788601</v>
          </cell>
          <cell r="I22">
            <v>3667.6650915024175</v>
          </cell>
          <cell r="J22">
            <v>4074.0760585295679</v>
          </cell>
          <cell r="K22">
            <v>4546.4341605517748</v>
          </cell>
          <cell r="L22">
            <v>5030.0266343055982</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-4.1063682762642051</v>
          </cell>
          <cell r="H23">
            <v>20.229547345181299</v>
          </cell>
          <cell r="I23">
            <v>11.810717127656378</v>
          </cell>
          <cell r="J23">
            <v>17.440570681372037</v>
          </cell>
          <cell r="K23">
            <v>15.965763673115219</v>
          </cell>
          <cell r="L23">
            <v>11.26415882043721</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0.89191226021949621</v>
          </cell>
          <cell r="H24">
            <v>3.4018827914557015</v>
          </cell>
          <cell r="I24">
            <v>3.1626864022819223</v>
          </cell>
          <cell r="J24">
            <v>3.2251619262005926</v>
          </cell>
          <cell r="K24">
            <v>3.4261421161584149</v>
          </cell>
          <cell r="L24">
            <v>3.5386738278984975</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6731.7897688410903</v>
          </cell>
          <cell r="H25">
            <v>8368.9351654114762</v>
          </cell>
          <cell r="I25">
            <v>9653.3105799112273</v>
          </cell>
          <cell r="J25">
            <v>11702.536514978208</v>
          </cell>
          <cell r="K25">
            <v>14035.895387046852</v>
          </cell>
          <cell r="L25">
            <v>16169.552829175795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-2.9512204772025079</v>
          </cell>
          <cell r="H26">
            <v>20.229547345181299</v>
          </cell>
          <cell r="I26">
            <v>2.8825793948122236</v>
          </cell>
          <cell r="J26">
            <v>-1.7321052164343653</v>
          </cell>
          <cell r="K26">
            <v>-0.24818653637853627</v>
          </cell>
          <cell r="L26">
            <v>2.7081462913791432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17280.795773057078</v>
          </cell>
          <cell r="H28">
            <v>21268.862901608336</v>
          </cell>
          <cell r="I28">
            <v>22449.01369972244</v>
          </cell>
          <cell r="J28">
            <v>22666.75919096528</v>
          </cell>
          <cell r="K28">
            <v>23257.697149036481</v>
          </cell>
          <cell r="L28">
            <v>24590.459993091081</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2.1822711170201403</v>
          </cell>
          <cell r="H29">
            <v>20.22954734518132</v>
          </cell>
          <cell r="I29">
            <v>11.955524525697969</v>
          </cell>
          <cell r="J29">
            <v>4.8870932736000183</v>
          </cell>
          <cell r="K29">
            <v>4.8870932735999961</v>
          </cell>
          <cell r="L29">
            <v>4.8870932736000174</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1247.6591780563219</v>
          </cell>
          <cell r="H31">
            <v>1584.0863219978582</v>
          </cell>
          <cell r="I31">
            <v>1872.8288626693152</v>
          </cell>
          <cell r="J31">
            <v>2037.2415967676091</v>
          </cell>
          <cell r="K31">
            <v>2231.4309448660028</v>
          </cell>
          <cell r="L31">
            <v>2464.8426021846203</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-2.6099259709382316</v>
          </cell>
          <cell r="H32">
            <v>20.229547345181299</v>
          </cell>
          <cell r="I32">
            <v>3.5154655306674387</v>
          </cell>
          <cell r="J32">
            <v>-1.2327345918136445</v>
          </cell>
          <cell r="K32">
            <v>0.16323850340611568</v>
          </cell>
          <cell r="L32">
            <v>2.8909508252888516</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0.51774285058898695</v>
          </cell>
          <cell r="H33">
            <v>2.5868835483513486</v>
          </cell>
          <cell r="I33">
            <v>2.8132241791358092</v>
          </cell>
          <cell r="J33">
            <v>2.8389870050996802</v>
          </cell>
          <cell r="K33">
            <v>3.0099863217633693</v>
          </cell>
          <cell r="L33">
            <v>3.1621144843285487</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18528.454951113399</v>
          </cell>
          <cell r="H34">
            <v>22852.949223606192</v>
          </cell>
          <cell r="I34">
            <v>24321.842562391754</v>
          </cell>
          <cell r="J34">
            <v>24704.00078773289</v>
          </cell>
          <cell r="K34">
            <v>25489.128093902484</v>
          </cell>
          <cell r="L34">
            <v>27055.302595275702</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-3.0126172584113542</v>
          </cell>
          <cell r="H35">
            <v>20.229547345181299</v>
          </cell>
          <cell r="I35">
            <v>5.7225367407262695</v>
          </cell>
          <cell r="J35">
            <v>4.0216739581209415</v>
          </cell>
          <cell r="K35">
            <v>5.1834665536631297</v>
          </cell>
          <cell r="L35">
            <v>5.8236745140729518</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0.61764413737939172</v>
          </cell>
          <cell r="H36">
            <v>2.8040787349842278</v>
          </cell>
          <cell r="I36">
            <v>2.9282849903887742</v>
          </cell>
          <cell r="J36">
            <v>3.0134928633234415</v>
          </cell>
          <cell r="K36">
            <v>3.2155859704463552</v>
          </cell>
          <cell r="L36">
            <v>3.3424076145019077</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25260.244719954491</v>
          </cell>
          <cell r="H37">
            <v>31221.884389017669</v>
          </cell>
          <cell r="I37">
            <v>33975.153142302981</v>
          </cell>
          <cell r="J37">
            <v>36406.537302711098</v>
          </cell>
          <cell r="K37">
            <v>39525.023480949334</v>
          </cell>
          <cell r="L37">
            <v>43224.855424451496</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-6.860790352643499</v>
          </cell>
          <cell r="H41">
            <v>6.8202243765066894</v>
          </cell>
          <cell r="I41">
            <v>5.6634179475038238</v>
          </cell>
          <cell r="J41">
            <v>8.3895026673801887</v>
          </cell>
          <cell r="K41">
            <v>7.7401431512471364</v>
          </cell>
          <cell r="L41">
            <v>7.1840847105442807</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7766.1727577843621</v>
          </cell>
          <cell r="H43">
            <v>8285.6294910600154</v>
          </cell>
          <cell r="I43">
            <v>8751.4127798798727</v>
          </cell>
          <cell r="J43">
            <v>9477.0545776887102</v>
          </cell>
          <cell r="K43">
            <v>10198.348764991741</v>
          </cell>
          <cell r="L43">
            <v>10946.708232756413</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-3.1680729618286496</v>
          </cell>
          <cell r="H44">
            <v>3.0292398577120849</v>
          </cell>
          <cell r="I44">
            <v>2.6079940897941967</v>
          </cell>
          <cell r="J44">
            <v>3.9783928337099983</v>
          </cell>
          <cell r="K44">
            <v>3.826172654998139</v>
          </cell>
          <cell r="L44">
            <v>3.6851716259561185</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-0.5776986346615498</v>
          </cell>
          <cell r="H45">
            <v>-0.17056926020168062</v>
          </cell>
          <cell r="I45">
            <v>-0.11725968824404243</v>
          </cell>
          <cell r="J45">
            <v>-0.18938867534684656</v>
          </cell>
          <cell r="K45">
            <v>-0.19678922728980641</v>
          </cell>
          <cell r="L45">
            <v>-5.6669139758624976E-2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18204.172757784363</v>
          </cell>
          <cell r="H46">
            <v>18723.629491060015</v>
          </cell>
          <cell r="I46">
            <v>19189.412779879873</v>
          </cell>
          <cell r="J46">
            <v>19915.054577688708</v>
          </cell>
          <cell r="K46">
            <v>20636.348764991741</v>
          </cell>
          <cell r="L46">
            <v>21384.708232756413</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42637</v>
          </cell>
          <cell r="E49">
            <v>108785</v>
          </cell>
          <cell r="F49">
            <v>64788</v>
          </cell>
          <cell r="G49">
            <v>90166.747739632119</v>
          </cell>
          <cell r="H49">
            <v>74490.275661540494</v>
          </cell>
          <cell r="I49">
            <v>80605.968283811249</v>
          </cell>
          <cell r="J49">
            <v>78251.584171885363</v>
          </cell>
          <cell r="K49">
            <v>78977.905786585136</v>
          </cell>
          <cell r="L49">
            <v>78798.302055353372</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20.46221140429887</v>
          </cell>
          <cell r="H50">
            <v>-7.8865486904277411</v>
          </cell>
          <cell r="I50">
            <v>6.8176338026477934</v>
          </cell>
          <cell r="J50">
            <v>-0.37062179798904582</v>
          </cell>
          <cell r="K50">
            <v>2.421518474296902</v>
          </cell>
          <cell r="L50">
            <v>1.852695248420333</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1.2319729874719076</v>
          </cell>
          <cell r="H51">
            <v>1.0914667054509941</v>
          </cell>
          <cell r="I51">
            <v>0.64036433490521905</v>
          </cell>
          <cell r="J51">
            <v>0.9742465029933367</v>
          </cell>
          <cell r="K51">
            <v>0.94853785808188817</v>
          </cell>
          <cell r="L51">
            <v>1.1930535056612568</v>
          </cell>
          <cell r="M51"/>
          <cell r="N51"/>
          <cell r="O51"/>
          <cell r="P51"/>
          <cell r="Q51"/>
          <cell r="R51"/>
          <cell r="S51"/>
          <cell r="T51"/>
          <cell r="U51"/>
          <cell r="V51"/>
          <cell r="W51"/>
          <cell r="X51"/>
          <cell r="Y51"/>
          <cell r="Z51"/>
          <cell r="AA51"/>
          <cell r="AB51"/>
          <cell r="AC51"/>
          <cell r="AD51"/>
        </row>
        <row r="52">
          <cell r="B52" t="str">
            <v>IN</v>
          </cell>
          <cell r="C52" t="str">
            <v>Val €m</v>
          </cell>
          <cell r="D52">
            <v>92750</v>
          </cell>
          <cell r="E52">
            <v>162360</v>
          </cell>
          <cell r="F52">
            <v>109582</v>
          </cell>
          <cell r="G52">
            <v>133631.16521737099</v>
          </cell>
          <cell r="H52">
            <v>124435.78954161817</v>
          </cell>
          <cell r="I52">
            <v>133770.5342059941</v>
          </cell>
          <cell r="J52">
            <v>134573.17605228518</v>
          </cell>
          <cell r="K52">
            <v>139139.2780325262</v>
          </cell>
          <cell r="L52">
            <v>143407.8657125613</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260875.43144877447</v>
          </cell>
          <cell r="I55">
            <v>274281.49935845763</v>
          </cell>
          <cell r="J55">
            <v>287485.86262693699</v>
          </cell>
          <cell r="K55">
            <v>300879.73303587118</v>
          </cell>
          <cell r="L55">
            <v>317233.6491303494</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268250.62099515705</v>
          </cell>
          <cell r="H58">
            <v>309016.35054313717</v>
          </cell>
          <cell r="I58">
            <v>357840.53177278396</v>
          </cell>
          <cell r="J58">
            <v>412554.44496814482</v>
          </cell>
          <cell r="K58">
            <v>472709.50651047804</v>
          </cell>
          <cell r="L58">
            <v>544847.86332933989</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8.0882434163134</v>
          </cell>
          <cell r="H59">
            <v>7.785865412909887</v>
          </cell>
          <cell r="I59">
            <v>7.9607860320065837</v>
          </cell>
          <cell r="J59">
            <v>7.5549485231801716</v>
          </cell>
          <cell r="K59">
            <v>7.1217617180357351</v>
          </cell>
          <cell r="L59">
            <v>7.8035015349593673</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1.9657616852474691</v>
          </cell>
          <cell r="H60">
            <v>2.548469197386849</v>
          </cell>
          <cell r="I60">
            <v>2.7406939221574333</v>
          </cell>
          <cell r="J60">
            <v>2.9654977560369167</v>
          </cell>
          <cell r="K60">
            <v>3.1596041036176192</v>
          </cell>
          <cell r="L60">
            <v>3.3725058669036745</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515586.33640559309</v>
          </cell>
          <cell r="H61">
            <v>569891.78199191159</v>
          </cell>
          <cell r="I61">
            <v>632122.03113124159</v>
          </cell>
          <cell r="J61">
            <v>700040.30759508186</v>
          </cell>
          <cell r="K61">
            <v>773589.23954634927</v>
          </cell>
          <cell r="L61">
            <v>862081.51245968929</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104579.32842254834</v>
          </cell>
          <cell r="H64">
            <v>108141.64979806179</v>
          </cell>
          <cell r="I64">
            <v>113128.29743119594</v>
          </cell>
          <cell r="J64">
            <v>118060.21392715184</v>
          </cell>
          <cell r="K64">
            <v>122549.88128585872</v>
          </cell>
          <cell r="L64">
            <v>127633.89135373614</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204799</v>
          </cell>
          <cell r="E67">
            <v>296705</v>
          </cell>
          <cell r="F67">
            <v>258931</v>
          </cell>
          <cell r="G67">
            <v>310570.97739023092</v>
          </cell>
          <cell r="H67">
            <v>316879.81348905223</v>
          </cell>
          <cell r="I67">
            <v>351945.41198235314</v>
          </cell>
          <cell r="J67">
            <v>379461.48742620752</v>
          </cell>
          <cell r="K67">
            <v>410907.07920758257</v>
          </cell>
          <cell r="L67">
            <v>445783.74616182671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13.076599881140382</v>
          </cell>
          <cell r="H68">
            <v>0.50996114844159557</v>
          </cell>
          <cell r="I68">
            <v>7.2862043149255706</v>
          </cell>
          <cell r="J68">
            <v>4.9297686594327095</v>
          </cell>
          <cell r="K68">
            <v>5.1405933518313907</v>
          </cell>
          <cell r="L68">
            <v>5.3884543670414509</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2.558732331757585</v>
          </cell>
          <cell r="H69">
            <v>1.8582932673755881</v>
          </cell>
          <cell r="I69">
            <v>1.992220437362846</v>
          </cell>
          <cell r="J69">
            <v>1.9510079914276668</v>
          </cell>
          <cell r="K69">
            <v>1.980452251075282</v>
          </cell>
          <cell r="L69">
            <v>1.9949397605973473</v>
          </cell>
          <cell r="M69"/>
          <cell r="N69"/>
          <cell r="O69"/>
          <cell r="P69"/>
          <cell r="Q69"/>
          <cell r="R69"/>
          <cell r="S69"/>
          <cell r="T69"/>
          <cell r="U69"/>
          <cell r="V69"/>
          <cell r="W69"/>
          <cell r="X69"/>
          <cell r="Y69"/>
          <cell r="Z69"/>
          <cell r="AA69"/>
          <cell r="AB69"/>
          <cell r="AC69"/>
          <cell r="AD69"/>
        </row>
        <row r="70">
          <cell r="B70" t="str">
            <v>MTN</v>
          </cell>
          <cell r="C70" t="str">
            <v>Val €m</v>
          </cell>
          <cell r="D70">
            <v>307111</v>
          </cell>
          <cell r="E70">
            <v>405077</v>
          </cell>
          <cell r="F70">
            <v>357981</v>
          </cell>
          <cell r="G70">
            <v>415150.30581277923</v>
          </cell>
          <cell r="H70">
            <v>425021.46328711405</v>
          </cell>
          <cell r="I70">
            <v>465073.70941354905</v>
          </cell>
          <cell r="J70">
            <v>497521.70135335939</v>
          </cell>
          <cell r="K70">
            <v>533456.96049344132</v>
          </cell>
          <cell r="L70">
            <v>573417.63751556282</v>
          </cell>
          <cell r="M70"/>
          <cell r="N70"/>
          <cell r="O70"/>
          <cell r="P70"/>
          <cell r="Q70"/>
          <cell r="R70"/>
          <cell r="S70"/>
          <cell r="T70"/>
          <cell r="U70"/>
          <cell r="V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5.4166427107916526</v>
          </cell>
          <cell r="H72">
            <v>9.3692212135507269</v>
          </cell>
          <cell r="I72">
            <v>6.2199553299057797</v>
          </cell>
          <cell r="J72">
            <v>6.0046075889599315</v>
          </cell>
          <cell r="K72">
            <v>6.1083711340106372</v>
          </cell>
          <cell r="L72">
            <v>6.7440458688873717</v>
          </cell>
          <cell r="M72"/>
          <cell r="N72"/>
          <cell r="O72"/>
          <cell r="P72"/>
          <cell r="Q72"/>
          <cell r="R72"/>
          <cell r="S72"/>
          <cell r="T72"/>
          <cell r="U72"/>
          <cell r="V72"/>
          <cell r="W72"/>
          <cell r="X72"/>
          <cell r="Y72"/>
          <cell r="Z72"/>
          <cell r="AA72"/>
          <cell r="AB72"/>
          <cell r="AC72"/>
          <cell r="AD72"/>
        </row>
        <row r="73">
          <cell r="B73" t="str">
            <v>YEP</v>
          </cell>
          <cell r="C73" t="str">
            <v>Pr %</v>
          </cell>
          <cell r="D73">
            <v>-0.29949084416350802</v>
          </cell>
          <cell r="E73">
            <v>3.1474345690513501</v>
          </cell>
          <cell r="F73">
            <v>-0.458618938912358</v>
          </cell>
          <cell r="G73">
            <v>1.0671402392759877</v>
          </cell>
          <cell r="H73">
            <v>2.3965389151547667</v>
          </cell>
          <cell r="I73">
            <v>2.3219672927256019</v>
          </cell>
          <cell r="J73">
            <v>3.0155584118733314</v>
          </cell>
          <cell r="K73">
            <v>3.4290470626892278</v>
          </cell>
          <cell r="L73">
            <v>3.8627477329180149</v>
          </cell>
          <cell r="M73"/>
          <cell r="N73"/>
          <cell r="O73"/>
          <cell r="P73"/>
          <cell r="Q73"/>
          <cell r="R73"/>
          <cell r="S73"/>
          <cell r="T73"/>
          <cell r="U73"/>
          <cell r="V73"/>
          <cell r="W73"/>
          <cell r="X73"/>
          <cell r="Y73"/>
          <cell r="Z73"/>
          <cell r="AA73"/>
          <cell r="AB73"/>
          <cell r="AC73"/>
          <cell r="AD73"/>
        </row>
        <row r="74">
          <cell r="B74" t="str">
            <v>YEN</v>
          </cell>
          <cell r="C74" t="str">
            <v>Val €m</v>
          </cell>
          <cell r="D74">
            <v>326986.84398071759</v>
          </cell>
          <cell r="E74">
            <v>356049.02372714831</v>
          </cell>
          <cell r="F74">
            <v>369764.13199861709</v>
          </cell>
          <cell r="G74">
            <v>393952.57114916109</v>
          </cell>
          <cell r="H74">
            <v>441188.65510387794</v>
          </cell>
          <cell r="I74">
            <v>479511.83680659957</v>
          </cell>
          <cell r="J74">
            <v>523632.8643075435</v>
          </cell>
          <cell r="K74">
            <v>574670.71613922459</v>
          </cell>
          <cell r="L74">
            <v>637121.90159134811</v>
          </cell>
          <cell r="M74"/>
          <cell r="N74"/>
          <cell r="O74"/>
          <cell r="P74"/>
          <cell r="Q74"/>
          <cell r="R74"/>
          <cell r="S74"/>
          <cell r="T74"/>
          <cell r="U74"/>
          <cell r="V74"/>
          <cell r="W74"/>
          <cell r="X74"/>
          <cell r="Y74"/>
          <cell r="Z74"/>
          <cell r="AA74"/>
          <cell r="AB74"/>
          <cell r="AC74"/>
          <cell r="AD74"/>
        </row>
        <row r="75">
          <cell r="B75" t="str">
            <v>FIRg</v>
          </cell>
          <cell r="C75" t="str">
            <v>Vol %</v>
          </cell>
          <cell r="D75">
            <v>13.199563307435835</v>
          </cell>
          <cell r="E75">
            <v>13.422819659690655</v>
          </cell>
          <cell r="F75">
            <v>12.710240062495902</v>
          </cell>
          <cell r="G75">
            <v>-7.2987338762506182</v>
          </cell>
          <cell r="H75">
            <v>-5.7682427335981945</v>
          </cell>
          <cell r="I75">
            <v>-8.1673358294687244</v>
          </cell>
          <cell r="J75">
            <v>-3.6174172485490708</v>
          </cell>
          <cell r="K75">
            <v>-2.4258304782353468</v>
          </cell>
          <cell r="L75">
            <v>0.45666485971798121</v>
          </cell>
          <cell r="M75"/>
          <cell r="N75"/>
          <cell r="O75"/>
          <cell r="P75"/>
          <cell r="Q75"/>
          <cell r="R75"/>
          <cell r="S75"/>
          <cell r="T75"/>
          <cell r="U75"/>
          <cell r="V75"/>
          <cell r="W75"/>
          <cell r="X75"/>
          <cell r="Y75"/>
          <cell r="Z75"/>
          <cell r="AA75"/>
          <cell r="AB75"/>
          <cell r="AC75"/>
          <cell r="AD75"/>
        </row>
        <row r="76">
          <cell r="B76" t="str">
            <v>FIP</v>
          </cell>
          <cell r="C76" t="str">
            <v>Pr %</v>
          </cell>
          <cell r="D76">
            <v>6.0613643630702499E-2</v>
          </cell>
          <cell r="E76">
            <v>1.53409412217107</v>
          </cell>
          <cell r="F76">
            <v>-1.8754666877958399</v>
          </cell>
          <cell r="G76">
            <v>1.9657616852474691</v>
          </cell>
          <cell r="H76">
            <v>2.548469197386849</v>
          </cell>
          <cell r="I76">
            <v>2.7406939221574333</v>
          </cell>
          <cell r="J76">
            <v>2.9654977560369167</v>
          </cell>
          <cell r="K76">
            <v>3.1596041036176192</v>
          </cell>
          <cell r="L76">
            <v>3.3725058669036745</v>
          </cell>
          <cell r="M76"/>
          <cell r="N76"/>
          <cell r="O76"/>
          <cell r="P76"/>
          <cell r="Q76"/>
          <cell r="R76"/>
          <cell r="S76"/>
          <cell r="T76"/>
          <cell r="U76"/>
          <cell r="V76"/>
          <cell r="W76"/>
          <cell r="X76"/>
          <cell r="Y76"/>
          <cell r="Z76"/>
          <cell r="AA76"/>
          <cell r="AB76"/>
          <cell r="AC76"/>
          <cell r="AD76"/>
        </row>
        <row r="77">
          <cell r="B77" t="str">
            <v>FIN</v>
          </cell>
          <cell r="C77" t="str">
            <v>Val €m</v>
          </cell>
          <cell r="D77">
            <v>-70663.808770999996</v>
          </cell>
          <cell r="E77">
            <v>-81721.256383</v>
          </cell>
          <cell r="F77">
            <v>-90022</v>
          </cell>
          <cell r="G77">
            <v>-85091.992066915293</v>
          </cell>
          <cell r="H77">
            <v>-82227.135788931511</v>
          </cell>
          <cell r="I77">
            <v>-77580.904979591345</v>
          </cell>
          <cell r="J77">
            <v>-76991.915466026054</v>
          </cell>
          <cell r="K77">
            <v>-77497.850119626382</v>
          </cell>
          <cell r="L77">
            <v>-80477.310592183319</v>
          </cell>
          <cell r="M77"/>
          <cell r="N77"/>
          <cell r="O77"/>
          <cell r="P77"/>
          <cell r="Q77"/>
          <cell r="R77"/>
          <cell r="S77"/>
          <cell r="T77"/>
          <cell r="U77"/>
          <cell r="V77"/>
          <cell r="W77"/>
          <cell r="X77"/>
          <cell r="Y77"/>
          <cell r="Z77"/>
          <cell r="AA77"/>
          <cell r="AB77"/>
          <cell r="AC77"/>
          <cell r="AD77"/>
        </row>
        <row r="78">
          <cell r="B78" t="str">
            <v>YNRg</v>
          </cell>
          <cell r="C78" t="str">
            <v>Vol %</v>
          </cell>
          <cell r="D78">
            <v>13.710878420777362</v>
          </cell>
          <cell r="E78">
            <v>7.6216083076761754</v>
          </cell>
          <cell r="F78">
            <v>6.2730394892012376</v>
          </cell>
          <cell r="G78">
            <v>9.6741391025895176</v>
          </cell>
          <cell r="H78">
            <v>13.653321365925585</v>
          </cell>
          <cell r="I78">
            <v>9.5959416959812138</v>
          </cell>
          <cell r="J78">
            <v>7.8964756102368749</v>
          </cell>
          <cell r="K78">
            <v>7.6072915055723334</v>
          </cell>
          <cell r="L78">
            <v>7.7453790461352812</v>
          </cell>
          <cell r="M78"/>
          <cell r="N78"/>
          <cell r="O78"/>
          <cell r="P78"/>
          <cell r="Q78"/>
          <cell r="R78"/>
          <cell r="S78"/>
          <cell r="T78"/>
          <cell r="U78"/>
          <cell r="V78"/>
          <cell r="W78"/>
          <cell r="X78"/>
          <cell r="Y78"/>
          <cell r="Z78"/>
          <cell r="AA78"/>
          <cell r="AB78"/>
          <cell r="AC78"/>
          <cell r="AD78"/>
        </row>
        <row r="79">
          <cell r="B79" t="str">
            <v>YNP</v>
          </cell>
          <cell r="C79" t="str">
            <v>Pr %</v>
          </cell>
          <cell r="D79">
            <v>0.32155735903098837</v>
          </cell>
          <cell r="E79">
            <v>3.5071996202214573</v>
          </cell>
          <cell r="F79">
            <v>0.17379810965494347</v>
          </cell>
          <cell r="G79">
            <v>1.9657616852474691</v>
          </cell>
          <cell r="H79">
            <v>2.548469197386849</v>
          </cell>
          <cell r="I79">
            <v>2.7406939221574333</v>
          </cell>
          <cell r="J79">
            <v>2.9654977560369167</v>
          </cell>
          <cell r="K79">
            <v>3.1596041036176192</v>
          </cell>
          <cell r="L79">
            <v>3.3725058669036745</v>
          </cell>
          <cell r="M79"/>
          <cell r="N79"/>
          <cell r="O79"/>
          <cell r="P79"/>
          <cell r="Q79"/>
          <cell r="R79"/>
          <cell r="S79"/>
          <cell r="T79"/>
          <cell r="U79"/>
          <cell r="V79"/>
          <cell r="W79"/>
          <cell r="X79"/>
          <cell r="Y79"/>
          <cell r="Z79"/>
          <cell r="AA79"/>
          <cell r="AB79"/>
          <cell r="AC79"/>
          <cell r="AD79"/>
        </row>
        <row r="80">
          <cell r="B80" t="str">
            <v>YNN</v>
          </cell>
          <cell r="C80" t="str">
            <v>Val €m</v>
          </cell>
          <cell r="D80">
            <v>256323.03520971758</v>
          </cell>
          <cell r="E80">
            <v>274327.76734414831</v>
          </cell>
          <cell r="F80">
            <v>279742.13199861709</v>
          </cell>
          <cell r="G80">
            <v>308860.57908224582</v>
          </cell>
          <cell r="H80">
            <v>358961.51931494643</v>
          </cell>
          <cell r="I80">
            <v>401930.93182700826</v>
          </cell>
          <cell r="J80">
            <v>446640.94884151744</v>
          </cell>
          <cell r="K80">
            <v>497172.86601959821</v>
          </cell>
          <cell r="L80">
            <v>556644.59099916485</v>
          </cell>
          <cell r="M80"/>
          <cell r="N80"/>
          <cell r="O80"/>
          <cell r="P80"/>
          <cell r="Q80"/>
          <cell r="R80"/>
          <cell r="S80"/>
          <cell r="T80"/>
          <cell r="U80"/>
          <cell r="V80"/>
          <cell r="W80"/>
          <cell r="X80"/>
          <cell r="Y80"/>
          <cell r="Z80"/>
          <cell r="AA80"/>
          <cell r="AB80"/>
          <cell r="AC80"/>
          <cell r="AD80"/>
        </row>
        <row r="81">
          <cell r="B81" t="str">
            <v>MIRg</v>
          </cell>
          <cell r="C81" t="str">
            <v>Vol %</v>
          </cell>
          <cell r="D81">
            <v>6.7635950254304689</v>
          </cell>
          <cell r="E81">
            <v>1.7079431009630941</v>
          </cell>
          <cell r="F81">
            <v>-3.1204786226228465</v>
          </cell>
          <cell r="G81">
            <v>8.5308812447694393</v>
          </cell>
          <cell r="H81">
            <v>14.748601436739129</v>
          </cell>
          <cell r="I81">
            <v>9.945333845389781</v>
          </cell>
          <cell r="J81">
            <v>8.6209200208001047</v>
          </cell>
          <cell r="K81">
            <v>8.9219815960261748</v>
          </cell>
          <cell r="L81">
            <v>9.6190415060516621</v>
          </cell>
          <cell r="M81"/>
          <cell r="N81"/>
          <cell r="O81"/>
          <cell r="P81"/>
          <cell r="Q81"/>
          <cell r="R81"/>
          <cell r="S81"/>
          <cell r="T81"/>
          <cell r="U81"/>
          <cell r="V81"/>
          <cell r="W81"/>
          <cell r="X81"/>
          <cell r="Y81"/>
          <cell r="Z81"/>
          <cell r="AA81"/>
          <cell r="AB81"/>
          <cell r="AC81"/>
          <cell r="AD81"/>
        </row>
        <row r="82">
          <cell r="B82" t="str">
            <v>MIP</v>
          </cell>
          <cell r="C82" t="str">
            <v>Pr %</v>
          </cell>
          <cell r="D82">
            <v>-5.5672866741518501E-2</v>
          </cell>
          <cell r="E82">
            <v>5.7461852918380352</v>
          </cell>
          <cell r="F82">
            <v>0.17379810965494347</v>
          </cell>
          <cell r="G82">
            <v>1.9657616852474691</v>
          </cell>
          <cell r="H82">
            <v>2.548469197386849</v>
          </cell>
          <cell r="I82">
            <v>2.7406939221574333</v>
          </cell>
          <cell r="J82">
            <v>2.9654977560369167</v>
          </cell>
          <cell r="K82">
            <v>3.1596041036176192</v>
          </cell>
          <cell r="L82">
            <v>3.3725058669036745</v>
          </cell>
          <cell r="M82"/>
          <cell r="N82"/>
          <cell r="O82"/>
          <cell r="P82"/>
          <cell r="Q82"/>
          <cell r="R82"/>
          <cell r="S82"/>
          <cell r="T82"/>
          <cell r="U82"/>
          <cell r="V82"/>
          <cell r="W82"/>
          <cell r="X82"/>
          <cell r="Y82"/>
          <cell r="Z82"/>
          <cell r="AA82"/>
          <cell r="AB82"/>
          <cell r="AC82"/>
          <cell r="AD82"/>
        </row>
        <row r="83">
          <cell r="B83" t="str">
            <v>MINg</v>
          </cell>
          <cell r="C83" t="str">
            <v>Val %</v>
          </cell>
          <cell r="D83">
            <v>6.7041566714435064</v>
          </cell>
          <cell r="E83">
            <v>7.5522699680616423</v>
          </cell>
          <cell r="F83">
            <v>-2.9521038458262039</v>
          </cell>
          <cell r="G83">
            <v>10.664339724940541</v>
          </cell>
          <cell r="H83">
            <v>17.672934198786638</v>
          </cell>
          <cell r="I83">
            <v>12.958598927786081</v>
          </cell>
          <cell r="J83">
            <v>11.84207096660359</v>
          </cell>
          <cell r="K83">
            <v>12.363484996275842</v>
          </cell>
          <cell r="L83">
            <v>13.315950112086838</v>
          </cell>
          <cell r="M83"/>
          <cell r="N83"/>
          <cell r="O83"/>
          <cell r="P83"/>
          <cell r="Q83"/>
          <cell r="R83"/>
          <cell r="S83"/>
          <cell r="T83"/>
          <cell r="U83"/>
          <cell r="V83"/>
          <cell r="W83"/>
          <cell r="X83"/>
          <cell r="Y83"/>
          <cell r="Z83"/>
          <cell r="AA83"/>
          <cell r="AB83"/>
          <cell r="AC83"/>
          <cell r="AD83"/>
        </row>
        <row r="84">
          <cell r="B84" t="str">
            <v>MIN</v>
          </cell>
          <cell r="C84" t="str">
            <v>Val €m</v>
          </cell>
          <cell r="D84">
            <v>198701.52949981941</v>
          </cell>
          <cell r="E84">
            <v>213708.00543831341</v>
          </cell>
          <cell r="F84">
            <v>207399.12319093049</v>
          </cell>
          <cell r="G84">
            <v>229516.87027455925</v>
          </cell>
          <cell r="H84">
            <v>270079.23573329661</v>
          </cell>
          <cell r="I84">
            <v>305077.72067920445</v>
          </cell>
          <cell r="J84">
            <v>341205.24086533248</v>
          </cell>
          <cell r="K84">
            <v>383390.09962622472</v>
          </cell>
          <cell r="L84">
            <v>434442.13402713282</v>
          </cell>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-4.0447844169425036</v>
          </cell>
          <cell r="H85">
            <v>16.738415491078328</v>
          </cell>
          <cell r="I85">
            <v>5.7084527849546207</v>
          </cell>
          <cell r="J85">
            <v>5.0617848144852262</v>
          </cell>
          <cell r="K85">
            <v>5.81157159070953</v>
          </cell>
          <cell r="L85">
            <v>6.1639814038173979</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0.17630426836117152</v>
          </cell>
          <cell r="H86">
            <v>2.4718178586421002</v>
          </cell>
          <cell r="I86">
            <v>2.3077587926979781</v>
          </cell>
          <cell r="J86">
            <v>2.2150028921228859</v>
          </cell>
          <cell r="K86">
            <v>2.4165169066936887</v>
          </cell>
          <cell r="L86">
            <v>2.620375513175488</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36725</v>
          </cell>
          <cell r="F87">
            <v>34358</v>
          </cell>
          <cell r="G87">
            <v>33026.417477738869</v>
          </cell>
          <cell r="H87">
            <v>39507.513880077677</v>
          </cell>
          <cell r="I87">
            <v>42726.565922182854</v>
          </cell>
          <cell r="J87">
            <v>45883.591880399821</v>
          </cell>
          <cell r="K87">
            <v>49723.372245941064</v>
          </cell>
          <cell r="L87">
            <v>54171.563657207924</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2.8438592541058627</v>
          </cell>
          <cell r="H88">
            <v>7.7791744815884023</v>
          </cell>
          <cell r="I88">
            <v>3.0993972204872655</v>
          </cell>
          <cell r="J88">
            <v>3.0321545866651034</v>
          </cell>
          <cell r="K88">
            <v>3.0821282625429269</v>
          </cell>
          <cell r="L88">
            <v>3.1936482363734475</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1.6732085165279686</v>
          </cell>
          <cell r="H89">
            <v>1.9094802323732063</v>
          </cell>
          <cell r="I89">
            <v>1.7087938846942041</v>
          </cell>
          <cell r="J89">
            <v>1.9941380987970714</v>
          </cell>
          <cell r="K89">
            <v>2.4281025544264034</v>
          </cell>
          <cell r="L89">
            <v>2.5968212005493818</v>
          </cell>
          <cell r="M89"/>
          <cell r="N89"/>
          <cell r="O89"/>
          <cell r="P89"/>
          <cell r="Q89"/>
          <cell r="R89"/>
          <cell r="S89"/>
          <cell r="T89"/>
          <cell r="U89"/>
          <cell r="V89"/>
          <cell r="W89"/>
          <cell r="X89"/>
          <cell r="Y89"/>
          <cell r="Z89"/>
          <cell r="AA89"/>
          <cell r="AB89"/>
          <cell r="AC89"/>
          <cell r="AD89"/>
        </row>
        <row r="90">
          <cell r="B90" t="str">
            <v>UDDN</v>
          </cell>
          <cell r="C90" t="str">
            <v>Val €m</v>
          </cell>
          <cell r="D90">
            <v>171344.11561260003</v>
          </cell>
          <cell r="E90">
            <v>183184.86384059998</v>
          </cell>
          <cell r="F90">
            <v>179640.81569001707</v>
          </cell>
          <cell r="G90">
            <v>187840.79281671514</v>
          </cell>
          <cell r="H90">
            <v>206319.0607375399</v>
          </cell>
          <cell r="I90">
            <v>216348.5468050958</v>
          </cell>
          <cell r="J90">
            <v>227353.67389393563</v>
          </cell>
          <cell r="K90">
            <v>240051.53129973146</v>
          </cell>
          <cell r="L90">
            <v>254150.72459186829</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-8.4195897353324778</v>
          </cell>
          <cell r="H91">
            <v>37.515510375285288</v>
          </cell>
          <cell r="I91">
            <v>9.9754134185070065</v>
          </cell>
          <cell r="J91">
            <v>15.203294207500861</v>
          </cell>
          <cell r="K91">
            <v>12.379072450866534</v>
          </cell>
          <cell r="L91">
            <v>13.799380528663852</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-0.14406546883602989</v>
          </cell>
          <cell r="H92">
            <v>4.890991392520494</v>
          </cell>
          <cell r="I92">
            <v>4.8496772589953219</v>
          </cell>
          <cell r="J92">
            <v>5.2344450779541418</v>
          </cell>
          <cell r="K92">
            <v>5.5115904786487091</v>
          </cell>
          <cell r="L92">
            <v>5.6335794914375015</v>
          </cell>
          <cell r="M92"/>
          <cell r="N92"/>
          <cell r="O92"/>
          <cell r="P92"/>
          <cell r="Q92"/>
          <cell r="R92"/>
          <cell r="S92"/>
          <cell r="T92"/>
          <cell r="U92"/>
          <cell r="V92"/>
          <cell r="W92"/>
          <cell r="X92"/>
          <cell r="Y92"/>
          <cell r="Z92"/>
          <cell r="AA92"/>
          <cell r="AB92"/>
          <cell r="AC92"/>
          <cell r="AD92"/>
        </row>
        <row r="93">
          <cell r="B93" t="str">
            <v>NXN</v>
          </cell>
          <cell r="C93" t="str">
            <v>Val €m</v>
          </cell>
          <cell r="D93">
            <v>92787</v>
          </cell>
          <cell r="E93">
            <v>43790</v>
          </cell>
          <cell r="F93">
            <v>109828</v>
          </cell>
          <cell r="G93">
            <v>100436.03059281386</v>
          </cell>
          <cell r="H93">
            <v>144870.31870479754</v>
          </cell>
          <cell r="I93">
            <v>167048.32171769254</v>
          </cell>
          <cell r="J93">
            <v>202518.60624172247</v>
          </cell>
          <cell r="K93">
            <v>240132.27905290795</v>
          </cell>
          <cell r="L93">
            <v>288663.87494412647</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-2.5474406059401957</v>
          </cell>
          <cell r="H94">
            <v>9.8609192014229059</v>
          </cell>
          <cell r="I94">
            <v>3.2968106923475426</v>
          </cell>
          <cell r="J94">
            <v>5.2022389354766503</v>
          </cell>
          <cell r="K94">
            <v>4.6034227024245764</v>
          </cell>
          <cell r="L94">
            <v>5.4348571895676274</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7.9640833167318492</v>
          </cell>
          <cell r="H95">
            <v>-0.49169798787217978</v>
          </cell>
          <cell r="I95">
            <v>2.9231446375582371</v>
          </cell>
          <cell r="J95">
            <v>0.80236865348328101</v>
          </cell>
          <cell r="K95">
            <v>1.5049484315860608</v>
          </cell>
          <cell r="L95">
            <v>1.3091886793197436</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1351.7236338175999</v>
          </cell>
          <cell r="E97">
            <v>1486.0017359482999</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1351.7236338176001</v>
          </cell>
          <cell r="E98">
            <v>1736.2876727752</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0.71630851241046845</v>
          </cell>
          <cell r="E101">
            <v>0.87661263645386622</v>
          </cell>
          <cell r="F101">
            <v>-0.45909165436957</v>
          </cell>
          <cell r="G101" t="e">
            <v>#N/A</v>
          </cell>
          <cell r="H101" t="e">
            <v>#N/A</v>
          </cell>
          <cell r="I101" t="e">
            <v>#N/A</v>
          </cell>
          <cell r="J101" t="e">
            <v>#N/A</v>
          </cell>
          <cell r="K101" t="e">
            <v>#N/A</v>
          </cell>
          <cell r="L101" t="e">
            <v>#N/A</v>
          </cell>
          <cell r="M101"/>
          <cell r="N101"/>
          <cell r="O101"/>
          <cell r="P101"/>
          <cell r="Q101"/>
          <cell r="R101"/>
          <cell r="S101"/>
          <cell r="T101"/>
          <cell r="U101"/>
          <cell r="V101"/>
          <cell r="W101"/>
          <cell r="X101"/>
          <cell r="Y101"/>
          <cell r="Z101"/>
          <cell r="AA101"/>
          <cell r="AB101"/>
          <cell r="AC101"/>
          <cell r="AD101"/>
        </row>
        <row r="102">
          <cell r="B102"/>
          <cell r="C102" t="str">
            <v>% Y-Y</v>
          </cell>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row>
        <row r="103">
          <cell r="B103" t="str">
            <v>PCP</v>
          </cell>
          <cell r="C103" t="str">
            <v>% Y-Y</v>
          </cell>
          <cell r="D103">
            <v>2.2621664612613834</v>
          </cell>
          <cell r="E103">
            <v>2.4269426303093589</v>
          </cell>
          <cell r="F103">
            <v>0.95688612996813749</v>
          </cell>
          <cell r="G103">
            <v>2.1208849352864823</v>
          </cell>
          <cell r="H103">
            <v>2.0917869717316018</v>
          </cell>
          <cell r="I103">
            <v>1.7710474834404299</v>
          </cell>
          <cell r="J103">
            <v>1.9102329391456001</v>
          </cell>
          <cell r="K103">
            <v>2.3600889062139898</v>
          </cell>
          <cell r="L103">
            <v>2.5783859127093578</v>
          </cell>
          <cell r="M103"/>
          <cell r="N103"/>
          <cell r="O103"/>
          <cell r="P103"/>
          <cell r="Q103"/>
          <cell r="R103"/>
          <cell r="S103"/>
          <cell r="T103"/>
          <cell r="U103"/>
          <cell r="V103"/>
          <cell r="W103"/>
          <cell r="X103"/>
          <cell r="Y103"/>
          <cell r="Z103"/>
          <cell r="AA103"/>
          <cell r="AB103"/>
          <cell r="AC103"/>
          <cell r="AD103"/>
        </row>
        <row r="104">
          <cell r="B104" t="str">
            <v>YEP</v>
          </cell>
          <cell r="C104" t="str">
            <v>% Y-Y</v>
          </cell>
          <cell r="D104">
            <v>0.31201582482185408</v>
          </cell>
          <cell r="E104">
            <v>3.1483732703773359</v>
          </cell>
          <cell r="F104">
            <v>-0.45889749675428471</v>
          </cell>
          <cell r="G104">
            <v>1.0671402392759877</v>
          </cell>
          <cell r="H104">
            <v>2.3965389151547667</v>
          </cell>
          <cell r="I104">
            <v>2.3219672927256019</v>
          </cell>
          <cell r="J104">
            <v>3.0155584118733314</v>
          </cell>
          <cell r="K104">
            <v>3.4290470626892278</v>
          </cell>
          <cell r="L104">
            <v>3.8627477329180149</v>
          </cell>
          <cell r="M104"/>
          <cell r="N104"/>
          <cell r="O104"/>
          <cell r="P104"/>
          <cell r="Q104"/>
          <cell r="R104"/>
          <cell r="S104"/>
          <cell r="T104"/>
          <cell r="U104"/>
          <cell r="V104"/>
          <cell r="W104"/>
          <cell r="X104"/>
          <cell r="Y104"/>
          <cell r="Z104"/>
          <cell r="AA104"/>
          <cell r="AB104"/>
          <cell r="AC104"/>
          <cell r="AD104"/>
        </row>
        <row r="105">
          <cell r="B105"/>
          <cell r="C105"/>
          <cell r="M105"/>
          <cell r="N105"/>
          <cell r="O105"/>
          <cell r="P105"/>
          <cell r="Q105"/>
          <cell r="R105"/>
          <cell r="S105"/>
          <cell r="T105"/>
          <cell r="U105"/>
          <cell r="V105"/>
          <cell r="W105"/>
          <cell r="X105"/>
          <cell r="Y105"/>
          <cell r="Z105"/>
          <cell r="AA105"/>
          <cell r="AB105"/>
          <cell r="AC105"/>
          <cell r="AD105"/>
        </row>
        <row r="106">
          <cell r="B106"/>
          <cell r="C106"/>
          <cell r="D106"/>
          <cell r="E106"/>
          <cell r="F106">
            <v>3</v>
          </cell>
          <cell r="G106">
            <v>3.0693816238761484</v>
          </cell>
          <cell r="H106">
            <v>3.3803502005886976</v>
          </cell>
          <cell r="I106">
            <v>3.4801280302693716</v>
          </cell>
          <cell r="J106">
            <v>3.555289780736187</v>
          </cell>
          <cell r="K106">
            <v>3.638182194554282</v>
          </cell>
          <cell r="L106">
            <v>3.7238021579635681</v>
          </cell>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63.400000000000091</v>
          </cell>
          <cell r="E107">
            <v>64.949999999999818</v>
          </cell>
          <cell r="F107">
            <v>-308.05449999999996</v>
          </cell>
          <cell r="G107">
            <v>6.9381623876148435E-2</v>
          </cell>
          <cell r="H107">
            <v>0.31096857671254929</v>
          </cell>
          <cell r="I107">
            <v>9.9777829680674127E-2</v>
          </cell>
          <cell r="J107">
            <v>7.5161750466815447E-2</v>
          </cell>
          <cell r="K107">
            <v>8.2892413818095298E-2</v>
          </cell>
          <cell r="L107">
            <v>8.5619963409285807E-2</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2.8895016293325471</v>
          </cell>
          <cell r="E108">
            <v>2.8770126907488036</v>
          </cell>
          <cell r="F108">
            <v>-13.263918191603874</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cell r="H109"/>
          <cell r="I109"/>
          <cell r="J109"/>
          <cell r="K109"/>
          <cell r="L109"/>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cell r="H110"/>
          <cell r="I110"/>
          <cell r="J110"/>
          <cell r="K110"/>
          <cell r="L110"/>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cell r="H111"/>
          <cell r="I111"/>
          <cell r="J111"/>
          <cell r="K111"/>
          <cell r="L111"/>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43.025000000000091</v>
          </cell>
          <cell r="E112">
            <v>48.400000000000091</v>
          </cell>
          <cell r="F112">
            <v>17.724999999999454</v>
          </cell>
          <cell r="G112">
            <v>-14.181502856540602</v>
          </cell>
          <cell r="H112">
            <v>48.855855738307696</v>
          </cell>
          <cell r="I112">
            <v>27.072524759018048</v>
          </cell>
          <cell r="J112">
            <v>34.810975714690443</v>
          </cell>
          <cell r="K112">
            <v>35.709517349132547</v>
          </cell>
          <cell r="L112">
            <v>37.108258068583488</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1.8292942176870719</v>
          </cell>
          <cell r="E113">
            <v>2.0208557321948595</v>
          </cell>
          <cell r="F113">
            <v>0.72541616787908936</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29.8</v>
          </cell>
          <cell r="G114"/>
          <cell r="H114"/>
          <cell r="I114"/>
          <cell r="J114"/>
          <cell r="K114"/>
          <cell r="L114"/>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137.47500000000002</v>
          </cell>
          <cell r="E115">
            <v>120.92500000000007</v>
          </cell>
          <cell r="F115">
            <v>446.70449999999977</v>
          </cell>
          <cell r="G115">
            <v>385.93449714346002</v>
          </cell>
          <cell r="H115">
            <v>225.98060288176777</v>
          </cell>
          <cell r="I115">
            <v>186.05412764078562</v>
          </cell>
          <cell r="J115">
            <v>170.39535335547623</v>
          </cell>
          <cell r="K115">
            <v>150.44412070460876</v>
          </cell>
          <cell r="L115">
            <v>130.06012877319193</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5.7400235905679491</v>
          </cell>
          <cell r="E116">
            <v>4.9489957743740876</v>
          </cell>
          <cell r="F116">
            <v>18.150234646405128</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0</v>
          </cell>
          <cell r="G117"/>
          <cell r="H117"/>
          <cell r="I117"/>
          <cell r="J117"/>
          <cell r="K117"/>
          <cell r="L117"/>
          <cell r="M117"/>
          <cell r="N117"/>
          <cell r="O117"/>
          <cell r="P117"/>
          <cell r="Q117"/>
          <cell r="R117"/>
          <cell r="S117"/>
          <cell r="T117"/>
          <cell r="U117"/>
          <cell r="V117"/>
          <cell r="W117"/>
          <cell r="X117"/>
          <cell r="Y117"/>
          <cell r="Z117"/>
          <cell r="AA117"/>
          <cell r="AB117"/>
          <cell r="AC117"/>
          <cell r="AD117"/>
        </row>
        <row r="118">
          <cell r="B118"/>
          <cell r="C118"/>
          <cell r="D118"/>
          <cell r="E118"/>
          <cell r="F118">
            <v>2461.1499999999996</v>
          </cell>
          <cell r="G118">
            <v>2446.968497143459</v>
          </cell>
          <cell r="H118">
            <v>2495.8243528817666</v>
          </cell>
          <cell r="I118">
            <v>2522.8968776407846</v>
          </cell>
          <cell r="J118">
            <v>2557.707853355475</v>
          </cell>
          <cell r="K118">
            <v>2593.4173707046075</v>
          </cell>
          <cell r="L118">
            <v>2630.5256287731909</v>
          </cell>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4.9062035486480804</v>
          </cell>
          <cell r="E120">
            <v>6.3680958487655648</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v>4.160095915073514</v>
          </cell>
          <cell r="E121">
            <v>5.4437625023178393</v>
          </cell>
          <cell r="F121">
            <v>4.7088815746832324</v>
          </cell>
          <cell r="G121" t="e">
            <v>#N/A</v>
          </cell>
          <cell r="H121" t="e">
            <v>#N/A</v>
          </cell>
          <cell r="I121" t="e">
            <v>#N/A</v>
          </cell>
          <cell r="J121" t="e">
            <v>#N/A</v>
          </cell>
          <cell r="K121" t="e">
            <v>#N/A</v>
          </cell>
          <cell r="L121" t="e">
            <v>#N/A</v>
          </cell>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cell r="H123"/>
          <cell r="I123"/>
          <cell r="J123"/>
          <cell r="K123"/>
          <cell r="L123"/>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cell r="H124"/>
          <cell r="I124"/>
          <cell r="J124"/>
          <cell r="K124"/>
          <cell r="L124"/>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v>11.562938495278418</v>
          </cell>
          <cell r="E125">
            <v>12.187991617401572</v>
          </cell>
          <cell r="F125">
            <v>20.179549155649401</v>
          </cell>
          <cell r="G125">
            <v>15.885427030246291</v>
          </cell>
          <cell r="H125">
            <v>11.905038558392178</v>
          </cell>
          <cell r="I125">
            <v>11.294252344206978</v>
          </cell>
          <cell r="J125">
            <v>11.373539384825083</v>
          </cell>
          <cell r="K125">
            <v>11.796320207322397</v>
          </cell>
          <cell r="L125">
            <v>12.427827837057881</v>
          </cell>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v>10.952447248636584</v>
          </cell>
          <cell r="E128">
            <v>11.716104252300642</v>
          </cell>
          <cell r="F128">
            <v>10.392582718380554</v>
          </cell>
          <cell r="G128">
            <v>15.455165303496221</v>
          </cell>
          <cell r="H128">
            <v>21.310897552706937</v>
          </cell>
          <cell r="I128">
            <v>27.050584989582283</v>
          </cell>
          <cell r="J128">
            <v>31.549251981268206</v>
          </cell>
          <cell r="K128">
            <v>35.768973351865071</v>
          </cell>
          <cell r="L128">
            <v>40.071514717974381</v>
          </cell>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v>6.1113121069007335</v>
          </cell>
          <cell r="E129">
            <v>7.7153054706566477</v>
          </cell>
          <cell r="F129">
            <v>7.0098297884522882</v>
          </cell>
          <cell r="G129">
            <v>12.088349036528919</v>
          </cell>
          <cell r="H129">
            <v>18.64736584667623</v>
          </cell>
          <cell r="I129">
            <v>24.624357952657462</v>
          </cell>
          <cell r="J129">
            <v>29.403413264819449</v>
          </cell>
          <cell r="K129">
            <v>33.852793315859024</v>
          </cell>
          <cell r="L129">
            <v>38.381915878340223</v>
          </cell>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v>7.6528662500435969</v>
          </cell>
          <cell r="E130">
            <v>-14.728251605751113</v>
          </cell>
          <cell r="F130">
            <v>6.0469612020823176</v>
          </cell>
          <cell r="G130">
            <v>4.0354902405915452</v>
          </cell>
          <cell r="H130">
            <v>16.648910732805007</v>
          </cell>
          <cell r="I130">
            <v>21.542859700922087</v>
          </cell>
          <cell r="J130">
            <v>27.459795411462689</v>
          </cell>
          <cell r="K130">
            <v>32.132571958781064</v>
          </cell>
          <cell r="L130">
            <v>36.882881406145053</v>
          </cell>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v>5.9997819725533343</v>
          </cell>
          <cell r="E131">
            <v>-11.349612086825855</v>
          </cell>
          <cell r="F131">
            <v>4.5774918290958091</v>
          </cell>
          <cell r="G131">
            <v>3.163842411166633</v>
          </cell>
          <cell r="H131">
            <v>13.545947345766352</v>
          </cell>
          <cell r="I131">
            <v>18.057409659529281</v>
          </cell>
          <cell r="J131">
            <v>23.422267610701905</v>
          </cell>
          <cell r="K131">
            <v>27.799298702141993</v>
          </cell>
          <cell r="L131">
            <v>32.224063219165146</v>
          </cell>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v>28.376576028777471</v>
          </cell>
          <cell r="E132">
            <v>12.298955014143901</v>
          </cell>
          <cell r="F132">
            <v>29.702042573906091</v>
          </cell>
          <cell r="G132">
            <v>25.494447288373216</v>
          </cell>
          <cell r="H132">
            <v>32.83636535728413</v>
          </cell>
          <cell r="I132">
            <v>34.837163318049171</v>
          </cell>
          <cell r="J132">
            <v>38.675686735120181</v>
          </cell>
          <cell r="K132">
            <v>41.786065012355955</v>
          </cell>
          <cell r="L132">
            <v>45.307479498527165</v>
          </cell>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v>4.0076898678545136</v>
          </cell>
          <cell r="E133">
            <v>32.377353013673329</v>
          </cell>
          <cell r="F133">
            <v>-11.304829906662539</v>
          </cell>
          <cell r="G133">
            <v>13.076599881140382</v>
          </cell>
          <cell r="H133">
            <v>0.50996114844159557</v>
          </cell>
          <cell r="I133">
            <v>7.2862043149255706</v>
          </cell>
          <cell r="J133">
            <v>4.9297686594327095</v>
          </cell>
          <cell r="K133">
            <v>5.1405933518313907</v>
          </cell>
          <cell r="L133">
            <v>5.3884543670414509</v>
          </cell>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v>-0.64512555988053277</v>
          </cell>
          <cell r="E134">
            <v>32.429856706063688</v>
          </cell>
          <cell r="F134">
            <v>-18.261354898517624</v>
          </cell>
          <cell r="G134">
            <v>11.490039265000807</v>
          </cell>
          <cell r="H134">
            <v>-0.67074471815742331</v>
          </cell>
          <cell r="I134">
            <v>4.3906323758162946</v>
          </cell>
          <cell r="J134">
            <v>1.2262959958853736</v>
          </cell>
          <cell r="K134">
            <v>2.4086537429681032</v>
          </cell>
          <cell r="L134">
            <v>2.1710408024637973</v>
          </cell>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v>-6.3325928178933459</v>
          </cell>
          <cell r="E135">
            <v>2.2087938715660504</v>
          </cell>
          <cell r="F135">
            <v>-3.6923178379828503</v>
          </cell>
          <cell r="G135">
            <v>-2.4764043577678585</v>
          </cell>
          <cell r="H135">
            <v>-0.96122739841975058</v>
          </cell>
          <cell r="I135">
            <v>-1.0596216890595422</v>
          </cell>
          <cell r="J135">
            <v>-1.0615922306276948</v>
          </cell>
          <cell r="K135">
            <v>-1.0600735075347423</v>
          </cell>
          <cell r="L135">
            <v>-1.0579725456529077</v>
          </cell>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v>5.4022395772462373</v>
          </cell>
          <cell r="E136">
            <v>3.2195015005227257</v>
          </cell>
          <cell r="F136">
            <v>2.8953839969508843</v>
          </cell>
          <cell r="G136">
            <v>2.0174077148620739</v>
          </cell>
          <cell r="H136">
            <v>2.0504188333725581</v>
          </cell>
          <cell r="I136">
            <v>2.1423288556863929</v>
          </cell>
          <cell r="J136">
            <v>2.2852799299442061</v>
          </cell>
          <cell r="K136">
            <v>2.4432599485142203</v>
          </cell>
          <cell r="L136">
            <v>2.5840374838680624</v>
          </cell>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v>-0.33260327608570783</v>
          </cell>
          <cell r="E137">
            <v>1.9034892174352169</v>
          </cell>
          <cell r="F137">
            <v>-1.5183157171145822</v>
          </cell>
          <cell r="G137">
            <v>-0.57817665354128467</v>
          </cell>
          <cell r="H137">
            <v>0.6775844242741913</v>
          </cell>
          <cell r="I137">
            <v>0.73385350528205606</v>
          </cell>
          <cell r="J137">
            <v>0.99507575706809792</v>
          </cell>
          <cell r="K137">
            <v>1.156252817588288</v>
          </cell>
          <cell r="L137">
            <v>1.350622010797542</v>
          </cell>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v>-1.1376631345126187</v>
          </cell>
          <cell r="E138">
            <v>-1.0026648679999293</v>
          </cell>
          <cell r="F138">
            <v>-1.0566147096938039</v>
          </cell>
          <cell r="G138">
            <v>-0.99174374940700771</v>
          </cell>
          <cell r="H138">
            <v>-0.88556220900106697</v>
          </cell>
          <cell r="I138">
            <v>-0.81478697710976444</v>
          </cell>
          <cell r="J138">
            <v>-0.74613345844261503</v>
          </cell>
          <cell r="K138">
            <v>-0.67986759900489813</v>
          </cell>
          <cell r="L138">
            <v>-0.61322644697057704</v>
          </cell>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YNREMPg</v>
          </cell>
          <cell r="C141" t="str">
            <v>% Y-Y</v>
          </cell>
          <cell r="D141">
            <v>4.2790167532031909</v>
          </cell>
          <cell r="E141">
            <v>0.50737588525873178</v>
          </cell>
          <cell r="F141">
            <v>17.363590284627819</v>
          </cell>
          <cell r="G141">
            <v>7.9132983662902001</v>
          </cell>
          <cell r="H141">
            <v>5.5296765414102333</v>
          </cell>
          <cell r="I141">
            <v>8.7602028216091412</v>
          </cell>
          <cell r="J141">
            <v>8.7745573098363181</v>
          </cell>
          <cell r="K141">
            <v>8.7775921664336121</v>
          </cell>
          <cell r="L141">
            <v>9.3876820912547565</v>
          </cell>
          <cell r="M141"/>
          <cell r="N141"/>
          <cell r="O141"/>
          <cell r="P141"/>
          <cell r="Q141"/>
          <cell r="R141"/>
          <cell r="S141"/>
          <cell r="T141"/>
          <cell r="U141"/>
          <cell r="V141"/>
          <cell r="W141"/>
          <cell r="X141"/>
          <cell r="Y141"/>
          <cell r="Z141"/>
          <cell r="AA141"/>
          <cell r="AB141"/>
          <cell r="AC141"/>
          <cell r="AD141"/>
        </row>
        <row r="142">
          <cell r="B142" t="str">
            <v>YEREMPg</v>
          </cell>
          <cell r="C142" t="str">
            <v>% Y-Y</v>
          </cell>
          <cell r="D142">
            <v>5.4688708516503981</v>
          </cell>
          <cell r="E142">
            <v>2.6130119015415287</v>
          </cell>
          <cell r="F142">
            <v>20.285172298875544</v>
          </cell>
          <cell r="G142">
            <v>4.1332742353884511</v>
          </cell>
          <cell r="H142">
            <v>1.6879730682797245</v>
          </cell>
          <cell r="I142">
            <v>5.5702304346042286</v>
          </cell>
          <cell r="J142">
            <v>6.8926344427450159</v>
          </cell>
          <cell r="K142">
            <v>7.2464021367925513</v>
          </cell>
          <cell r="L142">
            <v>8.3181695384043195</v>
          </cell>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v>2.4487489547298402</v>
          </cell>
          <cell r="E144">
            <v>2.6838669107428714</v>
          </cell>
          <cell r="F144">
            <v>9.5165732737000575</v>
          </cell>
          <cell r="G144" t="e">
            <v>#N/A</v>
          </cell>
          <cell r="H144" t="e">
            <v>#N/A</v>
          </cell>
          <cell r="I144" t="e">
            <v>#N/A</v>
          </cell>
          <cell r="J144" t="e">
            <v>#N/A</v>
          </cell>
          <cell r="K144" t="e">
            <v>#N/A</v>
          </cell>
          <cell r="L144" t="e">
            <v>#N/A</v>
          </cell>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t="str">
            <v>'000s</v>
          </cell>
          <cell r="D148">
            <v>4857</v>
          </cell>
          <cell r="E148">
            <v>4921.5</v>
          </cell>
          <cell r="F148">
            <v>4921.5</v>
          </cell>
          <cell r="G148">
            <v>4921.5</v>
          </cell>
          <cell r="H148">
            <v>4921.5</v>
          </cell>
          <cell r="I148">
            <v>4921.5</v>
          </cell>
          <cell r="J148">
            <v>4921.5</v>
          </cell>
          <cell r="K148">
            <v>4921.5</v>
          </cell>
          <cell r="L148">
            <v>4921.5</v>
          </cell>
          <cell r="M148"/>
          <cell r="N148"/>
          <cell r="O148"/>
          <cell r="P148"/>
          <cell r="Q148"/>
          <cell r="R148"/>
          <cell r="S148"/>
          <cell r="T148"/>
          <cell r="U148"/>
          <cell r="V148"/>
          <cell r="W148"/>
          <cell r="X148"/>
          <cell r="Y148"/>
          <cell r="Z148"/>
          <cell r="AA148"/>
          <cell r="AB148"/>
          <cell r="AC148"/>
          <cell r="AD148"/>
        </row>
        <row r="149">
          <cell r="B149" t="str">
            <v>YERPOPg</v>
          </cell>
          <cell r="C149" t="str">
            <v>% Y-Y</v>
          </cell>
          <cell r="D149">
            <v>7.0753193084450494</v>
          </cell>
          <cell r="E149">
            <v>4.1816890376979332</v>
          </cell>
          <cell r="F149">
            <v>4.3306454485229295</v>
          </cell>
          <cell r="G149">
            <v>6.5415861240523121</v>
          </cell>
          <cell r="H149">
            <v>11.990297161135155</v>
          </cell>
          <cell r="I149">
            <v>8.6863479510139499</v>
          </cell>
          <cell r="J149">
            <v>9.2012384500821156</v>
          </cell>
          <cell r="K149">
            <v>9.7468771176488325</v>
          </cell>
          <cell r="L149">
            <v>10.867299080712801</v>
          </cell>
          <cell r="M149"/>
          <cell r="N149"/>
          <cell r="O149"/>
          <cell r="P149"/>
          <cell r="Q149"/>
          <cell r="R149"/>
          <cell r="S149"/>
          <cell r="T149"/>
          <cell r="U149"/>
          <cell r="V149"/>
          <cell r="W149"/>
          <cell r="X149"/>
          <cell r="Y149"/>
          <cell r="Z149"/>
          <cell r="AA149"/>
          <cell r="AB149"/>
          <cell r="AC149"/>
          <cell r="AD149"/>
        </row>
        <row r="150">
          <cell r="B150" t="str">
            <v>YNRPOPg</v>
          </cell>
          <cell r="C150" t="str">
            <v>% Y-Y</v>
          </cell>
          <cell r="D150">
            <v>5.8673419546257044</v>
          </cell>
          <cell r="E150">
            <v>2.0438635065124444</v>
          </cell>
          <cell r="F150">
            <v>1.7965796825456293</v>
          </cell>
          <cell r="G150">
            <v>10.409031659118352</v>
          </cell>
          <cell r="H150">
            <v>16.221215534067678</v>
          </cell>
          <cell r="I150">
            <v>11.97047878392814</v>
          </cell>
          <cell r="J150">
            <v>11.123805976135337</v>
          </cell>
          <cell r="K150">
            <v>11.313767201406133</v>
          </cell>
          <cell r="L150">
            <v>11.961981243204512</v>
          </cell>
          <cell r="M150"/>
          <cell r="N150"/>
          <cell r="O150"/>
          <cell r="P150"/>
          <cell r="Q150"/>
          <cell r="R150"/>
          <cell r="S150"/>
          <cell r="T150"/>
          <cell r="U150"/>
          <cell r="V150"/>
          <cell r="W150"/>
          <cell r="X150"/>
          <cell r="Y150"/>
          <cell r="Z150"/>
          <cell r="AA150"/>
          <cell r="AB150"/>
          <cell r="AC150"/>
          <cell r="AD150"/>
        </row>
        <row r="151">
          <cell r="B151" t="str">
            <v>COMPS</v>
          </cell>
          <cell r="C151" t="str">
            <v>'000s</v>
          </cell>
          <cell r="D151">
            <v>17.916</v>
          </cell>
          <cell r="E151">
            <v>21.087</v>
          </cell>
          <cell r="F151">
            <v>20.675999999999998</v>
          </cell>
          <cell r="G151">
            <v>18.718083180649614</v>
          </cell>
          <cell r="H151">
            <v>22.64225155365434</v>
          </cell>
          <cell r="I151">
            <v>25.700588490812777</v>
          </cell>
          <cell r="J151">
            <v>32.049520892075471</v>
          </cell>
          <cell r="K151">
            <v>38.833600530410905</v>
          </cell>
          <cell r="L151">
            <v>44.012152908355198</v>
          </cell>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v>28.365122507001445</v>
          </cell>
          <cell r="E152">
            <v>45.600748823026471</v>
          </cell>
          <cell r="F152">
            <v>29.636054862320403</v>
          </cell>
          <cell r="G152">
            <v>33.920622685002002</v>
          </cell>
          <cell r="H152">
            <v>28.204666666308484</v>
          </cell>
          <cell r="I152">
            <v>27.89723296443826</v>
          </cell>
          <cell r="J152">
            <v>25.699910228179792</v>
          </cell>
          <cell r="K152">
            <v>24.212000737969937</v>
          </cell>
          <cell r="L152">
            <v>22.508701294739595</v>
          </cell>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v>10.242332268269385</v>
          </cell>
          <cell r="E153">
            <v>10.314528649102913</v>
          </cell>
          <cell r="F153">
            <v>9.2918270272996448</v>
          </cell>
          <cell r="G153">
            <v>8.3833486303695626</v>
          </cell>
          <cell r="H153">
            <v>8.9547891640086767</v>
          </cell>
          <cell r="I153">
            <v>8.9104298669097624</v>
          </cell>
          <cell r="J153">
            <v>8.7625500628339417</v>
          </cell>
          <cell r="K153">
            <v>8.652498004421485</v>
          </cell>
          <cell r="L153">
            <v>8.5025430018812518</v>
          </cell>
          <cell r="M153"/>
          <cell r="N153"/>
          <cell r="O153"/>
          <cell r="P153"/>
          <cell r="Q153"/>
          <cell r="R153"/>
          <cell r="S153"/>
          <cell r="T153"/>
          <cell r="U153"/>
          <cell r="V153"/>
          <cell r="W153"/>
          <cell r="X153"/>
          <cell r="Y153"/>
          <cell r="Z153"/>
          <cell r="AA153"/>
          <cell r="AB153"/>
          <cell r="AC153"/>
          <cell r="AD153"/>
        </row>
        <row r="154">
          <cell r="B154"/>
          <cell r="C154"/>
          <cell r="D154"/>
          <cell r="E154"/>
          <cell r="F154"/>
          <cell r="G154"/>
          <cell r="H154"/>
          <cell r="I154"/>
          <cell r="J154"/>
          <cell r="K154"/>
          <cell r="L154"/>
          <cell r="N154"/>
          <cell r="O154"/>
          <cell r="P154"/>
          <cell r="Q154"/>
          <cell r="R154"/>
          <cell r="S154"/>
          <cell r="T154"/>
          <cell r="U154"/>
          <cell r="V154"/>
          <cell r="W154"/>
          <cell r="X154"/>
          <cell r="Y154"/>
        </row>
        <row r="155">
          <cell r="B155" t="str">
            <v>ANXRcont</v>
          </cell>
          <cell r="C155"/>
          <cell r="D155">
            <v>2.3852351371907923</v>
          </cell>
          <cell r="E155">
            <v>-1.7996860314767487</v>
          </cell>
          <cell r="F155">
            <v>-0.92203844237568511</v>
          </cell>
          <cell r="G155">
            <v>2.7982306597925883</v>
          </cell>
          <cell r="H155">
            <v>10.051392564122395</v>
          </cell>
          <cell r="I155">
            <v>6.0434513427851142</v>
          </cell>
          <cell r="J155">
            <v>6.2633763246626133</v>
          </cell>
          <cell r="K155">
            <v>7.0904051186771442</v>
          </cell>
          <cell r="L155">
            <v>6.7581719686339961</v>
          </cell>
          <cell r="N155"/>
          <cell r="O155"/>
          <cell r="P155"/>
          <cell r="Q155"/>
          <cell r="R155"/>
          <cell r="S155"/>
          <cell r="T155"/>
          <cell r="U155"/>
          <cell r="V155"/>
          <cell r="W155"/>
          <cell r="X155"/>
          <cell r="Y155"/>
        </row>
        <row r="156">
          <cell r="B156" t="str">
            <v>UDDRcont</v>
          </cell>
          <cell r="C156"/>
          <cell r="D156">
            <v>4.3818662484512476</v>
          </cell>
          <cell r="E156">
            <v>3.5141219673655719</v>
          </cell>
          <cell r="F156">
            <v>-8.1450368832106079</v>
          </cell>
          <cell r="G156">
            <v>1.1650726040829049</v>
          </cell>
          <cell r="H156">
            <v>7.9214916336486878</v>
          </cell>
          <cell r="I156">
            <v>1.9568538931437485</v>
          </cell>
          <cell r="J156">
            <v>2.1876678816495727</v>
          </cell>
          <cell r="K156">
            <v>2.253451050387461</v>
          </cell>
          <cell r="L156">
            <v>1.8990381018789289</v>
          </cell>
          <cell r="N156"/>
          <cell r="O156"/>
          <cell r="P156"/>
          <cell r="Q156"/>
          <cell r="R156"/>
          <cell r="S156"/>
          <cell r="T156"/>
          <cell r="U156"/>
          <cell r="V156"/>
          <cell r="W156"/>
          <cell r="X156"/>
          <cell r="Y156"/>
        </row>
        <row r="157">
          <cell r="B157" t="str">
            <v>UIRcont</v>
          </cell>
          <cell r="D157">
            <v>1.9039192600728077</v>
          </cell>
          <cell r="E157">
            <v>0.7968389722757977</v>
          </cell>
          <cell r="F157">
            <v>-3.3615500338557633</v>
          </cell>
          <cell r="G157">
            <v>-0.31417368045569105</v>
          </cell>
          <cell r="H157">
            <v>3.0151404613551804</v>
          </cell>
          <cell r="I157">
            <v>0.69055498629998147</v>
          </cell>
          <cell r="J157">
            <v>0.71744070164976936</v>
          </cell>
          <cell r="K157">
            <v>0.85116799746441507</v>
          </cell>
          <cell r="L157">
            <v>0.7536713059491067</v>
          </cell>
          <cell r="N157"/>
          <cell r="O157"/>
          <cell r="P157"/>
          <cell r="Q157"/>
          <cell r="R157"/>
          <cell r="S157"/>
          <cell r="T157"/>
          <cell r="U157"/>
          <cell r="V157"/>
          <cell r="W157"/>
          <cell r="X157"/>
          <cell r="Y157"/>
        </row>
        <row r="158">
          <cell r="D158"/>
          <cell r="E158"/>
          <cell r="F158"/>
          <cell r="G158"/>
          <cell r="H158"/>
          <cell r="I158"/>
          <cell r="J158"/>
          <cell r="K158"/>
          <cell r="L158"/>
          <cell r="N158"/>
          <cell r="O158"/>
          <cell r="P158"/>
          <cell r="Q158"/>
          <cell r="R158"/>
          <cell r="S158"/>
          <cell r="T158"/>
          <cell r="U158"/>
          <cell r="V158"/>
          <cell r="W158"/>
          <cell r="X158"/>
          <cell r="Y158"/>
        </row>
        <row r="159">
          <cell r="B159"/>
          <cell r="C159"/>
          <cell r="D159"/>
          <cell r="E159"/>
          <cell r="F159"/>
          <cell r="G159"/>
          <cell r="H159"/>
          <cell r="I159"/>
          <cell r="J159"/>
          <cell r="K159"/>
          <cell r="L159"/>
          <cell r="N159"/>
          <cell r="O159"/>
          <cell r="P159"/>
          <cell r="Q159"/>
          <cell r="R159"/>
          <cell r="S159"/>
          <cell r="T159"/>
          <cell r="U159"/>
          <cell r="V159"/>
          <cell r="W159"/>
          <cell r="X159"/>
          <cell r="Y159"/>
        </row>
        <row r="160">
          <cell r="B160"/>
          <cell r="C160"/>
          <cell r="D160"/>
          <cell r="E160"/>
          <cell r="F160"/>
          <cell r="G160"/>
          <cell r="H160"/>
          <cell r="I160"/>
          <cell r="J160"/>
          <cell r="K160"/>
          <cell r="L160"/>
          <cell r="N160"/>
          <cell r="O160"/>
          <cell r="P160"/>
          <cell r="Q160"/>
          <cell r="R160"/>
          <cell r="S160"/>
          <cell r="T160"/>
          <cell r="U160"/>
          <cell r="V160"/>
          <cell r="W160"/>
          <cell r="X160"/>
          <cell r="Y160"/>
        </row>
        <row r="161">
          <cell r="B161"/>
          <cell r="C161"/>
          <cell r="D161"/>
          <cell r="E161"/>
          <cell r="F161"/>
          <cell r="G161"/>
          <cell r="H161"/>
          <cell r="I161"/>
          <cell r="J161"/>
          <cell r="K161"/>
          <cell r="L161"/>
          <cell r="N161"/>
          <cell r="O161"/>
          <cell r="P161"/>
          <cell r="Q161"/>
          <cell r="R161"/>
          <cell r="S161"/>
          <cell r="T161"/>
          <cell r="U161"/>
          <cell r="V161"/>
          <cell r="W161"/>
          <cell r="X161"/>
          <cell r="Y161"/>
        </row>
        <row r="162">
          <cell r="B162"/>
          <cell r="C162"/>
          <cell r="D162"/>
          <cell r="E162"/>
          <cell r="F162"/>
          <cell r="G162"/>
          <cell r="H162"/>
          <cell r="I162"/>
          <cell r="J162"/>
          <cell r="K162"/>
          <cell r="N162"/>
          <cell r="O162"/>
          <cell r="P162"/>
          <cell r="Q162"/>
          <cell r="R162"/>
          <cell r="S162"/>
          <cell r="T162"/>
          <cell r="U162"/>
          <cell r="V162"/>
          <cell r="W162"/>
          <cell r="X162"/>
          <cell r="Y162"/>
        </row>
        <row r="163">
          <cell r="B163" t="str">
            <v>PCGR</v>
          </cell>
          <cell r="C163"/>
          <cell r="D163">
            <v>43308.181716499996</v>
          </cell>
          <cell r="E163">
            <v>44549.975804300004</v>
          </cell>
          <cell r="F163">
            <v>43549.30785977772</v>
          </cell>
          <cell r="G163">
            <v>45835.065445036518</v>
          </cell>
          <cell r="H163">
            <v>48155.29735351829</v>
          </cell>
          <cell r="I163">
            <v>49443.045208937874</v>
          </cell>
          <cell r="J163">
            <v>50741.024105572622</v>
          </cell>
          <cell r="K163">
            <v>51845.526016463664</v>
          </cell>
          <cell r="L163">
            <v>53035.840791805727</v>
          </cell>
          <cell r="N163"/>
          <cell r="O163"/>
          <cell r="P163"/>
          <cell r="Q163"/>
          <cell r="R163"/>
          <cell r="S163"/>
          <cell r="T163"/>
          <cell r="U163"/>
          <cell r="V163"/>
          <cell r="W163"/>
          <cell r="X163"/>
          <cell r="Y163"/>
        </row>
        <row r="164">
          <cell r="B164" t="str">
            <v>PCSR</v>
          </cell>
          <cell r="C164"/>
          <cell r="D164">
            <v>62318.228915899999</v>
          </cell>
          <cell r="E164">
            <v>64435.995938099994</v>
          </cell>
          <cell r="F164">
            <v>58727.753625151279</v>
          </cell>
          <cell r="G164">
            <v>61923.166000000005</v>
          </cell>
          <cell r="H164">
            <v>67812.646999999997</v>
          </cell>
          <cell r="I164">
            <v>69937.064000000013</v>
          </cell>
          <cell r="J164">
            <v>71719.756999999998</v>
          </cell>
          <cell r="K164">
            <v>73391.298999999999</v>
          </cell>
          <cell r="L164">
            <v>75083.005000000005</v>
          </cell>
          <cell r="N164"/>
          <cell r="O164"/>
          <cell r="P164"/>
          <cell r="Q164"/>
          <cell r="R164"/>
          <cell r="S164"/>
          <cell r="T164"/>
          <cell r="U164"/>
          <cell r="V164"/>
          <cell r="W164"/>
          <cell r="X164"/>
          <cell r="Y164"/>
        </row>
        <row r="165">
          <cell r="B165" t="str">
            <v>PCR</v>
          </cell>
          <cell r="C165"/>
          <cell r="D165">
            <v>105626.41063279999</v>
          </cell>
          <cell r="E165">
            <v>108985.9717428</v>
          </cell>
          <cell r="F165">
            <v>102277.179177029</v>
          </cell>
          <cell r="G165">
            <v>107758.35544441984</v>
          </cell>
          <cell r="H165">
            <v>115968.07779996957</v>
          </cell>
          <cell r="I165">
            <v>119380.24658183019</v>
          </cell>
          <cell r="J165">
            <v>122460.92202345087</v>
          </cell>
          <cell r="K165">
            <v>125236.96912878682</v>
          </cell>
          <cell r="L165">
            <v>128118.99322052331</v>
          </cell>
          <cell r="N165"/>
          <cell r="O165"/>
          <cell r="P165"/>
          <cell r="Q165"/>
          <cell r="R165"/>
          <cell r="S165"/>
          <cell r="T165"/>
          <cell r="U165"/>
          <cell r="V165"/>
          <cell r="W165"/>
          <cell r="X165"/>
          <cell r="Y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N166"/>
          <cell r="O166"/>
          <cell r="P166"/>
          <cell r="Q166"/>
          <cell r="R166"/>
          <cell r="S166"/>
          <cell r="T166"/>
          <cell r="U166"/>
          <cell r="V166"/>
          <cell r="W166"/>
          <cell r="X166"/>
          <cell r="Y166"/>
        </row>
        <row r="167">
          <cell r="B167" t="str">
            <v>DWR</v>
          </cell>
          <cell r="C167"/>
          <cell r="D167">
            <v>3654</v>
          </cell>
          <cell r="E167">
            <v>4103</v>
          </cell>
          <cell r="F167">
            <v>4009</v>
          </cell>
          <cell r="G167">
            <v>3745.793342139059</v>
          </cell>
          <cell r="H167">
            <v>4503.5503797397287</v>
          </cell>
          <cell r="I167">
            <v>5118.9105585488023</v>
          </cell>
          <cell r="J167">
            <v>6322.9468767516819</v>
          </cell>
          <cell r="K167">
            <v>7613.34600150806</v>
          </cell>
          <cell r="L167">
            <v>8642.097734095647</v>
          </cell>
          <cell r="N167"/>
          <cell r="O167"/>
          <cell r="P167"/>
          <cell r="Q167"/>
          <cell r="R167"/>
          <cell r="S167"/>
          <cell r="T167"/>
          <cell r="U167"/>
          <cell r="V167"/>
          <cell r="W167"/>
          <cell r="X167"/>
          <cell r="Y167"/>
        </row>
        <row r="168">
          <cell r="B168" t="str">
            <v>IMPR</v>
          </cell>
          <cell r="C168"/>
          <cell r="D168">
            <v>3222</v>
          </cell>
          <cell r="E168">
            <v>2768</v>
          </cell>
          <cell r="F168">
            <v>2437</v>
          </cell>
          <cell r="G168">
            <v>2435.5101587729514</v>
          </cell>
          <cell r="H168">
            <v>2928.2028394386261</v>
          </cell>
          <cell r="I168">
            <v>3190.5860109722043</v>
          </cell>
          <cell r="J168">
            <v>3435.77331524282</v>
          </cell>
          <cell r="K168">
            <v>3703.4283938608596</v>
          </cell>
          <cell r="L168">
            <v>3949.4161025181998</v>
          </cell>
          <cell r="N168"/>
          <cell r="O168"/>
          <cell r="P168"/>
          <cell r="Q168"/>
          <cell r="R168"/>
          <cell r="S168"/>
          <cell r="T168"/>
          <cell r="U168"/>
          <cell r="V168"/>
          <cell r="W168"/>
          <cell r="X168"/>
          <cell r="Y168"/>
        </row>
        <row r="169">
          <cell r="B169" t="str">
            <v>HBR</v>
          </cell>
          <cell r="C169"/>
          <cell r="D169">
            <v>6876</v>
          </cell>
          <cell r="E169">
            <v>6871</v>
          </cell>
          <cell r="F169">
            <v>6446</v>
          </cell>
          <cell r="G169">
            <v>6181.3035009120094</v>
          </cell>
          <cell r="H169">
            <v>7431.753219178353</v>
          </cell>
          <cell r="I169">
            <v>8309.4965695210049</v>
          </cell>
          <cell r="J169">
            <v>9758.7201919945001</v>
          </cell>
          <cell r="K169">
            <v>11316.774395368919</v>
          </cell>
          <cell r="L169">
            <v>12591.513836613845</v>
          </cell>
          <cell r="N169"/>
          <cell r="O169"/>
          <cell r="P169"/>
          <cell r="Q169"/>
          <cell r="R169"/>
          <cell r="S169"/>
          <cell r="T169"/>
          <cell r="U169"/>
          <cell r="V169"/>
          <cell r="W169"/>
          <cell r="X169"/>
          <cell r="Y169"/>
        </row>
        <row r="170">
          <cell r="B170" t="str">
            <v>RCR</v>
          </cell>
          <cell r="C170"/>
          <cell r="D170">
            <v>16136</v>
          </cell>
          <cell r="E170">
            <v>18065</v>
          </cell>
          <cell r="F170">
            <v>16344</v>
          </cell>
          <cell r="G170">
            <v>15861.652525206022</v>
          </cell>
          <cell r="H170">
            <v>19070.393032520718</v>
          </cell>
          <cell r="I170">
            <v>19620.112252585866</v>
          </cell>
          <cell r="J170">
            <v>19280.271264788549</v>
          </cell>
          <cell r="K170">
            <v>19232.420227332084</v>
          </cell>
          <cell r="L170">
            <v>19753.262302461029</v>
          </cell>
          <cell r="N170"/>
          <cell r="O170"/>
          <cell r="P170"/>
          <cell r="Q170"/>
          <cell r="R170"/>
          <cell r="S170"/>
          <cell r="T170"/>
          <cell r="U170"/>
          <cell r="V170"/>
          <cell r="W170"/>
          <cell r="X170"/>
          <cell r="Y170"/>
        </row>
        <row r="171">
          <cell r="B171" t="str">
            <v>TCR</v>
          </cell>
          <cell r="C171"/>
          <cell r="D171">
            <v>1385</v>
          </cell>
          <cell r="E171">
            <v>1413</v>
          </cell>
          <cell r="F171">
            <v>1164</v>
          </cell>
          <cell r="G171">
            <v>1189.4016358021145</v>
          </cell>
          <cell r="H171">
            <v>1430.0122028410642</v>
          </cell>
          <cell r="I171">
            <v>1600.9776624722015</v>
          </cell>
          <cell r="J171">
            <v>1679.2189341267192</v>
          </cell>
          <cell r="K171">
            <v>1761.2839297054436</v>
          </cell>
          <cell r="L171">
            <v>1847.3595181630765</v>
          </cell>
          <cell r="N171"/>
          <cell r="O171"/>
          <cell r="P171"/>
          <cell r="Q171"/>
          <cell r="R171"/>
          <cell r="S171"/>
          <cell r="T171"/>
          <cell r="U171"/>
          <cell r="V171"/>
          <cell r="W171"/>
          <cell r="X171"/>
          <cell r="Y171"/>
        </row>
        <row r="172">
          <cell r="B172" t="str">
            <v>OBR</v>
          </cell>
          <cell r="C172"/>
          <cell r="D172">
            <v>17521</v>
          </cell>
          <cell r="E172">
            <v>19478</v>
          </cell>
          <cell r="F172">
            <v>17508</v>
          </cell>
          <cell r="G172">
            <v>17051.054161008135</v>
          </cell>
          <cell r="H172">
            <v>20500.405235361781</v>
          </cell>
          <cell r="I172">
            <v>21221.089915058066</v>
          </cell>
          <cell r="J172">
            <v>20959.490198915268</v>
          </cell>
          <cell r="K172">
            <v>20993.70415703753</v>
          </cell>
          <cell r="L172">
            <v>21600.621820624106</v>
          </cell>
          <cell r="N172"/>
          <cell r="O172"/>
          <cell r="P172"/>
          <cell r="Q172"/>
          <cell r="R172"/>
          <cell r="S172"/>
          <cell r="T172"/>
          <cell r="U172"/>
          <cell r="V172"/>
          <cell r="W172"/>
          <cell r="X172"/>
          <cell r="Y172"/>
        </row>
        <row r="173">
          <cell r="B173" t="str">
            <v>BCR</v>
          </cell>
          <cell r="C173"/>
          <cell r="D173">
            <v>24397</v>
          </cell>
          <cell r="E173">
            <v>26349</v>
          </cell>
          <cell r="F173">
            <v>23954</v>
          </cell>
          <cell r="G173">
            <v>23232.357661920145</v>
          </cell>
          <cell r="H173">
            <v>27932.158454540135</v>
          </cell>
          <cell r="I173">
            <v>29530.586484579071</v>
          </cell>
          <cell r="J173">
            <v>30718.210390909768</v>
          </cell>
          <cell r="K173">
            <v>32310.47855240645</v>
          </cell>
          <cell r="L173">
            <v>34192.135657237952</v>
          </cell>
          <cell r="N173"/>
          <cell r="O173"/>
          <cell r="P173"/>
          <cell r="Q173"/>
          <cell r="R173"/>
          <cell r="S173"/>
          <cell r="T173"/>
          <cell r="U173"/>
          <cell r="V173"/>
          <cell r="W173"/>
          <cell r="X173"/>
          <cell r="Y173"/>
        </row>
        <row r="174">
          <cell r="B174" t="str">
            <v>PlanesR</v>
          </cell>
          <cell r="C174"/>
          <cell r="D174">
            <v>16620</v>
          </cell>
          <cell r="E174">
            <v>16676</v>
          </cell>
          <cell r="F174">
            <v>10234</v>
          </cell>
          <cell r="G174">
            <v>10234</v>
          </cell>
          <cell r="H174">
            <v>10234</v>
          </cell>
          <cell r="I174">
            <v>10234</v>
          </cell>
          <cell r="J174">
            <v>10234</v>
          </cell>
          <cell r="K174">
            <v>10234</v>
          </cell>
          <cell r="L174">
            <v>10234</v>
          </cell>
        </row>
        <row r="175">
          <cell r="B175" t="str">
            <v>UMR</v>
          </cell>
          <cell r="C175"/>
          <cell r="D175">
            <v>9094</v>
          </cell>
          <cell r="E175">
            <v>8727</v>
          </cell>
          <cell r="F175">
            <v>8780</v>
          </cell>
          <cell r="G175">
            <v>8177.6226070379007</v>
          </cell>
          <cell r="H175">
            <v>8735.3548175018223</v>
          </cell>
          <cell r="I175">
            <v>9230.0744700143605</v>
          </cell>
          <cell r="J175">
            <v>10004.431813877392</v>
          </cell>
          <cell r="K175">
            <v>10778.789157740413</v>
          </cell>
          <cell r="L175">
            <v>11553.146501603447</v>
          </cell>
        </row>
        <row r="176">
          <cell r="B176" t="str">
            <v>MNE_TOTR</v>
          </cell>
          <cell r="C176"/>
          <cell r="D176">
            <v>25714</v>
          </cell>
          <cell r="E176">
            <v>25403</v>
          </cell>
          <cell r="F176">
            <v>19014</v>
          </cell>
          <cell r="G176">
            <v>18411.622607037902</v>
          </cell>
          <cell r="H176">
            <v>18969.354817501822</v>
          </cell>
          <cell r="I176">
            <v>19464.074470014362</v>
          </cell>
          <cell r="J176">
            <v>20238.431813877392</v>
          </cell>
          <cell r="K176">
            <v>21012.789157740415</v>
          </cell>
          <cell r="L176">
            <v>21787.146501603449</v>
          </cell>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row>
        <row r="178">
          <cell r="B178" t="str">
            <v>IR</v>
          </cell>
          <cell r="C178"/>
          <cell r="D178">
            <v>92748.77693742371</v>
          </cell>
          <cell r="E178">
            <v>162134.48688567002</v>
          </cell>
          <cell r="F178">
            <v>109701</v>
          </cell>
          <cell r="G178">
            <v>132148.2505326299</v>
          </cell>
          <cell r="H178">
            <v>121726.31441082561</v>
          </cell>
          <cell r="I178">
            <v>130025.16876881538</v>
          </cell>
          <cell r="J178">
            <v>129543.26715048611</v>
          </cell>
          <cell r="K178">
            <v>132680.18129674293</v>
          </cell>
          <cell r="L178">
            <v>135138.34071122317</v>
          </cell>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row>
        <row r="187">
          <cell r="B187"/>
          <cell r="C187"/>
          <cell r="D187"/>
          <cell r="E187"/>
          <cell r="F187"/>
          <cell r="G187"/>
          <cell r="H187"/>
          <cell r="I187"/>
          <cell r="J187"/>
          <cell r="K187"/>
          <cell r="L187"/>
        </row>
        <row r="188">
          <cell r="B188" t="str">
            <v>YER</v>
          </cell>
          <cell r="C188"/>
          <cell r="D188">
            <v>326986.07233970001</v>
          </cell>
          <cell r="E188">
            <v>345183.50541089999</v>
          </cell>
          <cell r="F188">
            <v>360132.179177029</v>
          </cell>
          <cell r="G188">
            <v>379639.25260963669</v>
          </cell>
          <cell r="H188">
            <v>415208.4940001042</v>
          </cell>
          <cell r="I188">
            <v>441034.2768528852</v>
          </cell>
          <cell r="J188">
            <v>467516.65451070812</v>
          </cell>
          <cell r="K188">
            <v>496074.30688153242</v>
          </cell>
          <cell r="L188">
            <v>529529.78568138811</v>
          </cell>
        </row>
        <row r="189">
          <cell r="B189"/>
          <cell r="C189"/>
          <cell r="D189" t="str">
            <v/>
          </cell>
          <cell r="E189">
            <v>5.5652012763084846</v>
          </cell>
          <cell r="F189">
            <v>4.3306454485229295</v>
          </cell>
          <cell r="G189">
            <v>5.4166427107916526</v>
          </cell>
          <cell r="H189">
            <v>9.3692212135507269</v>
          </cell>
          <cell r="I189">
            <v>6.2199553299057797</v>
          </cell>
          <cell r="J189">
            <v>6.0046075889599315</v>
          </cell>
          <cell r="K189">
            <v>6.1083711340106372</v>
          </cell>
          <cell r="L189">
            <v>6.7440458688873717</v>
          </cell>
        </row>
        <row r="190">
          <cell r="B190" t="str">
            <v>FIR</v>
          </cell>
          <cell r="C190"/>
          <cell r="D190">
            <v>-70663.808770999996</v>
          </cell>
          <cell r="E190">
            <v>-80148.884386999998</v>
          </cell>
          <cell r="F190">
            <v>-90336</v>
          </cell>
          <cell r="G190">
            <v>-83742.615765550247</v>
          </cell>
          <cell r="H190">
            <v>-78912.138416728834</v>
          </cell>
          <cell r="I190">
            <v>-72467.119062019381</v>
          </cell>
          <cell r="J190">
            <v>-69845.680997543299</v>
          </cell>
          <cell r="K190">
            <v>-68151.343180173862</v>
          </cell>
          <cell r="L190">
            <v>-68462.566415903522</v>
          </cell>
        </row>
        <row r="191">
          <cell r="B191" t="str">
            <v>YNR</v>
          </cell>
          <cell r="C191"/>
          <cell r="D191">
            <v>256322.2635687</v>
          </cell>
          <cell r="E191">
            <v>265034.62102399999</v>
          </cell>
          <cell r="F191">
            <v>269796.179177029</v>
          </cell>
          <cell r="G191">
            <v>295896.63684408646</v>
          </cell>
          <cell r="H191">
            <v>336296.35558337538</v>
          </cell>
          <cell r="I191">
            <v>368567.15779086575</v>
          </cell>
          <cell r="J191">
            <v>397670.97351316473</v>
          </cell>
          <cell r="K191">
            <v>427922.96370135847</v>
          </cell>
          <cell r="L191">
            <v>461067.2192654846</v>
          </cell>
        </row>
        <row r="192">
          <cell r="B192"/>
          <cell r="C192"/>
          <cell r="D192" t="str">
            <v/>
          </cell>
          <cell r="E192">
            <v>3.3989858446162202</v>
          </cell>
          <cell r="F192">
            <v>1.7965796825456293</v>
          </cell>
          <cell r="G192">
            <v>9.6741391025895176</v>
          </cell>
          <cell r="H192">
            <v>13.653321365925585</v>
          </cell>
          <cell r="I192">
            <v>9.5959416959812138</v>
          </cell>
          <cell r="J192">
            <v>7.8964756102368749</v>
          </cell>
          <cell r="K192">
            <v>7.6072915055723334</v>
          </cell>
          <cell r="L192">
            <v>7.7453790461352812</v>
          </cell>
        </row>
        <row r="193">
          <cell r="B193"/>
          <cell r="C193"/>
          <cell r="D193">
            <v>171347.1156123</v>
          </cell>
          <cell r="E193">
            <v>178328.26897939999</v>
          </cell>
          <cell r="F193">
            <v>172651.179177029</v>
          </cell>
          <cell r="G193">
            <v>177561.13571337785</v>
          </cell>
          <cell r="H193">
            <v>191373.92627201154</v>
          </cell>
          <cell r="I193">
            <v>197305.36442362363</v>
          </cell>
          <cell r="J193">
            <v>203287.96808073082</v>
          </cell>
          <cell r="K193">
            <v>209553.56399929625</v>
          </cell>
          <cell r="L193">
            <v>216245.96770021744</v>
          </cell>
          <cell r="M193"/>
          <cell r="N193"/>
          <cell r="O193"/>
          <cell r="P193"/>
          <cell r="Q193"/>
          <cell r="R193"/>
          <cell r="S193"/>
          <cell r="T193"/>
          <cell r="U193"/>
          <cell r="V193"/>
          <cell r="W193"/>
          <cell r="X193"/>
          <cell r="Y193"/>
          <cell r="Z193"/>
          <cell r="AA193"/>
          <cell r="AB193"/>
          <cell r="AC193"/>
          <cell r="AD193"/>
        </row>
        <row r="194">
          <cell r="B194"/>
          <cell r="C194"/>
          <cell r="D194" t="str">
            <v/>
          </cell>
          <cell r="E194">
            <v>4.0742753924705388</v>
          </cell>
          <cell r="F194">
            <v>-3.1835052484173398</v>
          </cell>
          <cell r="G194">
            <v>2.8438592541058627</v>
          </cell>
          <cell r="H194">
            <v>7.7791744815884245</v>
          </cell>
          <cell r="I194">
            <v>3.0993972204872655</v>
          </cell>
          <cell r="J194">
            <v>3.0321545866651034</v>
          </cell>
          <cell r="K194">
            <v>3.0821282625429269</v>
          </cell>
          <cell r="L194">
            <v>3.1936482363734253</v>
          </cell>
          <cell r="M194"/>
          <cell r="N194"/>
          <cell r="O194"/>
          <cell r="P194"/>
          <cell r="Q194"/>
          <cell r="R194"/>
          <cell r="S194"/>
          <cell r="T194"/>
          <cell r="U194"/>
          <cell r="V194"/>
          <cell r="W194"/>
          <cell r="X194"/>
          <cell r="Y194"/>
          <cell r="Z194"/>
          <cell r="AA194"/>
          <cell r="AB194"/>
          <cell r="AC194"/>
          <cell r="AD194"/>
        </row>
        <row r="195">
          <cell r="B195" t="str">
            <v>UDDR</v>
          </cell>
          <cell r="C195"/>
          <cell r="D195">
            <v>171347.1156123</v>
          </cell>
          <cell r="E195">
            <v>178328.26897939999</v>
          </cell>
          <cell r="F195">
            <v>172651.179177029</v>
          </cell>
          <cell r="G195">
            <v>177561.13571337785</v>
          </cell>
          <cell r="H195">
            <v>191373.92627201151</v>
          </cell>
          <cell r="I195">
            <v>197305.3644236236</v>
          </cell>
          <cell r="J195">
            <v>203287.96808073082</v>
          </cell>
          <cell r="K195">
            <v>209553.56399929625</v>
          </cell>
          <cell r="L195">
            <v>216245.96770021747</v>
          </cell>
          <cell r="M195"/>
          <cell r="N195"/>
          <cell r="O195"/>
          <cell r="P195"/>
          <cell r="Q195"/>
          <cell r="R195"/>
          <cell r="S195"/>
          <cell r="T195"/>
          <cell r="U195"/>
          <cell r="V195"/>
          <cell r="W195"/>
          <cell r="X195"/>
          <cell r="Y195"/>
          <cell r="Z195"/>
          <cell r="AA195"/>
          <cell r="AB195"/>
          <cell r="AC195"/>
          <cell r="AD195"/>
        </row>
        <row r="196">
          <cell r="B196" t="str">
            <v>UDDRg</v>
          </cell>
          <cell r="C196"/>
          <cell r="D196" t="str">
            <v/>
          </cell>
          <cell r="E196">
            <v>4.0742753924705388</v>
          </cell>
          <cell r="F196">
            <v>-3.1835052484173398</v>
          </cell>
          <cell r="G196">
            <v>2.8438592541058627</v>
          </cell>
          <cell r="H196">
            <v>7.7791744815884023</v>
          </cell>
          <cell r="I196">
            <v>3.0993972204872655</v>
          </cell>
          <cell r="J196">
            <v>3.0321545866651034</v>
          </cell>
          <cell r="K196">
            <v>3.0821282625429269</v>
          </cell>
          <cell r="L196">
            <v>3.1936482363734475</v>
          </cell>
          <cell r="M196"/>
          <cell r="N196"/>
          <cell r="O196"/>
          <cell r="P196"/>
          <cell r="Q196"/>
          <cell r="R196"/>
          <cell r="S196"/>
          <cell r="T196"/>
          <cell r="U196"/>
          <cell r="V196"/>
          <cell r="W196"/>
          <cell r="X196"/>
          <cell r="Y196"/>
          <cell r="Z196"/>
          <cell r="AA196"/>
          <cell r="AB196"/>
          <cell r="AC196"/>
          <cell r="AD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cell r="U197"/>
          <cell r="V197"/>
          <cell r="W197"/>
          <cell r="X197"/>
          <cell r="Y197"/>
          <cell r="Z197"/>
          <cell r="AA197"/>
          <cell r="AB197"/>
          <cell r="AC197"/>
          <cell r="AD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cell r="U198"/>
          <cell r="V198"/>
          <cell r="W198"/>
          <cell r="X198"/>
          <cell r="Y198"/>
          <cell r="Z198"/>
          <cell r="AA198"/>
          <cell r="AB198"/>
          <cell r="AC198"/>
          <cell r="AD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cell r="U199"/>
          <cell r="V199"/>
          <cell r="W199"/>
          <cell r="X199"/>
          <cell r="Y199"/>
          <cell r="Z199"/>
          <cell r="AA199"/>
          <cell r="AB199"/>
          <cell r="AC199"/>
          <cell r="AD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cell r="U200"/>
          <cell r="V200"/>
          <cell r="W200"/>
          <cell r="X200"/>
          <cell r="Y200"/>
          <cell r="Z200"/>
          <cell r="AA200"/>
          <cell r="AB200"/>
          <cell r="AC200"/>
          <cell r="AD200"/>
        </row>
        <row r="201">
          <cell r="B201" t="str">
            <v>UIR</v>
          </cell>
          <cell r="C201"/>
          <cell r="D201">
            <v>33494</v>
          </cell>
          <cell r="E201">
            <v>35077</v>
          </cell>
          <cell r="F201">
            <v>32734</v>
          </cell>
          <cell r="G201">
            <v>31409.980268958039</v>
          </cell>
          <cell r="H201">
            <v>36667.513272041957</v>
          </cell>
          <cell r="I201">
            <v>38760.660954593441</v>
          </cell>
          <cell r="J201">
            <v>40722.642204787153</v>
          </cell>
          <cell r="K201">
            <v>43089.267710146851</v>
          </cell>
          <cell r="L201">
            <v>45745.282158841401</v>
          </cell>
          <cell r="M201"/>
          <cell r="N201"/>
          <cell r="O201"/>
          <cell r="P201"/>
          <cell r="Q201"/>
          <cell r="R201"/>
          <cell r="S201"/>
          <cell r="T201"/>
          <cell r="U201"/>
          <cell r="V201"/>
          <cell r="W201"/>
          <cell r="X201"/>
          <cell r="Y201"/>
          <cell r="Z201"/>
          <cell r="AA201"/>
          <cell r="AB201"/>
          <cell r="AC201"/>
          <cell r="AD201"/>
        </row>
        <row r="202">
          <cell r="B202"/>
          <cell r="C202"/>
          <cell r="D202" t="str">
            <v/>
          </cell>
          <cell r="E202">
            <v>4.7262196214247432</v>
          </cell>
          <cell r="F202">
            <v>-6.6795906149328621</v>
          </cell>
          <cell r="G202">
            <v>-4.0447844169425036</v>
          </cell>
          <cell r="H202">
            <v>16.738415491078328</v>
          </cell>
          <cell r="I202">
            <v>5.7084527849546207</v>
          </cell>
          <cell r="J202">
            <v>5.0617848144852262</v>
          </cell>
          <cell r="K202">
            <v>5.81157159070953</v>
          </cell>
          <cell r="L202">
            <v>6.1639814038173979</v>
          </cell>
          <cell r="M202"/>
          <cell r="N202"/>
          <cell r="O202"/>
          <cell r="P202"/>
          <cell r="Q202"/>
          <cell r="R202"/>
          <cell r="S202"/>
          <cell r="T202"/>
          <cell r="U202"/>
          <cell r="V202"/>
          <cell r="W202"/>
          <cell r="X202"/>
          <cell r="Y202"/>
          <cell r="Z202"/>
          <cell r="AA202"/>
          <cell r="AB202"/>
          <cell r="AC202"/>
          <cell r="AD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cell r="U203"/>
          <cell r="V203"/>
          <cell r="W203"/>
          <cell r="X203"/>
          <cell r="Y203"/>
          <cell r="Z203"/>
          <cell r="AA203"/>
          <cell r="AB203"/>
          <cell r="AC203"/>
          <cell r="AD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cell r="U204"/>
          <cell r="V204"/>
          <cell r="W204"/>
          <cell r="X204"/>
          <cell r="Y204"/>
          <cell r="Z204"/>
          <cell r="AA204"/>
          <cell r="AB204"/>
          <cell r="AC204"/>
          <cell r="AD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cell r="U205"/>
          <cell r="V205"/>
          <cell r="W205"/>
          <cell r="X205"/>
          <cell r="Y205"/>
          <cell r="Z205"/>
          <cell r="AA205"/>
          <cell r="AB205"/>
          <cell r="AC205"/>
          <cell r="AD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cell r="U206"/>
          <cell r="V206"/>
          <cell r="W206"/>
          <cell r="X206"/>
          <cell r="Y206"/>
          <cell r="Z206"/>
          <cell r="AA206"/>
          <cell r="AB206"/>
          <cell r="AC206"/>
          <cell r="AD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cell r="U207"/>
          <cell r="V207"/>
          <cell r="W207"/>
          <cell r="X207"/>
          <cell r="Y207"/>
          <cell r="Z207"/>
          <cell r="AA207"/>
          <cell r="AB207"/>
          <cell r="AC207"/>
          <cell r="AD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cell r="U208"/>
          <cell r="V208"/>
          <cell r="W208"/>
          <cell r="X208"/>
          <cell r="Y208"/>
          <cell r="Z208"/>
          <cell r="AA208"/>
          <cell r="AB208"/>
          <cell r="AC208"/>
          <cell r="AD208"/>
        </row>
        <row r="209">
          <cell r="B209" t="str">
            <v>POPg</v>
          </cell>
          <cell r="C209"/>
          <cell r="D209"/>
          <cell r="E209">
            <v>1.3279802347127889</v>
          </cell>
          <cell r="F209">
            <v>0</v>
          </cell>
          <cell r="G209">
            <v>0</v>
          </cell>
          <cell r="H209">
            <v>0</v>
          </cell>
          <cell r="I209">
            <v>0</v>
          </cell>
          <cell r="J209">
            <v>0</v>
          </cell>
          <cell r="K209">
            <v>0</v>
          </cell>
          <cell r="L209">
            <v>0</v>
          </cell>
          <cell r="M209"/>
          <cell r="N209"/>
          <cell r="O209"/>
          <cell r="P209"/>
          <cell r="Q209"/>
          <cell r="R209"/>
          <cell r="S209"/>
          <cell r="T209"/>
          <cell r="U209"/>
          <cell r="V209"/>
          <cell r="W209"/>
          <cell r="X209"/>
          <cell r="Y209"/>
          <cell r="Z209"/>
          <cell r="AA209"/>
          <cell r="AB209"/>
          <cell r="AC209"/>
          <cell r="AD209"/>
        </row>
        <row r="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row>
        <row r="211">
          <cell r="B211"/>
          <cell r="C211"/>
          <cell r="D211">
            <v>0.13229894160846714</v>
          </cell>
          <cell r="E211">
            <v>0.13229894160846714</v>
          </cell>
          <cell r="F211">
            <v>0.13229894160846714</v>
          </cell>
          <cell r="G211">
            <v>0.13229894160846714</v>
          </cell>
          <cell r="H211">
            <v>0.13229894160846714</v>
          </cell>
          <cell r="I211">
            <v>0.13229894160846714</v>
          </cell>
          <cell r="J211">
            <v>0.13229894160846714</v>
          </cell>
          <cell r="K211">
            <v>0.13229894160846714</v>
          </cell>
          <cell r="L211">
            <v>0.13229894160846714</v>
          </cell>
          <cell r="M211"/>
          <cell r="N211"/>
          <cell r="O211"/>
          <cell r="P211"/>
          <cell r="Q211"/>
          <cell r="R211"/>
          <cell r="S211"/>
          <cell r="T211"/>
          <cell r="U211"/>
          <cell r="V211"/>
          <cell r="W211"/>
          <cell r="X211"/>
          <cell r="Y211"/>
          <cell r="Z211"/>
          <cell r="AA211"/>
          <cell r="AB211"/>
          <cell r="AC211"/>
          <cell r="AD211"/>
        </row>
        <row r="212">
          <cell r="B212" t="str">
            <v>FDR</v>
          </cell>
          <cell r="C212"/>
          <cell r="D212">
            <v>230601.89254972371</v>
          </cell>
          <cell r="E212">
            <v>305385.75586507004</v>
          </cell>
          <cell r="F212">
            <v>249618.179177029</v>
          </cell>
          <cell r="G212">
            <v>278299.40597704973</v>
          </cell>
          <cell r="H212">
            <v>276432.72741079517</v>
          </cell>
          <cell r="I212">
            <v>288569.87223784556</v>
          </cell>
          <cell r="J212">
            <v>292108.59302642976</v>
          </cell>
          <cell r="K212">
            <v>299144.47758589231</v>
          </cell>
          <cell r="L212">
            <v>305639.0262525992</v>
          </cell>
          <cell r="M212"/>
          <cell r="N212"/>
          <cell r="O212"/>
          <cell r="P212"/>
          <cell r="Q212"/>
          <cell r="R212"/>
          <cell r="S212"/>
          <cell r="T212"/>
          <cell r="U212"/>
          <cell r="V212"/>
          <cell r="W212"/>
          <cell r="X212"/>
          <cell r="Y212"/>
          <cell r="Z212"/>
          <cell r="AA212"/>
          <cell r="AB212"/>
          <cell r="AC212"/>
          <cell r="AD212"/>
        </row>
        <row r="213">
          <cell r="B213" t="str">
            <v>FDRg</v>
          </cell>
          <cell r="C213"/>
          <cell r="D213" t="str">
            <v/>
          </cell>
          <cell r="E213">
            <v>32.429856706063688</v>
          </cell>
          <cell r="F213">
            <v>-18.261354898517624</v>
          </cell>
          <cell r="G213">
            <v>11.490039265000807</v>
          </cell>
          <cell r="H213">
            <v>-0.67074471815742331</v>
          </cell>
          <cell r="I213">
            <v>4.3906323758162946</v>
          </cell>
          <cell r="J213">
            <v>1.2262959958853736</v>
          </cell>
          <cell r="K213">
            <v>2.4086537429681032</v>
          </cell>
          <cell r="L213">
            <v>2.1710408024637973</v>
          </cell>
        </row>
        <row r="214">
          <cell r="B214"/>
          <cell r="C214"/>
          <cell r="D214">
            <v>324741.06760454125</v>
          </cell>
          <cell r="E214">
            <v>342662.35204006225</v>
          </cell>
          <cell r="F214">
            <v>363793.179177029</v>
          </cell>
          <cell r="G214">
            <v>383300.25260963675</v>
          </cell>
          <cell r="H214">
            <v>418869.49400010414</v>
          </cell>
          <cell r="I214">
            <v>444695.2768528852</v>
          </cell>
          <cell r="J214">
            <v>471177.654510708</v>
          </cell>
          <cell r="K214">
            <v>499735.30688153242</v>
          </cell>
          <cell r="L214">
            <v>533190.78568138799</v>
          </cell>
          <cell r="M214"/>
          <cell r="N214"/>
          <cell r="O214"/>
          <cell r="P214"/>
          <cell r="Q214"/>
          <cell r="R214"/>
          <cell r="S214"/>
          <cell r="T214"/>
          <cell r="U214"/>
          <cell r="V214"/>
          <cell r="W214"/>
          <cell r="X214"/>
        </row>
        <row r="215">
          <cell r="B215" t="str">
            <v>PIR</v>
          </cell>
          <cell r="D215">
            <v>59256</v>
          </cell>
          <cell r="E215">
            <v>127058</v>
          </cell>
          <cell r="F215">
            <v>76967</v>
          </cell>
          <cell r="G215">
            <v>100738.27026367186</v>
          </cell>
          <cell r="H215">
            <v>85058.801138783645</v>
          </cell>
          <cell r="I215">
            <v>91264.507814221928</v>
          </cell>
          <cell r="J215">
            <v>88820.624945698946</v>
          </cell>
          <cell r="K215">
            <v>89590.913586596071</v>
          </cell>
          <cell r="L215">
            <v>89393.058552381757</v>
          </cell>
          <cell r="M215"/>
          <cell r="N215"/>
          <cell r="O215"/>
          <cell r="P215"/>
          <cell r="Q215"/>
          <cell r="R215"/>
          <cell r="S215"/>
          <cell r="T215"/>
          <cell r="U215"/>
          <cell r="V215"/>
          <cell r="W215"/>
          <cell r="X215"/>
        </row>
        <row r="216">
          <cell r="B216"/>
          <cell r="D216"/>
          <cell r="E216"/>
          <cell r="F216"/>
          <cell r="G216"/>
          <cell r="H216"/>
          <cell r="I216"/>
          <cell r="J216"/>
          <cell r="K216"/>
        </row>
        <row r="217">
          <cell r="B217"/>
          <cell r="D217"/>
          <cell r="E217"/>
          <cell r="F217"/>
          <cell r="G217"/>
          <cell r="H217"/>
          <cell r="I217"/>
          <cell r="J217"/>
          <cell r="K217"/>
        </row>
        <row r="218">
          <cell r="B218"/>
          <cell r="D218">
            <v>87391</v>
          </cell>
          <cell r="E218">
            <v>108798</v>
          </cell>
          <cell r="F218">
            <v>93406</v>
          </cell>
          <cell r="G218">
            <v>93912.420133084699</v>
          </cell>
          <cell r="H218">
            <v>103268.71686906851</v>
          </cell>
          <cell r="I218">
            <v>111434.48968933584</v>
          </cell>
          <cell r="J218">
            <v>115489.02101058527</v>
          </cell>
          <cell r="K218">
            <v>119113.87438061117</v>
          </cell>
          <cell r="L218">
            <v>125705.08834721029</v>
          </cell>
        </row>
        <row r="219">
          <cell r="B219" t="str">
            <v>CompIn</v>
          </cell>
          <cell r="D219">
            <v>528</v>
          </cell>
          <cell r="E219">
            <v>524</v>
          </cell>
          <cell r="F219">
            <v>242</v>
          </cell>
          <cell r="G219">
            <v>242</v>
          </cell>
          <cell r="H219">
            <v>242</v>
          </cell>
          <cell r="I219">
            <v>242</v>
          </cell>
          <cell r="J219">
            <v>242</v>
          </cell>
          <cell r="K219">
            <v>242</v>
          </cell>
          <cell r="L219">
            <v>242</v>
          </cell>
        </row>
        <row r="220">
          <cell r="B220" t="str">
            <v>DIIIn</v>
          </cell>
          <cell r="D220">
            <v>21454</v>
          </cell>
          <cell r="E220">
            <v>20710</v>
          </cell>
          <cell r="F220">
            <v>17036</v>
          </cell>
          <cell r="G220">
            <v>17036</v>
          </cell>
          <cell r="H220">
            <v>17036</v>
          </cell>
          <cell r="I220">
            <v>17036</v>
          </cell>
          <cell r="J220">
            <v>17036</v>
          </cell>
          <cell r="K220">
            <v>17036</v>
          </cell>
          <cell r="L220">
            <v>17036</v>
          </cell>
        </row>
        <row r="221">
          <cell r="B221" t="str">
            <v>PIIIn</v>
          </cell>
          <cell r="D221">
            <v>51689</v>
          </cell>
          <cell r="E221">
            <v>65041</v>
          </cell>
          <cell r="F221">
            <v>57941</v>
          </cell>
          <cell r="G221">
            <v>58364.040133084687</v>
          </cell>
          <cell r="H221">
            <v>67720.336869068502</v>
          </cell>
          <cell r="I221">
            <v>75886.109689335834</v>
          </cell>
          <cell r="J221">
            <v>79940.641010585285</v>
          </cell>
          <cell r="K221">
            <v>83565.49438061117</v>
          </cell>
          <cell r="L221">
            <v>90156.708347210282</v>
          </cell>
        </row>
        <row r="222">
          <cell r="B222" t="str">
            <v>OIIIn</v>
          </cell>
          <cell r="D222">
            <v>12154</v>
          </cell>
          <cell r="E222">
            <v>20935</v>
          </cell>
          <cell r="F222">
            <v>16676</v>
          </cell>
          <cell r="G222">
            <v>16759.379999999997</v>
          </cell>
          <cell r="H222">
            <v>16759.379999999997</v>
          </cell>
          <cell r="I222">
            <v>16759.379999999997</v>
          </cell>
          <cell r="J222">
            <v>16759.379999999997</v>
          </cell>
          <cell r="K222">
            <v>16759.379999999997</v>
          </cell>
          <cell r="L222">
            <v>16759.379999999997</v>
          </cell>
        </row>
        <row r="223">
          <cell r="B223" t="str">
            <v>OPIIn</v>
          </cell>
          <cell r="D223">
            <v>1566</v>
          </cell>
          <cell r="E223">
            <v>1588</v>
          </cell>
          <cell r="F223">
            <v>1511</v>
          </cell>
          <cell r="G223">
            <v>1511</v>
          </cell>
          <cell r="H223">
            <v>1511</v>
          </cell>
          <cell r="I223">
            <v>1511</v>
          </cell>
          <cell r="J223">
            <v>1511</v>
          </cell>
          <cell r="K223">
            <v>1511</v>
          </cell>
          <cell r="L223">
            <v>1511</v>
          </cell>
        </row>
        <row r="224">
          <cell r="B224"/>
          <cell r="D224">
            <v>156840</v>
          </cell>
          <cell r="E224">
            <v>189429</v>
          </cell>
          <cell r="F224">
            <v>182401</v>
          </cell>
          <cell r="G224">
            <v>177977.41219999999</v>
          </cell>
          <cell r="H224">
            <v>184468.85265800002</v>
          </cell>
          <cell r="I224">
            <v>187988.39466892718</v>
          </cell>
          <cell r="J224">
            <v>191453.93647661133</v>
          </cell>
          <cell r="K224">
            <v>195584.72450023756</v>
          </cell>
          <cell r="L224">
            <v>205155.39893939361</v>
          </cell>
        </row>
        <row r="225">
          <cell r="B225" t="str">
            <v>CompOut</v>
          </cell>
          <cell r="D225">
            <v>614</v>
          </cell>
          <cell r="E225">
            <v>674</v>
          </cell>
          <cell r="F225">
            <v>536</v>
          </cell>
          <cell r="G225">
            <v>536</v>
          </cell>
          <cell r="H225">
            <v>536</v>
          </cell>
          <cell r="I225">
            <v>536</v>
          </cell>
          <cell r="J225">
            <v>536</v>
          </cell>
          <cell r="K225">
            <v>536</v>
          </cell>
          <cell r="L225">
            <v>536</v>
          </cell>
        </row>
        <row r="226">
          <cell r="B226" t="str">
            <v>OPIOut</v>
          </cell>
          <cell r="D226">
            <v>353</v>
          </cell>
          <cell r="E226">
            <v>493</v>
          </cell>
          <cell r="F226">
            <v>485</v>
          </cell>
          <cell r="G226">
            <v>485</v>
          </cell>
          <cell r="H226">
            <v>485</v>
          </cell>
          <cell r="I226">
            <v>485</v>
          </cell>
          <cell r="J226">
            <v>485</v>
          </cell>
          <cell r="K226">
            <v>485</v>
          </cell>
          <cell r="L226">
            <v>485</v>
          </cell>
        </row>
        <row r="227">
          <cell r="B227" t="str">
            <v>PIIOut</v>
          </cell>
          <cell r="D227">
            <v>64483</v>
          </cell>
          <cell r="E227">
            <v>80694</v>
          </cell>
          <cell r="F227">
            <v>70603</v>
          </cell>
          <cell r="G227">
            <v>68809.683799999999</v>
          </cell>
          <cell r="H227">
            <v>71562.071152000004</v>
          </cell>
          <cell r="I227">
            <v>73773.339150596803</v>
          </cell>
          <cell r="J227">
            <v>75175.032594458142</v>
          </cell>
          <cell r="K227">
            <v>76565.77069745562</v>
          </cell>
          <cell r="L227">
            <v>78671.329391635663</v>
          </cell>
        </row>
        <row r="228">
          <cell r="B228" t="str">
            <v>OIIOut</v>
          </cell>
          <cell r="D228">
            <v>11821</v>
          </cell>
          <cell r="E228">
            <v>15782</v>
          </cell>
          <cell r="F228">
            <v>13334</v>
          </cell>
          <cell r="G228">
            <v>12995.3164</v>
          </cell>
          <cell r="H228">
            <v>13515.129056</v>
          </cell>
          <cell r="I228">
            <v>13932.746543830399</v>
          </cell>
          <cell r="J228">
            <v>14197.468728163176</v>
          </cell>
          <cell r="K228">
            <v>14460.121899634194</v>
          </cell>
          <cell r="L228">
            <v>14857.775251874136</v>
          </cell>
        </row>
        <row r="229">
          <cell r="B229"/>
          <cell r="D229">
            <v>79569</v>
          </cell>
          <cell r="E229">
            <v>91786</v>
          </cell>
          <cell r="F229">
            <v>97443</v>
          </cell>
          <cell r="G229">
            <v>95151.411999999997</v>
          </cell>
          <cell r="H229">
            <v>98370.652450000009</v>
          </cell>
          <cell r="I229">
            <v>99261.308974500003</v>
          </cell>
          <cell r="J229">
            <v>101060.43515398999</v>
          </cell>
          <cell r="K229">
            <v>103537.83190314773</v>
          </cell>
          <cell r="L229">
            <v>110605.29429588381</v>
          </cell>
        </row>
        <row r="230">
          <cell r="B230" t="str">
            <v>DPOut</v>
          </cell>
          <cell r="D230">
            <v>18962</v>
          </cell>
          <cell r="E230">
            <v>19481</v>
          </cell>
          <cell r="F230">
            <v>18751</v>
          </cell>
          <cell r="G230">
            <v>18263.473999999998</v>
          </cell>
          <cell r="H230">
            <v>18948.354275000002</v>
          </cell>
          <cell r="I230">
            <v>19137.837817750002</v>
          </cell>
          <cell r="J230">
            <v>19520.594574105002</v>
          </cell>
          <cell r="K230">
            <v>20047.650627605835</v>
          </cell>
          <cell r="L230">
            <v>21551.224424676271</v>
          </cell>
        </row>
        <row r="231">
          <cell r="B231" t="str">
            <v>REOut</v>
          </cell>
          <cell r="D231">
            <v>51703</v>
          </cell>
          <cell r="E231">
            <v>62845</v>
          </cell>
          <cell r="F231">
            <v>69387</v>
          </cell>
          <cell r="G231">
            <v>67582.937999999995</v>
          </cell>
          <cell r="H231">
            <v>70117.298175000004</v>
          </cell>
          <cell r="I231">
            <v>70818.471156750005</v>
          </cell>
          <cell r="J231">
            <v>72234.840579885</v>
          </cell>
          <cell r="K231">
            <v>74185.181275541894</v>
          </cell>
          <cell r="L231">
            <v>79749.069871207539</v>
          </cell>
        </row>
        <row r="232">
          <cell r="B232" t="str">
            <v>IoDOut</v>
          </cell>
          <cell r="D232">
            <v>8904</v>
          </cell>
          <cell r="E232">
            <v>9460</v>
          </cell>
          <cell r="F232">
            <v>9305</v>
          </cell>
          <cell r="G232">
            <v>9305</v>
          </cell>
          <cell r="H232">
            <v>9305</v>
          </cell>
          <cell r="I232">
            <v>9305</v>
          </cell>
          <cell r="J232">
            <v>9305</v>
          </cell>
          <cell r="K232">
            <v>9305</v>
          </cell>
          <cell r="L232">
            <v>9305</v>
          </cell>
        </row>
        <row r="233">
          <cell r="B233"/>
          <cell r="D233">
            <v>-69449</v>
          </cell>
          <cell r="E233">
            <v>-80631</v>
          </cell>
          <cell r="F233">
            <v>-88995</v>
          </cell>
          <cell r="G233">
            <v>-84064.992066915293</v>
          </cell>
          <cell r="H233">
            <v>-81200.135788931511</v>
          </cell>
          <cell r="I233">
            <v>-76553.904979591345</v>
          </cell>
          <cell r="J233">
            <v>-75964.915466026054</v>
          </cell>
          <cell r="K233">
            <v>-76470.850119626382</v>
          </cell>
          <cell r="L233">
            <v>-79450.310592183319</v>
          </cell>
        </row>
        <row r="234">
          <cell r="B234"/>
          <cell r="D234">
            <v>1214.8087709999963</v>
          </cell>
          <cell r="E234">
            <v>1090.2563829999999</v>
          </cell>
          <cell r="F234">
            <v>1027</v>
          </cell>
          <cell r="G234">
            <v>1027</v>
          </cell>
          <cell r="H234">
            <v>1027</v>
          </cell>
          <cell r="I234">
            <v>1027</v>
          </cell>
          <cell r="J234">
            <v>1027</v>
          </cell>
          <cell r="K234">
            <v>1027</v>
          </cell>
          <cell r="L234">
            <v>1027</v>
          </cell>
        </row>
        <row r="235">
          <cell r="B235" t="str">
            <v>FINd</v>
          </cell>
          <cell r="D235">
            <v>-70663.808770999996</v>
          </cell>
          <cell r="E235">
            <v>-81721.256383</v>
          </cell>
          <cell r="F235">
            <v>-90022</v>
          </cell>
          <cell r="G235">
            <v>-85091.992066915293</v>
          </cell>
          <cell r="H235">
            <v>-82227.135788931511</v>
          </cell>
          <cell r="I235">
            <v>-77580.904979591345</v>
          </cell>
          <cell r="J235">
            <v>-76991.915466026054</v>
          </cell>
          <cell r="K235">
            <v>-77497.850119626382</v>
          </cell>
          <cell r="L235">
            <v>-80477.310592183319</v>
          </cell>
        </row>
        <row r="236">
          <cell r="B236" t="str">
            <v>FIR</v>
          </cell>
          <cell r="D236">
            <v>-70663.808770999996</v>
          </cell>
          <cell r="E236">
            <v>-80148.884386999998</v>
          </cell>
          <cell r="F236">
            <v>-90336</v>
          </cell>
          <cell r="G236">
            <v>-83742.615765550247</v>
          </cell>
          <cell r="H236">
            <v>-78912.138416728834</v>
          </cell>
          <cell r="I236">
            <v>-72467.119062019381</v>
          </cell>
          <cell r="J236">
            <v>-69845.680997543299</v>
          </cell>
          <cell r="K236">
            <v>-68151.343180173862</v>
          </cell>
          <cell r="L236">
            <v>-68462.566415903522</v>
          </cell>
        </row>
        <row r="237">
          <cell r="B237" t="str">
            <v>FIRg</v>
          </cell>
          <cell r="D237">
            <v>13.199563307435835</v>
          </cell>
          <cell r="E237">
            <v>13.422819659690655</v>
          </cell>
          <cell r="F237">
            <v>12.710240062495902</v>
          </cell>
          <cell r="G237">
            <v>-9.0858886437745099</v>
          </cell>
          <cell r="H237">
            <v>-8.1100303067195618</v>
          </cell>
          <cell r="I237">
            <v>-10.617048936705409</v>
          </cell>
          <cell r="J237">
            <v>-6.3933212076372703</v>
          </cell>
          <cell r="K237">
            <v>-5.4143621724669799</v>
          </cell>
          <cell r="L237">
            <v>-2.8207123187474648</v>
          </cell>
        </row>
        <row r="238">
          <cell r="B238" t="str">
            <v>SIN</v>
          </cell>
          <cell r="D238">
            <v>-3720</v>
          </cell>
          <cell r="E238">
            <v>-3570</v>
          </cell>
          <cell r="F238">
            <v>-3907</v>
          </cell>
          <cell r="G238">
            <v>-3907</v>
          </cell>
          <cell r="H238">
            <v>-3907</v>
          </cell>
          <cell r="I238">
            <v>-3907</v>
          </cell>
          <cell r="J238">
            <v>-3907</v>
          </cell>
          <cell r="K238">
            <v>-3907</v>
          </cell>
          <cell r="L238">
            <v>-3907</v>
          </cell>
        </row>
        <row r="239">
          <cell r="B239" t="str">
            <v>CAN</v>
          </cell>
          <cell r="D239">
            <v>19618</v>
          </cell>
          <cell r="E239">
            <v>-40411</v>
          </cell>
          <cell r="F239">
            <v>16926</v>
          </cell>
          <cell r="G239">
            <v>12464.038525898563</v>
          </cell>
          <cell r="H239">
            <v>59763.182915866026</v>
          </cell>
          <cell r="I239">
            <v>86587.416738101194</v>
          </cell>
          <cell r="J239">
            <v>122646.69077569642</v>
          </cell>
          <cell r="K239">
            <v>159754.42893328157</v>
          </cell>
          <cell r="L239">
            <v>205306.56435194315</v>
          </cell>
        </row>
        <row r="240">
          <cell r="B240" t="str">
            <v>CANYEN</v>
          </cell>
          <cell r="D240">
            <v>5.9997819725533343</v>
          </cell>
          <cell r="E240">
            <v>-11.349612086825855</v>
          </cell>
          <cell r="F240">
            <v>4.5774918290958091</v>
          </cell>
          <cell r="G240">
            <v>3.163842411166633</v>
          </cell>
          <cell r="H240">
            <v>13.545947345766352</v>
          </cell>
          <cell r="I240">
            <v>18.057409659529281</v>
          </cell>
          <cell r="J240">
            <v>23.422267610701905</v>
          </cell>
          <cell r="K240">
            <v>27.799298702141993</v>
          </cell>
          <cell r="L240">
            <v>32.224063219165139</v>
          </cell>
        </row>
        <row r="241">
          <cell r="B241" t="str">
            <v>R-PLCs</v>
          </cell>
          <cell r="D241">
            <v>-5001.0097649999998</v>
          </cell>
          <cell r="E241">
            <v>-4228.7782139999999</v>
          </cell>
          <cell r="F241">
            <v>-4228.7782139999999</v>
          </cell>
          <cell r="G241">
            <v>-4228.7782139999999</v>
          </cell>
          <cell r="H241">
            <v>-4228.7782139999999</v>
          </cell>
          <cell r="I241">
            <v>-4228.7782139999999</v>
          </cell>
          <cell r="J241">
            <v>-4228.7782139999999</v>
          </cell>
          <cell r="K241">
            <v>-4228.7782139999999</v>
          </cell>
          <cell r="L241">
            <v>-4228.7782139999999</v>
          </cell>
        </row>
        <row r="242">
          <cell r="B242" t="str">
            <v>IP_dep</v>
          </cell>
          <cell r="D242">
            <v>-46444.172234217003</v>
          </cell>
          <cell r="E242">
            <v>-49672.196325575998</v>
          </cell>
          <cell r="F242">
            <v>-60550.696325575998</v>
          </cell>
          <cell r="G242">
            <v>-67029.496325575994</v>
          </cell>
          <cell r="H242">
            <v>-76046.171099539206</v>
          </cell>
          <cell r="I242">
            <v>-83495.198665693242</v>
          </cell>
          <cell r="J242">
            <v>-91555.795494074366</v>
          </cell>
          <cell r="K242">
            <v>-99380.953911262914</v>
          </cell>
          <cell r="L242">
            <v>-107278.74448992143</v>
          </cell>
        </row>
        <row r="243">
          <cell r="B243" t="str">
            <v>Air_dep</v>
          </cell>
          <cell r="D243">
            <v>-7308.5473718636003</v>
          </cell>
          <cell r="E243">
            <v>-7853.8000256105997</v>
          </cell>
          <cell r="F243">
            <v>-8696.4000256105992</v>
          </cell>
          <cell r="G243">
            <v>-9218.3000256105988</v>
          </cell>
          <cell r="H243">
            <v>-9740.2000256105985</v>
          </cell>
          <cell r="I243">
            <v>-10262.100025610598</v>
          </cell>
          <cell r="J243">
            <v>-10784.000025610596</v>
          </cell>
          <cell r="K243">
            <v>-11305.900025610594</v>
          </cell>
          <cell r="L243">
            <v>-11827.800025610592</v>
          </cell>
        </row>
        <row r="244">
          <cell r="B244" t="str">
            <v>R&amp;D_m (BOP)</v>
          </cell>
          <cell r="D244">
            <v>37443</v>
          </cell>
          <cell r="E244">
            <v>105081</v>
          </cell>
          <cell r="F244">
            <v>62582.045576136421</v>
          </cell>
          <cell r="G244">
            <v>87096.677108317177</v>
          </cell>
          <cell r="H244">
            <v>71953.970278901848</v>
          </cell>
          <cell r="I244">
            <v>77861.430833581573</v>
          </cell>
          <cell r="J244">
            <v>75587.210703367993</v>
          </cell>
          <cell r="K244">
            <v>76288.801930046917</v>
          </cell>
          <cell r="L244">
            <v>76115.313492472211</v>
          </cell>
        </row>
        <row r="245">
          <cell r="B245" t="str">
            <v>Net aircraft</v>
          </cell>
          <cell r="D245">
            <v>14576</v>
          </cell>
          <cell r="E245">
            <v>14195</v>
          </cell>
          <cell r="F245">
            <v>8792.2745074768718</v>
          </cell>
          <cell r="G245">
            <v>8792.2745074768718</v>
          </cell>
          <cell r="H245">
            <v>8792.2745074768718</v>
          </cell>
          <cell r="I245">
            <v>8792.2745074768718</v>
          </cell>
          <cell r="J245">
            <v>8792.2745074768718</v>
          </cell>
          <cell r="K245">
            <v>8792.2745074768718</v>
          </cell>
          <cell r="L245">
            <v>8792.2745074768718</v>
          </cell>
        </row>
        <row r="246">
          <cell r="B246" t="str">
            <v>R&amp;D_related_IP_exports</v>
          </cell>
          <cell r="D246">
            <v>740</v>
          </cell>
          <cell r="E246">
            <v>622</v>
          </cell>
          <cell r="F246">
            <v>286.12</v>
          </cell>
          <cell r="G246">
            <v>131.61519999999999</v>
          </cell>
          <cell r="H246">
            <v>131.61519999999999</v>
          </cell>
          <cell r="I246">
            <v>131.61519999999999</v>
          </cell>
          <cell r="J246">
            <v>131.61519999999999</v>
          </cell>
          <cell r="K246">
            <v>131.61519999999999</v>
          </cell>
          <cell r="L246">
            <v>131.61519999999999</v>
          </cell>
        </row>
        <row r="247">
          <cell r="B247" t="str">
            <v>SUN</v>
          </cell>
          <cell r="D247">
            <v>1565.5003099999999</v>
          </cell>
          <cell r="E247">
            <v>1589.2973778999999</v>
          </cell>
          <cell r="F247">
            <v>1589.2973778999999</v>
          </cell>
          <cell r="G247">
            <v>1589.2973778999999</v>
          </cell>
          <cell r="H247">
            <v>1589.2973778999999</v>
          </cell>
          <cell r="I247">
            <v>1589.2973778999999</v>
          </cell>
          <cell r="J247">
            <v>1589.2973778999999</v>
          </cell>
          <cell r="K247">
            <v>1589.2973778999999</v>
          </cell>
          <cell r="L247">
            <v>1589.2973778999999</v>
          </cell>
        </row>
        <row r="248">
          <cell r="B248" t="str">
            <v>TAN</v>
          </cell>
          <cell r="D248">
            <v>-432.50500779999999</v>
          </cell>
          <cell r="E248">
            <v>-456.43162039999999</v>
          </cell>
          <cell r="F248">
            <v>-456.43162039999999</v>
          </cell>
          <cell r="G248">
            <v>-456.43162039999999</v>
          </cell>
          <cell r="H248">
            <v>-456.43162039999999</v>
          </cell>
          <cell r="I248">
            <v>-456.43162039999999</v>
          </cell>
          <cell r="J248">
            <v>-456.43162039999999</v>
          </cell>
          <cell r="K248">
            <v>-456.43162039999999</v>
          </cell>
          <cell r="L248">
            <v>-456.43162039999999</v>
          </cell>
        </row>
        <row r="249">
          <cell r="B249" t="str">
            <v>YNRg</v>
          </cell>
          <cell r="D249">
            <v>7.2921606413389739</v>
          </cell>
          <cell r="E249">
            <v>3.3989858446162202</v>
          </cell>
          <cell r="F249">
            <v>1.7965796825456293</v>
          </cell>
          <cell r="G249">
            <v>9.6741391025895176</v>
          </cell>
          <cell r="H249">
            <v>13.653321365925585</v>
          </cell>
          <cell r="I249">
            <v>9.5959416959812138</v>
          </cell>
          <cell r="J249">
            <v>7.8964756102368749</v>
          </cell>
          <cell r="K249">
            <v>7.6072915055723334</v>
          </cell>
          <cell r="L249">
            <v>7.7453790461352812</v>
          </cell>
        </row>
        <row r="250">
          <cell r="B250" t="str">
            <v>SURTAR</v>
          </cell>
          <cell r="D250">
            <v>1132.9953022</v>
          </cell>
          <cell r="E250">
            <v>1132.8657575</v>
          </cell>
          <cell r="F250">
            <v>1132.8657575</v>
          </cell>
          <cell r="G250">
            <v>1132.8657575</v>
          </cell>
          <cell r="H250">
            <v>1132.8657575</v>
          </cell>
          <cell r="I250">
            <v>1132.8657575</v>
          </cell>
          <cell r="J250">
            <v>1132.8657575</v>
          </cell>
          <cell r="K250">
            <v>1132.8657575</v>
          </cell>
          <cell r="L250">
            <v>1132.8657575</v>
          </cell>
          <cell r="U250"/>
          <cell r="V250"/>
          <cell r="W250"/>
          <cell r="X250"/>
          <cell r="Y250"/>
          <cell r="Z250"/>
          <cell r="AA250"/>
          <cell r="AB250"/>
          <cell r="AC250"/>
          <cell r="AD250"/>
        </row>
        <row r="251">
          <cell r="B251" t="str">
            <v>MIR</v>
          </cell>
          <cell r="D251">
            <v>198701.5294998</v>
          </cell>
          <cell r="E251">
            <v>202095.2385644</v>
          </cell>
          <cell r="F251">
            <v>195788.89984765925</v>
          </cell>
          <cell r="G251">
            <v>212491.41838410363</v>
          </cell>
          <cell r="H251">
            <v>243830.93076884889</v>
          </cell>
          <cell r="I251">
            <v>268080.73085213214</v>
          </cell>
          <cell r="J251">
            <v>291191.75625007082</v>
          </cell>
          <cell r="K251">
            <v>317171.83115184755</v>
          </cell>
          <cell r="L251">
            <v>347680.72123584786</v>
          </cell>
          <cell r="M251"/>
          <cell r="N251"/>
          <cell r="U251"/>
          <cell r="V251"/>
          <cell r="W251"/>
          <cell r="X251"/>
          <cell r="Y251"/>
          <cell r="Z251"/>
          <cell r="AA251"/>
          <cell r="AB251"/>
          <cell r="AC251"/>
          <cell r="AD251"/>
        </row>
        <row r="252">
          <cell r="B252" t="str">
            <v>MIAR</v>
          </cell>
          <cell r="D252">
            <v>-58753.729371099995</v>
          </cell>
          <cell r="E252">
            <v>-64059.349553800013</v>
          </cell>
          <cell r="F252">
            <v>-75140.145086869685</v>
          </cell>
          <cell r="G252">
            <v>-84538.08421748277</v>
          </cell>
          <cell r="H252">
            <v>-93598.290572026366</v>
          </cell>
          <cell r="I252">
            <v>-101619.29269623361</v>
          </cell>
          <cell r="J252">
            <v>-107612.08302059385</v>
          </cell>
          <cell r="K252">
            <v>-111883.99830701097</v>
          </cell>
          <cell r="L252">
            <v>-114519.36378713651</v>
          </cell>
          <cell r="U252"/>
          <cell r="V252"/>
          <cell r="W252"/>
          <cell r="X252"/>
          <cell r="Y252"/>
          <cell r="Z252"/>
          <cell r="AA252"/>
          <cell r="AB252"/>
          <cell r="AC252"/>
          <cell r="AD252"/>
        </row>
        <row r="253">
          <cell r="B253"/>
          <cell r="C253" t="str">
            <v>ANXcontrib</v>
          </cell>
          <cell r="D253"/>
          <cell r="E253"/>
          <cell r="F253">
            <v>-0.92203844237568511</v>
          </cell>
          <cell r="G253">
            <v>2.7982306597925883</v>
          </cell>
          <cell r="H253">
            <v>10.051392564122395</v>
          </cell>
          <cell r="I253">
            <v>6.0434513427851142</v>
          </cell>
          <cell r="J253">
            <v>6.2633763246626133</v>
          </cell>
          <cell r="K253">
            <v>7.0904051186771442</v>
          </cell>
          <cell r="L253">
            <v>6.7581719686339961</v>
          </cell>
        </row>
        <row r="254">
          <cell r="B254" t="str">
            <v>g</v>
          </cell>
          <cell r="C254" t="str">
            <v>ANXderivedcontrib</v>
          </cell>
          <cell r="D254"/>
          <cell r="E254"/>
          <cell r="F254" t="e">
            <v>#REF!</v>
          </cell>
          <cell r="G254" t="e">
            <v>#REF!</v>
          </cell>
          <cell r="H254" t="e">
            <v>#REF!</v>
          </cell>
          <cell r="I254" t="e">
            <v>#REF!</v>
          </cell>
          <cell r="J254" t="e">
            <v>#REF!</v>
          </cell>
          <cell r="K254" t="e">
            <v>#REF!</v>
          </cell>
          <cell r="L254" t="e">
            <v>#REF!</v>
          </cell>
        </row>
        <row r="255">
          <cell r="B255" t="str">
            <v>CompIng</v>
          </cell>
          <cell r="D255"/>
          <cell r="E255">
            <v>-0.7575757575757569</v>
          </cell>
          <cell r="F255">
            <v>-53.81679389312977</v>
          </cell>
          <cell r="G255">
            <v>0</v>
          </cell>
          <cell r="H255">
            <v>0</v>
          </cell>
          <cell r="I255">
            <v>0</v>
          </cell>
          <cell r="J255">
            <v>0</v>
          </cell>
          <cell r="K255">
            <v>0</v>
          </cell>
          <cell r="L255">
            <v>0</v>
          </cell>
        </row>
        <row r="256">
          <cell r="B256" t="str">
            <v>DIIIng</v>
          </cell>
          <cell r="D256"/>
          <cell r="E256">
            <v>-3.4678847767316112</v>
          </cell>
          <cell r="F256">
            <v>-17.740222114920321</v>
          </cell>
          <cell r="G256">
            <v>0</v>
          </cell>
          <cell r="H256">
            <v>0</v>
          </cell>
          <cell r="I256">
            <v>0</v>
          </cell>
          <cell r="J256">
            <v>0</v>
          </cell>
          <cell r="K256">
            <v>0</v>
          </cell>
          <cell r="L256">
            <v>0</v>
          </cell>
        </row>
        <row r="257">
          <cell r="B257" t="str">
            <v>PIIIng</v>
          </cell>
          <cell r="D257"/>
          <cell r="E257">
            <v>25.831414807792761</v>
          </cell>
          <cell r="F257">
            <v>-10.916191325471624</v>
          </cell>
          <cell r="G257">
            <v>0.73012225036621903</v>
          </cell>
          <cell r="H257">
            <v>16.030927116507211</v>
          </cell>
          <cell r="I257">
            <v>12.058080626585124</v>
          </cell>
          <cell r="J257">
            <v>5.3429162963393075</v>
          </cell>
          <cell r="K257">
            <v>4.5344312032047593</v>
          </cell>
          <cell r="L257">
            <v>7.8874827648101729</v>
          </cell>
        </row>
        <row r="258">
          <cell r="B258" t="str">
            <v>OIIIng</v>
          </cell>
          <cell r="D258"/>
          <cell r="E258">
            <v>72.247819647852566</v>
          </cell>
          <cell r="F258">
            <v>-20.343921662288032</v>
          </cell>
          <cell r="G258">
            <v>0.5</v>
          </cell>
          <cell r="H258">
            <v>0</v>
          </cell>
          <cell r="I258">
            <v>0</v>
          </cell>
          <cell r="J258">
            <v>0</v>
          </cell>
          <cell r="K258">
            <v>0</v>
          </cell>
          <cell r="L258">
            <v>0</v>
          </cell>
        </row>
        <row r="259">
          <cell r="B259" t="str">
            <v>OPIIng</v>
          </cell>
          <cell r="D259"/>
          <cell r="E259">
            <v>1.4048531289910571</v>
          </cell>
          <cell r="F259">
            <v>-4.8488664987405556</v>
          </cell>
          <cell r="G259">
            <v>0</v>
          </cell>
          <cell r="H259">
            <v>0</v>
          </cell>
          <cell r="I259">
            <v>0</v>
          </cell>
          <cell r="J259">
            <v>0</v>
          </cell>
          <cell r="K259">
            <v>0</v>
          </cell>
          <cell r="L259">
            <v>0</v>
          </cell>
        </row>
        <row r="260">
          <cell r="B260"/>
          <cell r="D260"/>
          <cell r="E260"/>
          <cell r="F260"/>
          <cell r="G260"/>
          <cell r="H260"/>
          <cell r="I260"/>
          <cell r="J260"/>
          <cell r="K260"/>
          <cell r="L260"/>
        </row>
        <row r="261">
          <cell r="B261" t="str">
            <v>CompOutg</v>
          </cell>
          <cell r="D261"/>
          <cell r="E261">
            <v>9.7719869706840434</v>
          </cell>
          <cell r="F261">
            <v>-20.474777448071212</v>
          </cell>
          <cell r="G261">
            <v>0</v>
          </cell>
          <cell r="H261">
            <v>0</v>
          </cell>
          <cell r="I261">
            <v>0</v>
          </cell>
          <cell r="J261">
            <v>0</v>
          </cell>
          <cell r="K261">
            <v>0</v>
          </cell>
          <cell r="L261">
            <v>0</v>
          </cell>
        </row>
        <row r="262">
          <cell r="B262" t="str">
            <v>OPIOutg</v>
          </cell>
          <cell r="D262"/>
          <cell r="E262">
            <v>39.660056657223784</v>
          </cell>
          <cell r="F262">
            <v>-1.6227180527383367</v>
          </cell>
          <cell r="G262">
            <v>0</v>
          </cell>
          <cell r="H262">
            <v>0</v>
          </cell>
          <cell r="I262">
            <v>0</v>
          </cell>
          <cell r="J262">
            <v>0</v>
          </cell>
          <cell r="K262">
            <v>0</v>
          </cell>
          <cell r="L262">
            <v>0</v>
          </cell>
        </row>
        <row r="263">
          <cell r="B263" t="str">
            <v>PIIOutg</v>
          </cell>
          <cell r="D263"/>
          <cell r="E263">
            <v>25.139959369136044</v>
          </cell>
          <cell r="F263">
            <v>-12.505266810419613</v>
          </cell>
          <cell r="G263">
            <v>-2.54</v>
          </cell>
          <cell r="H263">
            <v>4</v>
          </cell>
          <cell r="I263">
            <v>3.09</v>
          </cell>
          <cell r="J263">
            <v>1.9</v>
          </cell>
          <cell r="K263">
            <v>1.85</v>
          </cell>
          <cell r="L263">
            <v>2.75</v>
          </cell>
        </row>
        <row r="264">
          <cell r="B264" t="str">
            <v>OIIOutg</v>
          </cell>
          <cell r="D264"/>
          <cell r="E264">
            <v>33.50816343794942</v>
          </cell>
          <cell r="F264">
            <v>-15.511342035230014</v>
          </cell>
          <cell r="G264">
            <v>-2.54</v>
          </cell>
          <cell r="H264">
            <v>4</v>
          </cell>
          <cell r="I264">
            <v>3.09</v>
          </cell>
          <cell r="J264">
            <v>1.9</v>
          </cell>
          <cell r="K264">
            <v>1.85</v>
          </cell>
          <cell r="L264">
            <v>2.75</v>
          </cell>
        </row>
        <row r="265">
          <cell r="B265"/>
          <cell r="D265"/>
          <cell r="E265"/>
          <cell r="F265"/>
          <cell r="G265"/>
          <cell r="H265"/>
          <cell r="I265"/>
          <cell r="J265"/>
          <cell r="K265"/>
          <cell r="L265"/>
        </row>
        <row r="266">
          <cell r="B266" t="str">
            <v>DPOutg</v>
          </cell>
          <cell r="D266"/>
          <cell r="E266">
            <v>2.7370530534753801</v>
          </cell>
          <cell r="F266">
            <v>-3.7472409013911023</v>
          </cell>
          <cell r="G266">
            <v>-2.6</v>
          </cell>
          <cell r="H266">
            <v>3.75</v>
          </cell>
          <cell r="I266">
            <v>1</v>
          </cell>
          <cell r="J266">
            <v>2</v>
          </cell>
          <cell r="K266">
            <v>2.7</v>
          </cell>
          <cell r="L266">
            <v>7.5</v>
          </cell>
        </row>
        <row r="267">
          <cell r="B267" t="str">
            <v>REOutg</v>
          </cell>
          <cell r="D267"/>
          <cell r="E267">
            <v>21.550006769433104</v>
          </cell>
          <cell r="F267">
            <v>10.409738244888223</v>
          </cell>
          <cell r="G267">
            <v>-2.6</v>
          </cell>
          <cell r="H267">
            <v>3.75</v>
          </cell>
          <cell r="I267">
            <v>1</v>
          </cell>
          <cell r="J267">
            <v>2</v>
          </cell>
          <cell r="K267">
            <v>2.7</v>
          </cell>
          <cell r="L267">
            <v>7.5</v>
          </cell>
        </row>
        <row r="268">
          <cell r="B268" t="str">
            <v>IoDOutg</v>
          </cell>
          <cell r="D268"/>
          <cell r="E268">
            <v>6.2443845462713421</v>
          </cell>
          <cell r="F268">
            <v>-1.6384778012685008</v>
          </cell>
          <cell r="G268">
            <v>0</v>
          </cell>
          <cell r="H268">
            <v>0</v>
          </cell>
          <cell r="I268">
            <v>0</v>
          </cell>
          <cell r="J268">
            <v>0</v>
          </cell>
          <cell r="K268">
            <v>0</v>
          </cell>
          <cell r="L268">
            <v>0</v>
          </cell>
        </row>
        <row r="269">
          <cell r="B269" t="str">
            <v>R-PLCs</v>
          </cell>
          <cell r="D269"/>
          <cell r="E269">
            <v>-15.441512560213921</v>
          </cell>
          <cell r="F269">
            <v>0</v>
          </cell>
          <cell r="G269">
            <v>0</v>
          </cell>
          <cell r="H269">
            <v>0</v>
          </cell>
          <cell r="I269">
            <v>0</v>
          </cell>
          <cell r="J269">
            <v>0</v>
          </cell>
          <cell r="K269">
            <v>0</v>
          </cell>
          <cell r="L269">
            <v>0</v>
          </cell>
        </row>
        <row r="270">
          <cell r="B270" t="str">
            <v>IP_dep</v>
          </cell>
          <cell r="D270"/>
          <cell r="E270">
            <v>6.9503318415928161</v>
          </cell>
          <cell r="F270">
            <v>21.900581823877818</v>
          </cell>
          <cell r="G270">
            <v>10.699794375879733</v>
          </cell>
          <cell r="H270">
            <v>13.451801472843194</v>
          </cell>
          <cell r="I270">
            <v>9.7954012127760883</v>
          </cell>
          <cell r="J270">
            <v>9.6539644880120346</v>
          </cell>
          <cell r="K270">
            <v>8.5468739307660755</v>
          </cell>
          <cell r="L270">
            <v>7.9469860851913765</v>
          </cell>
        </row>
        <row r="271">
          <cell r="B271" t="str">
            <v>Air_dep</v>
          </cell>
          <cell r="D271"/>
          <cell r="E271">
            <v>7.460479162331346</v>
          </cell>
          <cell r="F271">
            <v>10.728564481554791</v>
          </cell>
          <cell r="G271">
            <v>6.0013338676121464</v>
          </cell>
          <cell r="H271">
            <v>5.661564480978476</v>
          </cell>
          <cell r="I271">
            <v>5.3582061829092975</v>
          </cell>
          <cell r="J271">
            <v>5.0857036931770239</v>
          </cell>
          <cell r="K271">
            <v>4.8395771398419329</v>
          </cell>
          <cell r="L271">
            <v>4.6161738456714563</v>
          </cell>
        </row>
        <row r="272">
          <cell r="B272" t="str">
            <v>R&amp;D_m (BOP)</v>
          </cell>
          <cell r="D272"/>
          <cell r="E272">
            <v>180.64257671660923</v>
          </cell>
          <cell r="F272">
            <v>-40.443995036080338</v>
          </cell>
          <cell r="G272">
            <v>39.171988237994881</v>
          </cell>
          <cell r="H272">
            <v>-17.386090184110248</v>
          </cell>
          <cell r="I272">
            <v>8.2100550279320608</v>
          </cell>
          <cell r="J272">
            <v>-2.9208558150882413</v>
          </cell>
          <cell r="K272">
            <v>0.92818774518910185</v>
          </cell>
          <cell r="L272">
            <v>-0.22741009582741833</v>
          </cell>
        </row>
        <row r="273">
          <cell r="B273" t="str">
            <v>Net aircraft</v>
          </cell>
          <cell r="D273"/>
          <cell r="E273">
            <v>-2.6138858397365516</v>
          </cell>
          <cell r="F273">
            <v>-38.060764300973069</v>
          </cell>
          <cell r="G273">
            <v>0</v>
          </cell>
          <cell r="H273">
            <v>0</v>
          </cell>
          <cell r="I273">
            <v>0</v>
          </cell>
          <cell r="J273">
            <v>0</v>
          </cell>
          <cell r="K273">
            <v>0</v>
          </cell>
          <cell r="L273">
            <v>0</v>
          </cell>
        </row>
        <row r="274">
          <cell r="B274" t="str">
            <v>R&amp;D_related_IP_exports</v>
          </cell>
          <cell r="D274"/>
          <cell r="E274">
            <v>-15.945945945945949</v>
          </cell>
          <cell r="F274">
            <v>-54</v>
          </cell>
          <cell r="G274">
            <v>-54</v>
          </cell>
          <cell r="H274">
            <v>0</v>
          </cell>
          <cell r="I274">
            <v>0</v>
          </cell>
          <cell r="J274">
            <v>0</v>
          </cell>
          <cell r="K274">
            <v>0</v>
          </cell>
          <cell r="L274">
            <v>0</v>
          </cell>
        </row>
        <row r="275">
          <cell r="B275" t="str">
            <v>SUN</v>
          </cell>
          <cell r="D275"/>
          <cell r="E275">
            <v>1.5200934645615005</v>
          </cell>
          <cell r="F275">
            <v>0</v>
          </cell>
          <cell r="G275">
            <v>0</v>
          </cell>
          <cell r="H275">
            <v>0</v>
          </cell>
          <cell r="I275">
            <v>0</v>
          </cell>
          <cell r="J275">
            <v>0</v>
          </cell>
          <cell r="K275">
            <v>0</v>
          </cell>
          <cell r="L275">
            <v>0</v>
          </cell>
        </row>
        <row r="276">
          <cell r="B276" t="str">
            <v>TAN</v>
          </cell>
          <cell r="D276"/>
          <cell r="E276">
            <v>5.5321007083146245</v>
          </cell>
          <cell r="F276">
            <v>0</v>
          </cell>
          <cell r="G276">
            <v>0</v>
          </cell>
          <cell r="H276">
            <v>0</v>
          </cell>
          <cell r="I276">
            <v>0</v>
          </cell>
          <cell r="J276">
            <v>0</v>
          </cell>
          <cell r="K276">
            <v>0</v>
          </cell>
          <cell r="L276">
            <v>0</v>
          </cell>
        </row>
        <row r="277">
          <cell r="B277"/>
          <cell r="D277"/>
          <cell r="E277"/>
          <cell r="F277"/>
          <cell r="G277"/>
          <cell r="H277"/>
          <cell r="I277"/>
          <cell r="J277"/>
          <cell r="K277"/>
        </row>
        <row r="278">
          <cell r="B278"/>
          <cell r="D278"/>
          <cell r="E278">
            <v>0</v>
          </cell>
          <cell r="F278">
            <v>0</v>
          </cell>
          <cell r="G278">
            <v>0</v>
          </cell>
          <cell r="H278">
            <v>0</v>
          </cell>
          <cell r="I278">
            <v>0</v>
          </cell>
          <cell r="J278">
            <v>0</v>
          </cell>
          <cell r="K278">
            <v>0</v>
          </cell>
          <cell r="L278">
            <v>0</v>
          </cell>
        </row>
        <row r="279">
          <cell r="B279"/>
          <cell r="D279">
            <v>8.9678591021736249</v>
          </cell>
          <cell r="E279">
            <v>8.5631898442616823</v>
          </cell>
          <cell r="F279">
            <v>7.8847666023304024</v>
          </cell>
          <cell r="G279">
            <v>7.3840827919627632</v>
          </cell>
          <cell r="H279">
            <v>7.2633724723597446</v>
          </cell>
          <cell r="I279">
            <v>6.9774439262266172</v>
          </cell>
          <cell r="J279">
            <v>6.7901059188556951</v>
          </cell>
          <cell r="K279">
            <v>6.6630113053230255</v>
          </cell>
          <cell r="L279">
            <v>6.7934862785697119</v>
          </cell>
        </row>
        <row r="280">
          <cell r="B280"/>
          <cell r="D280">
            <v>4.7417091358296366</v>
          </cell>
          <cell r="E280">
            <v>4.3400383632568218</v>
          </cell>
          <cell r="F280">
            <v>4.0082597812355045</v>
          </cell>
          <cell r="G280">
            <v>3.5422726923532717</v>
          </cell>
          <cell r="H280">
            <v>3.3249039332995562</v>
          </cell>
          <cell r="I280">
            <v>3.0275543131285976</v>
          </cell>
          <cell r="J280">
            <v>2.7884957997870212</v>
          </cell>
          <cell r="K280">
            <v>2.5915110504073509</v>
          </cell>
          <cell r="L280">
            <v>2.4999056485025832</v>
          </cell>
        </row>
        <row r="281">
          <cell r="B281" t="str">
            <v>YENEHR</v>
          </cell>
          <cell r="D281">
            <v>89.559924619854172</v>
          </cell>
          <cell r="E281">
            <v>94.169740662425951</v>
          </cell>
          <cell r="F281">
            <v>106.20901913558104</v>
          </cell>
          <cell r="G281">
            <v>113.81257815766939</v>
          </cell>
          <cell r="H281">
            <v>124.96402888767584</v>
          </cell>
          <cell r="I281">
            <v>134.36140398193041</v>
          </cell>
          <cell r="J281">
            <v>144.7273663874405</v>
          </cell>
          <cell r="K281">
            <v>156.64673668282103</v>
          </cell>
          <cell r="L281">
            <v>171.22008071522777</v>
          </cell>
        </row>
        <row r="282">
          <cell r="B282" t="str">
            <v>YNNEHR</v>
          </cell>
          <cell r="D282">
            <v>70.20544465195195</v>
          </cell>
          <cell r="E282">
            <v>72.555798187251924</v>
          </cell>
          <cell r="F282">
            <v>80.351711848315205</v>
          </cell>
          <cell r="G282">
            <v>89.229701440007204</v>
          </cell>
          <cell r="H282">
            <v>101.67383698485749</v>
          </cell>
          <cell r="I282">
            <v>112.62304554513912</v>
          </cell>
          <cell r="J282">
            <v>123.44768132687405</v>
          </cell>
          <cell r="K282">
            <v>135.52216766974499</v>
          </cell>
          <cell r="L282">
            <v>149.59283493220082</v>
          </cell>
        </row>
        <row r="283">
          <cell r="B283"/>
          <cell r="D283"/>
          <cell r="E283"/>
          <cell r="F283"/>
          <cell r="G283"/>
          <cell r="H283"/>
          <cell r="I283"/>
          <cell r="J283"/>
          <cell r="K283"/>
        </row>
        <row r="284">
          <cell r="B284"/>
          <cell r="D284"/>
          <cell r="E284"/>
          <cell r="F284"/>
          <cell r="G284"/>
          <cell r="H284"/>
          <cell r="I284"/>
          <cell r="J284"/>
          <cell r="K284"/>
          <cell r="L284"/>
        </row>
        <row r="285">
          <cell r="B285" t="str">
            <v>EMP</v>
          </cell>
          <cell r="D285">
            <v>2257.5500000000002</v>
          </cell>
          <cell r="E285">
            <v>2322.5</v>
          </cell>
          <cell r="F285">
            <v>2014.4455</v>
          </cell>
          <cell r="G285">
            <v>2061.0340000000001</v>
          </cell>
          <cell r="H285">
            <v>2269.84375</v>
          </cell>
          <cell r="I285">
            <v>2336.8427500000003</v>
          </cell>
          <cell r="J285">
            <v>2387.3125</v>
          </cell>
          <cell r="K285">
            <v>2442.97325</v>
          </cell>
          <cell r="L285">
            <v>2500.4655000000002</v>
          </cell>
        </row>
        <row r="286">
          <cell r="B286"/>
          <cell r="D286" t="str">
            <v/>
          </cell>
          <cell r="E286">
            <v>2.8770126907488036</v>
          </cell>
          <cell r="F286">
            <v>-13.263918191603874</v>
          </cell>
          <cell r="G286">
            <v>2.3127207958716145</v>
          </cell>
          <cell r="H286">
            <v>10.131310303469032</v>
          </cell>
          <cell r="I286">
            <v>2.9517009706064634</v>
          </cell>
          <cell r="J286">
            <v>2.1597409581795679</v>
          </cell>
          <cell r="K286">
            <v>2.331523418069481</v>
          </cell>
          <cell r="L286">
            <v>2.3533720641435663</v>
          </cell>
        </row>
        <row r="287">
          <cell r="B287"/>
          <cell r="D287">
            <v>1000000</v>
          </cell>
          <cell r="E287">
            <v>1028770.126907488</v>
          </cell>
          <cell r="F287">
            <v>892314.89889481943</v>
          </cell>
          <cell r="G287">
            <v>912951.65112622071</v>
          </cell>
          <cell r="H287">
            <v>1005445.6158224621</v>
          </cell>
          <cell r="I287">
            <v>1035123.3638236139</v>
          </cell>
          <cell r="J287">
            <v>1057479.3470797986</v>
          </cell>
          <cell r="K287">
            <v>1082134.7256982124</v>
          </cell>
          <cell r="L287">
            <v>1107601.3820291907</v>
          </cell>
        </row>
        <row r="288">
          <cell r="B288"/>
          <cell r="D288" t="str">
            <v/>
          </cell>
          <cell r="E288">
            <v>2.8770126907488036</v>
          </cell>
          <cell r="F288">
            <v>-13.263918191603874</v>
          </cell>
          <cell r="G288">
            <v>2.3127207958716145</v>
          </cell>
          <cell r="H288">
            <v>10.131310303469032</v>
          </cell>
          <cell r="I288">
            <v>2.9517009706064634</v>
          </cell>
          <cell r="J288">
            <v>2.1597409581795679</v>
          </cell>
          <cell r="K288">
            <v>2.331523418069481</v>
          </cell>
          <cell r="L288">
            <v>2.3533720641435663</v>
          </cell>
        </row>
        <row r="289">
          <cell r="B289" t="str">
            <v>WAG</v>
          </cell>
          <cell r="D289">
            <v>93431</v>
          </cell>
          <cell r="E289">
            <v>100218</v>
          </cell>
          <cell r="F289">
            <v>100249</v>
          </cell>
          <cell r="G289">
            <v>102702.29882488995</v>
          </cell>
          <cell r="H289">
            <v>110557.17468748252</v>
          </cell>
          <cell r="I289">
            <v>115878.48425465905</v>
          </cell>
          <cell r="J289">
            <v>122306.27799115806</v>
          </cell>
          <cell r="K289">
            <v>129563.89720103196</v>
          </cell>
          <cell r="L289">
            <v>137684.90882873512</v>
          </cell>
        </row>
        <row r="290">
          <cell r="B290"/>
          <cell r="D290">
            <v>6.3904166524328474</v>
          </cell>
          <cell r="E290">
            <v>7.2641842643234042</v>
          </cell>
          <cell r="F290">
            <v>-0.37716777425214332</v>
          </cell>
          <cell r="G290">
            <v>2.447205283733453</v>
          </cell>
          <cell r="H290">
            <v>7.64819867954985</v>
          </cell>
          <cell r="I290">
            <v>4.8131743436991172</v>
          </cell>
          <cell r="J290">
            <v>5.5470122670685242</v>
          </cell>
          <cell r="K290">
            <v>5.9339711166736464</v>
          </cell>
          <cell r="L290">
            <v>6.2679587471057232</v>
          </cell>
        </row>
        <row r="291">
          <cell r="B291"/>
          <cell r="D291">
            <v>1000</v>
          </cell>
          <cell r="E291">
            <v>1000</v>
          </cell>
          <cell r="F291">
            <v>1000</v>
          </cell>
          <cell r="G291">
            <v>1000</v>
          </cell>
          <cell r="H291">
            <v>1000</v>
          </cell>
          <cell r="I291">
            <v>1000</v>
          </cell>
          <cell r="J291">
            <v>1000</v>
          </cell>
          <cell r="K291">
            <v>1000</v>
          </cell>
          <cell r="L291">
            <v>1000</v>
          </cell>
        </row>
        <row r="292">
          <cell r="B292"/>
          <cell r="D292">
            <v>0</v>
          </cell>
          <cell r="E292">
            <v>0</v>
          </cell>
          <cell r="F292">
            <v>0</v>
          </cell>
          <cell r="G292">
            <v>0</v>
          </cell>
          <cell r="H292">
            <v>0</v>
          </cell>
          <cell r="I292">
            <v>0</v>
          </cell>
          <cell r="J292">
            <v>0</v>
          </cell>
          <cell r="K292">
            <v>0</v>
          </cell>
          <cell r="L292">
            <v>0</v>
          </cell>
        </row>
        <row r="293">
          <cell r="B293"/>
          <cell r="D293">
            <v>1000</v>
          </cell>
          <cell r="E293">
            <v>1000</v>
          </cell>
          <cell r="F293">
            <v>1000</v>
          </cell>
          <cell r="G293">
            <v>1000</v>
          </cell>
          <cell r="H293">
            <v>1000</v>
          </cell>
          <cell r="I293">
            <v>1000</v>
          </cell>
          <cell r="J293">
            <v>1000</v>
          </cell>
          <cell r="K293">
            <v>1000</v>
          </cell>
          <cell r="L293">
            <v>1000</v>
          </cell>
        </row>
        <row r="294">
          <cell r="B294"/>
          <cell r="D294">
            <v>0</v>
          </cell>
          <cell r="E294">
            <v>0</v>
          </cell>
          <cell r="F294">
            <v>0</v>
          </cell>
          <cell r="G294">
            <v>0</v>
          </cell>
          <cell r="H294">
            <v>0</v>
          </cell>
          <cell r="I294">
            <v>0</v>
          </cell>
          <cell r="J294">
            <v>0</v>
          </cell>
          <cell r="K294">
            <v>0</v>
          </cell>
          <cell r="L294">
            <v>0</v>
          </cell>
        </row>
        <row r="295">
          <cell r="B295"/>
          <cell r="D295">
            <v>1000</v>
          </cell>
          <cell r="E295">
            <v>1000</v>
          </cell>
          <cell r="F295">
            <v>1000</v>
          </cell>
          <cell r="G295">
            <v>1000</v>
          </cell>
          <cell r="H295">
            <v>1000</v>
          </cell>
          <cell r="I295">
            <v>1000</v>
          </cell>
          <cell r="J295">
            <v>1000</v>
          </cell>
          <cell r="K295">
            <v>1000</v>
          </cell>
          <cell r="L295">
            <v>1000</v>
          </cell>
        </row>
        <row r="296">
          <cell r="B296"/>
          <cell r="D296">
            <v>0</v>
          </cell>
          <cell r="E296">
            <v>0</v>
          </cell>
          <cell r="F296">
            <v>0</v>
          </cell>
          <cell r="G296">
            <v>0</v>
          </cell>
          <cell r="H296">
            <v>0</v>
          </cell>
          <cell r="I296">
            <v>0</v>
          </cell>
          <cell r="J296">
            <v>0</v>
          </cell>
          <cell r="K296">
            <v>0</v>
          </cell>
          <cell r="L296">
            <v>0</v>
          </cell>
        </row>
        <row r="297">
          <cell r="B297"/>
          <cell r="D297">
            <v>1000</v>
          </cell>
          <cell r="E297">
            <v>1000</v>
          </cell>
          <cell r="F297">
            <v>1000</v>
          </cell>
          <cell r="G297">
            <v>1000</v>
          </cell>
          <cell r="H297">
            <v>1000</v>
          </cell>
          <cell r="I297">
            <v>1000</v>
          </cell>
          <cell r="J297">
            <v>1000</v>
          </cell>
          <cell r="K297">
            <v>1000</v>
          </cell>
          <cell r="L297">
            <v>1000</v>
          </cell>
        </row>
        <row r="298">
          <cell r="B298"/>
          <cell r="D298">
            <v>0</v>
          </cell>
          <cell r="E298">
            <v>0</v>
          </cell>
          <cell r="F298">
            <v>0</v>
          </cell>
          <cell r="G298">
            <v>0</v>
          </cell>
          <cell r="H298">
            <v>0</v>
          </cell>
          <cell r="I298">
            <v>0</v>
          </cell>
          <cell r="J298">
            <v>0</v>
          </cell>
          <cell r="K298">
            <v>0</v>
          </cell>
          <cell r="L298">
            <v>0</v>
          </cell>
        </row>
        <row r="299">
          <cell r="B299"/>
          <cell r="D299">
            <v>1000</v>
          </cell>
          <cell r="E299">
            <v>1000</v>
          </cell>
          <cell r="F299">
            <v>1000</v>
          </cell>
          <cell r="G299">
            <v>1000</v>
          </cell>
          <cell r="H299">
            <v>1000</v>
          </cell>
          <cell r="I299">
            <v>1000</v>
          </cell>
          <cell r="J299">
            <v>1000</v>
          </cell>
          <cell r="K299">
            <v>1000</v>
          </cell>
          <cell r="L299">
            <v>1000</v>
          </cell>
        </row>
        <row r="300">
          <cell r="B300"/>
          <cell r="D300">
            <v>0</v>
          </cell>
          <cell r="E300">
            <v>0</v>
          </cell>
          <cell r="F300">
            <v>0</v>
          </cell>
          <cell r="G300">
            <v>0</v>
          </cell>
          <cell r="H300">
            <v>0</v>
          </cell>
          <cell r="I300">
            <v>0</v>
          </cell>
          <cell r="J300">
            <v>0</v>
          </cell>
          <cell r="K300">
            <v>0</v>
          </cell>
          <cell r="L300">
            <v>0</v>
          </cell>
        </row>
        <row r="301">
          <cell r="B301"/>
          <cell r="D301">
            <v>1000</v>
          </cell>
          <cell r="E301">
            <v>1000</v>
          </cell>
          <cell r="F301">
            <v>1000</v>
          </cell>
          <cell r="G301">
            <v>1000</v>
          </cell>
          <cell r="H301">
            <v>1000</v>
          </cell>
          <cell r="I301">
            <v>1000</v>
          </cell>
          <cell r="J301">
            <v>1000</v>
          </cell>
          <cell r="K301">
            <v>1000</v>
          </cell>
          <cell r="L301">
            <v>1000</v>
          </cell>
        </row>
        <row r="302">
          <cell r="B302"/>
          <cell r="D302">
            <v>0</v>
          </cell>
          <cell r="E302">
            <v>0</v>
          </cell>
          <cell r="F302">
            <v>0</v>
          </cell>
          <cell r="G302">
            <v>0</v>
          </cell>
          <cell r="H302">
            <v>0</v>
          </cell>
          <cell r="I302">
            <v>0</v>
          </cell>
          <cell r="J302">
            <v>0</v>
          </cell>
          <cell r="K302">
            <v>0</v>
          </cell>
          <cell r="L302">
            <v>0</v>
          </cell>
        </row>
        <row r="303">
          <cell r="B303"/>
          <cell r="D303">
            <v>1000</v>
          </cell>
          <cell r="E303">
            <v>1000</v>
          </cell>
          <cell r="F303">
            <v>1000</v>
          </cell>
          <cell r="G303">
            <v>1000</v>
          </cell>
          <cell r="H303">
            <v>1000</v>
          </cell>
          <cell r="I303">
            <v>1000</v>
          </cell>
          <cell r="J303">
            <v>1000</v>
          </cell>
          <cell r="K303">
            <v>1000</v>
          </cell>
          <cell r="L303">
            <v>1000</v>
          </cell>
        </row>
        <row r="304">
          <cell r="B304"/>
          <cell r="D304">
            <v>0</v>
          </cell>
          <cell r="E304">
            <v>0</v>
          </cell>
          <cell r="F304">
            <v>0</v>
          </cell>
          <cell r="G304">
            <v>0</v>
          </cell>
          <cell r="H304">
            <v>0</v>
          </cell>
          <cell r="I304">
            <v>0</v>
          </cell>
          <cell r="J304">
            <v>0</v>
          </cell>
          <cell r="K304">
            <v>0</v>
          </cell>
          <cell r="L304">
            <v>0</v>
          </cell>
        </row>
        <row r="305">
          <cell r="B305"/>
          <cell r="D305">
            <v>1000</v>
          </cell>
          <cell r="E305">
            <v>1000</v>
          </cell>
          <cell r="F305">
            <v>1000</v>
          </cell>
          <cell r="G305">
            <v>1000</v>
          </cell>
          <cell r="H305">
            <v>1000</v>
          </cell>
          <cell r="I305">
            <v>1000</v>
          </cell>
          <cell r="J305">
            <v>1000</v>
          </cell>
          <cell r="K305">
            <v>1000</v>
          </cell>
          <cell r="L305">
            <v>1000</v>
          </cell>
        </row>
        <row r="306">
          <cell r="B306"/>
          <cell r="D306">
            <v>0</v>
          </cell>
          <cell r="E306">
            <v>0</v>
          </cell>
          <cell r="F306">
            <v>0</v>
          </cell>
          <cell r="G306">
            <v>0</v>
          </cell>
          <cell r="H306">
            <v>0</v>
          </cell>
          <cell r="I306">
            <v>0</v>
          </cell>
          <cell r="J306">
            <v>0</v>
          </cell>
          <cell r="K306">
            <v>0</v>
          </cell>
          <cell r="L306">
            <v>0</v>
          </cell>
        </row>
        <row r="307">
          <cell r="B307"/>
          <cell r="D307">
            <v>101437.39041665243</v>
          </cell>
          <cell r="E307">
            <v>108225.26418426432</v>
          </cell>
          <cell r="F307">
            <v>108248.62283222575</v>
          </cell>
          <cell r="G307">
            <v>110704.74603017369</v>
          </cell>
          <cell r="H307">
            <v>118564.82288616207</v>
          </cell>
          <cell r="I307">
            <v>123883.29742900275</v>
          </cell>
          <cell r="J307">
            <v>130311.82500342513</v>
          </cell>
          <cell r="K307">
            <v>137569.83117214864</v>
          </cell>
          <cell r="L307">
            <v>145691.17678748223</v>
          </cell>
        </row>
        <row r="308">
          <cell r="B308"/>
          <cell r="D308">
            <v>0</v>
          </cell>
          <cell r="E308">
            <v>6.6916880843748139</v>
          </cell>
          <cell r="F308">
            <v>2.1583359613397413E-2</v>
          </cell>
          <cell r="G308">
            <v>2.268964845635657</v>
          </cell>
          <cell r="H308">
            <v>7.1000360308365096</v>
          </cell>
          <cell r="I308">
            <v>4.4857103594268644</v>
          </cell>
          <cell r="J308">
            <v>5.1891802267424625</v>
          </cell>
          <cell r="K308">
            <v>5.5697218334044063</v>
          </cell>
          <cell r="L308">
            <v>5.9034350381450329</v>
          </cell>
        </row>
        <row r="309">
          <cell r="B309"/>
          <cell r="D309">
            <v>2000</v>
          </cell>
          <cell r="E309">
            <v>2000</v>
          </cell>
          <cell r="F309">
            <v>2000</v>
          </cell>
          <cell r="G309">
            <v>2000</v>
          </cell>
          <cell r="H309">
            <v>2000</v>
          </cell>
          <cell r="I309">
            <v>2000</v>
          </cell>
          <cell r="J309">
            <v>2000</v>
          </cell>
          <cell r="K309">
            <v>2000</v>
          </cell>
          <cell r="L309">
            <v>2000</v>
          </cell>
        </row>
        <row r="310">
          <cell r="B310"/>
          <cell r="D310">
            <v>0</v>
          </cell>
          <cell r="E310">
            <v>0</v>
          </cell>
          <cell r="F310">
            <v>0</v>
          </cell>
          <cell r="G310">
            <v>0</v>
          </cell>
          <cell r="H310">
            <v>0</v>
          </cell>
          <cell r="I310">
            <v>0</v>
          </cell>
          <cell r="J310">
            <v>0</v>
          </cell>
          <cell r="K310">
            <v>0</v>
          </cell>
          <cell r="L310">
            <v>0</v>
          </cell>
        </row>
        <row r="311">
          <cell r="B311"/>
          <cell r="D311">
            <v>99437.39041665243</v>
          </cell>
          <cell r="E311">
            <v>106225.26418426432</v>
          </cell>
          <cell r="F311">
            <v>106248.62283222575</v>
          </cell>
          <cell r="G311">
            <v>108704.74603017369</v>
          </cell>
          <cell r="H311">
            <v>116564.82288616207</v>
          </cell>
          <cell r="I311">
            <v>121883.29742900275</v>
          </cell>
          <cell r="J311">
            <v>128311.82500342513</v>
          </cell>
          <cell r="K311">
            <v>135569.83117214864</v>
          </cell>
          <cell r="L311">
            <v>143691.17678748223</v>
          </cell>
        </row>
        <row r="312">
          <cell r="B312"/>
          <cell r="D312">
            <v>0</v>
          </cell>
          <cell r="E312">
            <v>6.8262790678335739</v>
          </cell>
          <cell r="F312">
            <v>2.1989729223848009E-2</v>
          </cell>
          <cell r="G312">
            <v>2.3116753257369949</v>
          </cell>
          <cell r="H312">
            <v>7.2306657648660844</v>
          </cell>
          <cell r="I312">
            <v>4.5626754377130929</v>
          </cell>
          <cell r="J312">
            <v>5.2743302076865728</v>
          </cell>
          <cell r="K312">
            <v>5.6565372431806482</v>
          </cell>
          <cell r="L312">
            <v>5.9905257276753332</v>
          </cell>
        </row>
        <row r="313">
          <cell r="B313"/>
          <cell r="D313"/>
          <cell r="E313"/>
          <cell r="F313"/>
          <cell r="G313"/>
          <cell r="H313"/>
          <cell r="I313"/>
          <cell r="J313"/>
          <cell r="K313"/>
        </row>
        <row r="314">
          <cell r="B314" t="str">
            <v>SUR</v>
          </cell>
          <cell r="C314"/>
          <cell r="D314">
            <v>1565.5003099999999</v>
          </cell>
          <cell r="E314">
            <v>1571.7833820999999</v>
          </cell>
          <cell r="F314">
            <v>0</v>
          </cell>
          <cell r="G314"/>
          <cell r="H314"/>
          <cell r="I314"/>
          <cell r="J314"/>
          <cell r="K314"/>
          <cell r="L314"/>
        </row>
        <row r="315">
          <cell r="B315" t="str">
            <v>TAR</v>
          </cell>
          <cell r="C315"/>
          <cell r="D315">
            <v>-432.50500779999999</v>
          </cell>
          <cell r="E315">
            <v>-451.81628799999999</v>
          </cell>
          <cell r="F315">
            <v>0</v>
          </cell>
          <cell r="G315"/>
          <cell r="H315"/>
          <cell r="I315"/>
          <cell r="J315"/>
          <cell r="K315"/>
          <cell r="L315"/>
        </row>
        <row r="316">
          <cell r="B316"/>
          <cell r="C316"/>
          <cell r="D316"/>
          <cell r="E316"/>
          <cell r="F316"/>
          <cell r="G316"/>
          <cell r="H316"/>
          <cell r="I316"/>
          <cell r="J316"/>
          <cell r="K316"/>
          <cell r="L316"/>
        </row>
        <row r="317">
          <cell r="B317"/>
          <cell r="C317"/>
          <cell r="D317"/>
          <cell r="E317">
            <v>-3.3363229455888432</v>
          </cell>
          <cell r="F317">
            <v>-3.0627786242139354</v>
          </cell>
          <cell r="G317">
            <v>1.2086594855785338</v>
          </cell>
          <cell r="H317">
            <v>1.1185575893658317</v>
          </cell>
          <cell r="I317">
            <v>1.1267641656867333</v>
          </cell>
          <cell r="J317">
            <v>1.118607969644847</v>
          </cell>
          <cell r="K317">
            <v>1.1067203390326963</v>
          </cell>
          <cell r="L317">
            <v>1.0966528369531492</v>
          </cell>
        </row>
        <row r="318">
          <cell r="B318"/>
          <cell r="C318"/>
          <cell r="D318"/>
          <cell r="E318">
            <v>1.6855604556153869</v>
          </cell>
          <cell r="F318">
            <v>0.99171980480026178</v>
          </cell>
          <cell r="G318">
            <v>3.3179606008818974</v>
          </cell>
          <cell r="H318">
            <v>2.5032329584507851</v>
          </cell>
          <cell r="I318">
            <v>2.8745525772131408</v>
          </cell>
          <cell r="J318">
            <v>2.4495366507137462</v>
          </cell>
          <cell r="K318">
            <v>2.5428669215252775</v>
          </cell>
          <cell r="L318">
            <v>2.4058755607981874</v>
          </cell>
        </row>
        <row r="319">
          <cell r="B319"/>
          <cell r="C319"/>
          <cell r="D319"/>
          <cell r="E319"/>
          <cell r="F319"/>
          <cell r="G319"/>
          <cell r="H319"/>
          <cell r="I319"/>
          <cell r="J319"/>
          <cell r="K319"/>
          <cell r="L319"/>
        </row>
        <row r="320">
          <cell r="B320"/>
          <cell r="C320"/>
          <cell r="D320"/>
          <cell r="E320"/>
          <cell r="F320"/>
          <cell r="G320"/>
          <cell r="H320"/>
          <cell r="I320"/>
          <cell r="J320"/>
          <cell r="K320"/>
          <cell r="L320"/>
        </row>
        <row r="321">
          <cell r="B321"/>
          <cell r="C321"/>
          <cell r="D321"/>
          <cell r="E321"/>
          <cell r="F321"/>
          <cell r="G321"/>
          <cell r="H321"/>
          <cell r="I321"/>
          <cell r="J321"/>
          <cell r="K321"/>
          <cell r="L321"/>
        </row>
        <row r="322">
          <cell r="B322"/>
          <cell r="C322"/>
          <cell r="D322"/>
          <cell r="E322"/>
          <cell r="F322"/>
          <cell r="G322"/>
          <cell r="H322"/>
          <cell r="I322"/>
          <cell r="J322"/>
          <cell r="K322"/>
          <cell r="L322"/>
        </row>
        <row r="323">
          <cell r="B323"/>
          <cell r="C323"/>
          <cell r="D323"/>
          <cell r="E323"/>
          <cell r="F323"/>
          <cell r="G323"/>
          <cell r="H323"/>
          <cell r="I323"/>
          <cell r="J323"/>
          <cell r="K323"/>
          <cell r="L323"/>
        </row>
        <row r="324">
          <cell r="B324"/>
          <cell r="C324"/>
          <cell r="D324"/>
          <cell r="E324"/>
          <cell r="F324"/>
          <cell r="G324"/>
          <cell r="H324"/>
          <cell r="I324"/>
          <cell r="J324"/>
          <cell r="K324"/>
          <cell r="L324"/>
        </row>
        <row r="325">
          <cell r="B325"/>
          <cell r="C325"/>
          <cell r="D325"/>
          <cell r="E325"/>
          <cell r="F325"/>
          <cell r="G325"/>
          <cell r="H325"/>
          <cell r="I325"/>
          <cell r="J325"/>
          <cell r="K325"/>
          <cell r="L325"/>
        </row>
        <row r="326">
          <cell r="B326"/>
          <cell r="C326"/>
          <cell r="D326"/>
          <cell r="E326"/>
          <cell r="F326"/>
          <cell r="G326"/>
          <cell r="H326"/>
          <cell r="I326"/>
          <cell r="J326"/>
          <cell r="K326"/>
          <cell r="L326"/>
        </row>
        <row r="327">
          <cell r="B327"/>
          <cell r="C327"/>
          <cell r="D327"/>
          <cell r="E327"/>
          <cell r="F327"/>
          <cell r="G327"/>
          <cell r="H327"/>
          <cell r="I327"/>
          <cell r="J327"/>
          <cell r="K327"/>
          <cell r="L327"/>
        </row>
        <row r="328">
          <cell r="B328"/>
          <cell r="C328"/>
          <cell r="D328"/>
          <cell r="E328"/>
          <cell r="F328"/>
          <cell r="G328"/>
          <cell r="H328"/>
          <cell r="I328"/>
          <cell r="J328"/>
          <cell r="K328"/>
          <cell r="L328"/>
        </row>
        <row r="329">
          <cell r="B329"/>
          <cell r="C329"/>
          <cell r="D329"/>
          <cell r="E329"/>
          <cell r="F329"/>
          <cell r="G329"/>
          <cell r="H329"/>
          <cell r="I329"/>
          <cell r="J329"/>
          <cell r="K329"/>
          <cell r="L329"/>
        </row>
        <row r="330">
          <cell r="B330"/>
          <cell r="C330"/>
          <cell r="D330"/>
          <cell r="E330"/>
          <cell r="F330"/>
          <cell r="G330"/>
          <cell r="H330"/>
          <cell r="I330"/>
          <cell r="J330"/>
          <cell r="K330"/>
          <cell r="L330"/>
        </row>
        <row r="331">
          <cell r="B331"/>
          <cell r="C331"/>
          <cell r="D331"/>
          <cell r="E331"/>
          <cell r="F331"/>
          <cell r="G331"/>
          <cell r="H331"/>
          <cell r="I331"/>
          <cell r="J331"/>
          <cell r="K331"/>
          <cell r="L331"/>
        </row>
        <row r="332">
          <cell r="B332"/>
          <cell r="C332"/>
          <cell r="D332"/>
          <cell r="E332"/>
          <cell r="F332"/>
          <cell r="G332"/>
          <cell r="H332"/>
          <cell r="I332"/>
          <cell r="J332"/>
          <cell r="K332"/>
          <cell r="L332"/>
        </row>
        <row r="333">
          <cell r="B333"/>
          <cell r="C333"/>
          <cell r="D333"/>
          <cell r="E333"/>
          <cell r="F333"/>
          <cell r="G333"/>
          <cell r="H333"/>
          <cell r="I333"/>
          <cell r="J333"/>
          <cell r="K333"/>
          <cell r="L333"/>
        </row>
        <row r="334">
          <cell r="B334"/>
          <cell r="C334"/>
          <cell r="D334"/>
          <cell r="E334"/>
          <cell r="F334"/>
          <cell r="G334"/>
          <cell r="H334"/>
          <cell r="I334"/>
          <cell r="J334"/>
          <cell r="K334"/>
          <cell r="L334"/>
        </row>
        <row r="335">
          <cell r="B335"/>
          <cell r="C335"/>
          <cell r="D335"/>
          <cell r="E335"/>
          <cell r="F335"/>
          <cell r="G335"/>
          <cell r="H335"/>
          <cell r="I335"/>
          <cell r="J335"/>
          <cell r="K335"/>
          <cell r="L335"/>
        </row>
        <row r="336">
          <cell r="B336"/>
          <cell r="C336"/>
          <cell r="D336"/>
          <cell r="E336"/>
          <cell r="F336"/>
          <cell r="G336"/>
          <cell r="H336"/>
          <cell r="I336"/>
          <cell r="J336"/>
          <cell r="K336"/>
          <cell r="L336"/>
        </row>
        <row r="337">
          <cell r="B337"/>
          <cell r="C337"/>
          <cell r="D337"/>
          <cell r="E337"/>
          <cell r="F337"/>
          <cell r="G337"/>
          <cell r="H337"/>
          <cell r="I337"/>
          <cell r="J337"/>
          <cell r="K337"/>
          <cell r="L337"/>
        </row>
        <row r="338">
          <cell r="B338"/>
          <cell r="C338"/>
          <cell r="D338"/>
          <cell r="E338"/>
          <cell r="F338"/>
          <cell r="G338"/>
          <cell r="H338"/>
          <cell r="I338"/>
          <cell r="J338"/>
          <cell r="K338"/>
          <cell r="L338"/>
        </row>
        <row r="339">
          <cell r="B339"/>
          <cell r="C339"/>
          <cell r="D339"/>
          <cell r="E339"/>
          <cell r="F339"/>
          <cell r="G339"/>
          <cell r="H339"/>
          <cell r="I339"/>
          <cell r="J339"/>
          <cell r="K339"/>
          <cell r="L339"/>
        </row>
        <row r="340">
          <cell r="B340"/>
          <cell r="C340"/>
          <cell r="D340"/>
          <cell r="E340"/>
          <cell r="F340"/>
          <cell r="G340"/>
          <cell r="H340"/>
          <cell r="I340"/>
          <cell r="J340"/>
          <cell r="K340"/>
          <cell r="L340"/>
        </row>
        <row r="341">
          <cell r="B341"/>
          <cell r="C341"/>
          <cell r="D341"/>
          <cell r="E341"/>
          <cell r="F341"/>
          <cell r="G341"/>
          <cell r="H341"/>
          <cell r="I341"/>
          <cell r="J341"/>
          <cell r="K341"/>
          <cell r="L341"/>
        </row>
        <row r="342">
          <cell r="B342"/>
          <cell r="C342"/>
          <cell r="D342"/>
          <cell r="E342"/>
          <cell r="F342"/>
          <cell r="G342"/>
          <cell r="H342"/>
          <cell r="I342"/>
          <cell r="J342"/>
          <cell r="K342"/>
          <cell r="L342"/>
        </row>
        <row r="343">
          <cell r="B343"/>
          <cell r="C343"/>
          <cell r="D343"/>
          <cell r="E343"/>
          <cell r="F343"/>
          <cell r="G343"/>
          <cell r="H343"/>
          <cell r="I343"/>
          <cell r="J343"/>
          <cell r="K343"/>
          <cell r="L343"/>
        </row>
        <row r="344">
          <cell r="B344"/>
          <cell r="C344"/>
          <cell r="D344"/>
          <cell r="E344"/>
          <cell r="F344"/>
          <cell r="G344"/>
          <cell r="H344"/>
          <cell r="I344"/>
          <cell r="J344"/>
          <cell r="K344"/>
          <cell r="L344"/>
        </row>
        <row r="345">
          <cell r="B345"/>
          <cell r="C345"/>
          <cell r="D345"/>
          <cell r="E345"/>
          <cell r="F345"/>
          <cell r="G345"/>
          <cell r="H345"/>
          <cell r="I345"/>
          <cell r="J345"/>
          <cell r="K345"/>
          <cell r="L345"/>
        </row>
        <row r="346">
          <cell r="B346"/>
          <cell r="C346"/>
          <cell r="D346"/>
          <cell r="E346"/>
          <cell r="F346"/>
          <cell r="G346"/>
          <cell r="H346"/>
          <cell r="I346"/>
          <cell r="J346"/>
          <cell r="K346"/>
          <cell r="L346"/>
        </row>
        <row r="347">
          <cell r="B347"/>
          <cell r="C347"/>
          <cell r="D347"/>
          <cell r="E347"/>
          <cell r="F347"/>
          <cell r="G347"/>
          <cell r="H347"/>
          <cell r="I347"/>
          <cell r="J347"/>
          <cell r="K347"/>
          <cell r="L347"/>
        </row>
        <row r="348">
          <cell r="B348"/>
          <cell r="C348"/>
          <cell r="D348"/>
          <cell r="E348"/>
          <cell r="F348"/>
          <cell r="G348"/>
          <cell r="H348"/>
          <cell r="I348"/>
          <cell r="J348"/>
          <cell r="K348"/>
          <cell r="L348"/>
        </row>
        <row r="349">
          <cell r="B349"/>
          <cell r="C349"/>
          <cell r="D349"/>
          <cell r="E349"/>
          <cell r="F349"/>
          <cell r="G349"/>
          <cell r="H349"/>
          <cell r="I349"/>
          <cell r="J349"/>
          <cell r="K349"/>
          <cell r="L349"/>
        </row>
        <row r="350">
          <cell r="B350"/>
          <cell r="C350"/>
          <cell r="D350"/>
          <cell r="E350"/>
          <cell r="F350"/>
          <cell r="G350"/>
          <cell r="H350"/>
          <cell r="I350"/>
          <cell r="J350"/>
          <cell r="K350"/>
          <cell r="L350"/>
        </row>
        <row r="351">
          <cell r="B351"/>
          <cell r="C351"/>
          <cell r="D351"/>
          <cell r="E351"/>
          <cell r="F351"/>
          <cell r="G351"/>
          <cell r="H351"/>
          <cell r="I351"/>
          <cell r="J351"/>
          <cell r="K351"/>
          <cell r="L351"/>
        </row>
        <row r="352">
          <cell r="B352"/>
          <cell r="C352"/>
          <cell r="D352"/>
          <cell r="E352"/>
          <cell r="F352"/>
          <cell r="G352"/>
          <cell r="H352"/>
          <cell r="I352"/>
          <cell r="J352"/>
          <cell r="K352"/>
          <cell r="L352"/>
        </row>
        <row r="353">
          <cell r="B353"/>
          <cell r="C353"/>
          <cell r="D353"/>
          <cell r="E353"/>
          <cell r="F353"/>
          <cell r="G353"/>
          <cell r="H353"/>
          <cell r="I353"/>
          <cell r="J353"/>
          <cell r="K353"/>
          <cell r="L353"/>
        </row>
        <row r="354">
          <cell r="B354"/>
          <cell r="C354"/>
          <cell r="D354"/>
          <cell r="E354"/>
          <cell r="F354"/>
          <cell r="G354"/>
          <cell r="H354"/>
          <cell r="I354"/>
          <cell r="J354"/>
          <cell r="K354"/>
          <cell r="L354"/>
        </row>
      </sheetData>
      <sheetData sheetId="4">
        <row r="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row>
        <row r="2">
          <cell r="B2" t="str">
            <v>Code</v>
          </cell>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v>2021</v>
          </cell>
          <cell r="AD2">
            <v>2022</v>
          </cell>
          <cell r="AE2">
            <v>2023</v>
          </cell>
          <cell r="AF2">
            <v>2024</v>
          </cell>
          <cell r="AG2">
            <v>2025</v>
          </cell>
          <cell r="AH2">
            <v>2026</v>
          </cell>
          <cell r="AQ2" t="str">
            <v>Summary Charts of Final Forecasts</v>
          </cell>
        </row>
        <row r="4">
          <cell r="B4" t="str">
            <v>YER</v>
          </cell>
          <cell r="C4" t="str">
            <v/>
          </cell>
          <cell r="D4">
            <v>7.3708987380998181</v>
          </cell>
          <cell r="E4">
            <v>11.014354767523727</v>
          </cell>
          <cell r="F4">
            <v>8.727378326104084</v>
          </cell>
          <cell r="G4">
            <v>10.506430166417591</v>
          </cell>
          <cell r="H4">
            <v>9.4137146858476619</v>
          </cell>
          <cell r="I4">
            <v>5.3101937224327767</v>
          </cell>
          <cell r="J4">
            <v>5.8997489640657319</v>
          </cell>
          <cell r="K4">
            <v>3.0006606593660612</v>
          </cell>
          <cell r="L4">
            <v>6.7825320910055442</v>
          </cell>
          <cell r="M4">
            <v>5.7367898257650207</v>
          </cell>
          <cell r="N4">
            <v>4.9917978124613294</v>
          </cell>
          <cell r="O4">
            <v>5.3186917062556738</v>
          </cell>
          <cell r="P4">
            <v>-4.4384321425582911</v>
          </cell>
          <cell r="Q4">
            <v>-5.0746962359323078</v>
          </cell>
          <cell r="R4">
            <v>1.7732315200061688</v>
          </cell>
          <cell r="S4">
            <v>0.60109074561349729</v>
          </cell>
          <cell r="T4">
            <v>0.12780748411662657</v>
          </cell>
          <cell r="U4">
            <v>1.2268535578433104</v>
          </cell>
          <cell r="V4">
            <v>8.640445800231511</v>
          </cell>
          <cell r="W4">
            <v>25.176402111410567</v>
          </cell>
          <cell r="X4">
            <v>1.9937602785647046</v>
          </cell>
          <cell r="Y4">
            <v>9.1294400155628619</v>
          </cell>
          <cell r="Z4">
            <v>8.51639559334747</v>
          </cell>
          <cell r="AA4">
            <v>5.5652012763084846</v>
          </cell>
          <cell r="AB4">
            <v>4.3306454485229295</v>
          </cell>
          <cell r="AC4">
            <v>5.4166427107916526</v>
          </cell>
          <cell r="AD4">
            <v>9.3692212135507269</v>
          </cell>
          <cell r="AE4">
            <v>6.2199553299057797</v>
          </cell>
          <cell r="AF4">
            <v>6.0046075889599315</v>
          </cell>
          <cell r="AG4">
            <v>6.1083711340106372</v>
          </cell>
          <cell r="AH4">
            <v>6.7440458688873717</v>
          </cell>
        </row>
        <row r="5">
          <cell r="B5" t="str">
            <v>YEN</v>
          </cell>
          <cell r="C5" t="str">
            <v/>
          </cell>
          <cell r="D5">
            <v>9.8176100315358958</v>
          </cell>
          <cell r="E5">
            <v>15.341066548837311</v>
          </cell>
          <cell r="F5">
            <v>15.843280566870877</v>
          </cell>
          <cell r="G5">
            <v>15.314924793137275</v>
          </cell>
          <cell r="H5">
            <v>16.975905578170725</v>
          </cell>
          <cell r="I5">
            <v>12.55503048203308</v>
          </cell>
          <cell r="J5">
            <v>11.430316159946742</v>
          </cell>
          <cell r="K5">
            <v>7.0449253610704643</v>
          </cell>
          <cell r="L5">
            <v>7.3213413621000534</v>
          </cell>
          <cell r="M5">
            <v>8.9902540335598644</v>
          </cell>
          <cell r="N5">
            <v>8.6254916972576368</v>
          </cell>
          <cell r="O5">
            <v>6.6059834835636044</v>
          </cell>
          <cell r="P5">
            <v>-4.8242584261469439</v>
          </cell>
          <cell r="Q5">
            <v>-9.5052669675107495</v>
          </cell>
          <cell r="R5">
            <v>-1.2439447290440442</v>
          </cell>
          <cell r="S5">
            <v>1.9544761644694653</v>
          </cell>
          <cell r="T5">
            <v>2.4293818472900908</v>
          </cell>
          <cell r="U5">
            <v>2.5769746215693168</v>
          </cell>
          <cell r="V5">
            <v>8.6472316628713344</v>
          </cell>
          <cell r="W5">
            <v>34.694252945089609</v>
          </cell>
          <cell r="X5">
            <v>3.0268386178960327</v>
          </cell>
          <cell r="Y5">
            <v>10.921845012783859</v>
          </cell>
          <cell r="Z5">
            <v>8.8549839201250045</v>
          </cell>
          <cell r="AA5">
            <v>8.8887878561118239</v>
          </cell>
          <cell r="AB5">
            <v>3.851874728212068</v>
          </cell>
          <cell r="AC5">
            <v>6.5415861240523121</v>
          </cell>
          <cell r="AD5">
            <v>11.990297161135178</v>
          </cell>
          <cell r="AE5">
            <v>8.6863479510139285</v>
          </cell>
          <cell r="AF5">
            <v>9.2012384500821387</v>
          </cell>
          <cell r="AG5">
            <v>9.7468771176488112</v>
          </cell>
          <cell r="AH5">
            <v>10.867299080712778</v>
          </cell>
        </row>
        <row r="6">
          <cell r="B6" t="str">
            <v>YERPOP</v>
          </cell>
          <cell r="C6">
            <v>26129.832545664063</v>
          </cell>
          <cell r="D6">
            <v>27863.953653181106</v>
          </cell>
          <cell r="E6">
            <v>30610.514721802254</v>
          </cell>
          <cell r="F6">
            <v>32933.290969593043</v>
          </cell>
          <cell r="G6">
            <v>36018.926406938212</v>
          </cell>
          <cell r="H6">
            <v>38911.499966512725</v>
          </cell>
          <cell r="I6">
            <v>40363.194565710124</v>
          </cell>
          <cell r="J6">
            <v>41980.681087817837</v>
          </cell>
          <cell r="K6">
            <v>42559.162820322126</v>
          </cell>
          <cell r="L6">
            <v>44712.139616335415</v>
          </cell>
          <cell r="M6">
            <v>46263.886244206304</v>
          </cell>
          <cell r="N6">
            <v>47436.095650027171</v>
          </cell>
          <cell r="O6">
            <v>48327.567527332139</v>
          </cell>
          <cell r="P6">
            <v>45057.131161980782</v>
          </cell>
          <cell r="Q6">
            <v>42314.929541955273</v>
          </cell>
          <cell r="R6">
            <v>42862.935914771231</v>
          </cell>
          <cell r="S6">
            <v>42931.129116089971</v>
          </cell>
          <cell r="T6">
            <v>42810.075468162919</v>
          </cell>
          <cell r="U6">
            <v>43138.087569679505</v>
          </cell>
          <cell r="V6">
            <v>46555.691760731053</v>
          </cell>
          <cell r="W6">
            <v>57749.641120290966</v>
          </cell>
          <cell r="X6">
            <v>58257.289834500792</v>
          </cell>
          <cell r="Y6">
            <v>62874.098779071464</v>
          </cell>
          <cell r="Z6">
            <v>67322.642029997936</v>
          </cell>
          <cell r="AA6">
            <v>70137.865571654984</v>
          </cell>
          <cell r="AB6">
            <v>73175.287854724986</v>
          </cell>
          <cell r="AC6">
            <v>77962.112331265016</v>
          </cell>
          <cell r="AD6">
            <v>87310.00127288168</v>
          </cell>
          <cell r="AE6">
            <v>94894.05177947889</v>
          </cell>
          <cell r="AF6">
            <v>103625.47975865313</v>
          </cell>
          <cell r="AG6">
            <v>113725.72793330312</v>
          </cell>
          <cell r="AH6">
            <v>126084.64291953291</v>
          </cell>
        </row>
        <row r="7">
          <cell r="B7" t="str">
            <v>YERPOPg</v>
          </cell>
          <cell r="C7" t="str">
            <v/>
          </cell>
          <cell r="D7">
            <v>6.6365565278174721</v>
          </cell>
          <cell r="E7">
            <v>9.8570400410767931</v>
          </cell>
          <cell r="F7">
            <v>7.5881646189255525</v>
          </cell>
          <cell r="G7">
            <v>9.3693504247543746</v>
          </cell>
          <cell r="H7">
            <v>8.0307045437571176</v>
          </cell>
          <cell r="I7">
            <v>3.7307598022351618</v>
          </cell>
          <cell r="J7">
            <v>4.0073302906549646</v>
          </cell>
          <cell r="K7">
            <v>1.3779712894466334</v>
          </cell>
          <cell r="L7">
            <v>5.0587855900803502</v>
          </cell>
          <cell r="M7">
            <v>3.4705264413335213</v>
          </cell>
          <cell r="N7">
            <v>2.533746083572197</v>
          </cell>
          <cell r="O7">
            <v>1.8793112398668876</v>
          </cell>
          <cell r="P7">
            <v>-6.7672273459692285</v>
          </cell>
          <cell r="Q7">
            <v>-6.0860546362068053</v>
          </cell>
          <cell r="R7">
            <v>1.2950662537972946</v>
          </cell>
          <cell r="S7">
            <v>0.15909596452829966</v>
          </cell>
          <cell r="T7">
            <v>-0.28197173104791418</v>
          </cell>
          <cell r="U7">
            <v>0.76620304432895026</v>
          </cell>
          <cell r="V7">
            <v>7.9224749718707521</v>
          </cell>
          <cell r="W7">
            <v>24.044212288994117</v>
          </cell>
          <cell r="X7">
            <v>0.87905085531598814</v>
          </cell>
          <cell r="Y7">
            <v>7.9248604898824793</v>
          </cell>
          <cell r="Z7">
            <v>7.0753193084450494</v>
          </cell>
          <cell r="AA7">
            <v>4.1816890376979332</v>
          </cell>
          <cell r="AB7">
            <v>4.3306454485229295</v>
          </cell>
          <cell r="AC7">
            <v>6.5415861240523121</v>
          </cell>
          <cell r="AD7">
            <v>11.990297161135155</v>
          </cell>
          <cell r="AE7">
            <v>8.6863479510139499</v>
          </cell>
          <cell r="AF7">
            <v>9.2012384500821156</v>
          </cell>
          <cell r="AG7">
            <v>9.7468771176488325</v>
          </cell>
          <cell r="AH7">
            <v>10.867299080712801</v>
          </cell>
        </row>
        <row r="8">
          <cell r="B8" t="str">
            <v>YNRPOP</v>
          </cell>
          <cell r="C8">
            <v>25007.64856646211</v>
          </cell>
          <cell r="D8">
            <v>26572.210394694022</v>
          </cell>
          <cell r="E8">
            <v>28845.534672652349</v>
          </cell>
          <cell r="F8">
            <v>30690.841234560234</v>
          </cell>
          <cell r="G8">
            <v>32826.218675192431</v>
          </cell>
          <cell r="H8">
            <v>35399.47407478559</v>
          </cell>
          <cell r="I8">
            <v>35513.572772171967</v>
          </cell>
          <cell r="J8">
            <v>35705.120447309302</v>
          </cell>
          <cell r="K8">
            <v>36800.344773084755</v>
          </cell>
          <cell r="L8">
            <v>38765.213915307031</v>
          </cell>
          <cell r="M8">
            <v>39996.068362571961</v>
          </cell>
          <cell r="N8">
            <v>41278.68800363817</v>
          </cell>
          <cell r="O8">
            <v>41417.19015242927</v>
          </cell>
          <cell r="P8">
            <v>38837.209939020315</v>
          </cell>
          <cell r="Q8">
            <v>35206.995742003797</v>
          </cell>
          <cell r="R8">
            <v>36229.502066413457</v>
          </cell>
          <cell r="S8">
            <v>34899.803399134405</v>
          </cell>
          <cell r="T8">
            <v>34731.387820036136</v>
          </cell>
          <cell r="U8">
            <v>36526.798386308968</v>
          </cell>
          <cell r="V8">
            <v>39543.092311856897</v>
          </cell>
          <cell r="W8">
            <v>44558.102068304965</v>
          </cell>
          <cell r="X8">
            <v>47430.045991454972</v>
          </cell>
          <cell r="Y8">
            <v>49848.973187063115</v>
          </cell>
          <cell r="Z8">
            <v>52773.782904817788</v>
          </cell>
          <cell r="AA8">
            <v>53852.406994615463</v>
          </cell>
          <cell r="AB8">
            <v>54819.908397242507</v>
          </cell>
          <cell r="AC8">
            <v>60526.130017811156</v>
          </cell>
          <cell r="AD8">
            <v>70344.204022430335</v>
          </cell>
          <cell r="AE8">
            <v>78764.742040658486</v>
          </cell>
          <cell r="AF8">
            <v>87526.379122864833</v>
          </cell>
          <cell r="AG8">
            <v>97428.909896645899</v>
          </cell>
          <cell r="AH8">
            <v>109083.3378239413</v>
          </cell>
        </row>
        <row r="9">
          <cell r="B9" t="str">
            <v>YNRPOPg</v>
          </cell>
          <cell r="C9" t="str">
            <v/>
          </cell>
          <cell r="D9">
            <v>6.2563332337057576</v>
          </cell>
          <cell r="E9">
            <v>8.5552697505822284</v>
          </cell>
          <cell r="F9">
            <v>6.3972000618084168</v>
          </cell>
          <cell r="G9">
            <v>6.9577025416546645</v>
          </cell>
          <cell r="H9">
            <v>7.8390247291499016</v>
          </cell>
          <cell r="I9">
            <v>0.32231749303768265</v>
          </cell>
          <cell r="J9">
            <v>0.53936469970554679</v>
          </cell>
          <cell r="K9">
            <v>3.0674152952143041</v>
          </cell>
          <cell r="L9">
            <v>5.3392682985387463</v>
          </cell>
          <cell r="M9">
            <v>3.1751519544147566</v>
          </cell>
          <cell r="N9">
            <v>3.2068643083590587</v>
          </cell>
          <cell r="O9">
            <v>0.3355294353805327</v>
          </cell>
          <cell r="P9">
            <v>-6.2292497485072147</v>
          </cell>
          <cell r="Q9">
            <v>-9.347257958840105</v>
          </cell>
          <cell r="R9">
            <v>2.9042703100899736</v>
          </cell>
          <cell r="S9">
            <v>-3.6702096121595584</v>
          </cell>
          <cell r="T9">
            <v>-0.48256884765845998</v>
          </cell>
          <cell r="U9">
            <v>5.1694178636797261</v>
          </cell>
          <cell r="V9">
            <v>8.257756110041381</v>
          </cell>
          <cell r="W9">
            <v>12.682391445001716</v>
          </cell>
          <cell r="X9">
            <v>6.445391050874405</v>
          </cell>
          <cell r="Y9">
            <v>5.0999891419964749</v>
          </cell>
          <cell r="Z9">
            <v>5.8673419546257044</v>
          </cell>
          <cell r="AA9">
            <v>2.0438635065124444</v>
          </cell>
          <cell r="AB9">
            <v>1.7965796825456293</v>
          </cell>
          <cell r="AC9">
            <v>10.409031659118352</v>
          </cell>
          <cell r="AD9">
            <v>16.221215534067678</v>
          </cell>
          <cell r="AE9">
            <v>11.97047878392814</v>
          </cell>
          <cell r="AF9">
            <v>11.123805976135337</v>
          </cell>
          <cell r="AG9">
            <v>11.313767201406133</v>
          </cell>
          <cell r="AH9">
            <v>11.961981243204512</v>
          </cell>
        </row>
        <row r="10">
          <cell r="B10" t="str">
            <v>YEREMP</v>
          </cell>
          <cell r="C10" t="str">
            <v/>
          </cell>
          <cell r="D10" t="str">
            <v/>
          </cell>
          <cell r="E10" t="str">
            <v/>
          </cell>
          <cell r="F10">
            <v>76524.554748929353</v>
          </cell>
          <cell r="G10">
            <v>79350.220822067829</v>
          </cell>
          <cell r="H10">
            <v>83171.712517964916</v>
          </cell>
          <cell r="I10">
            <v>85199.869490398327</v>
          </cell>
          <cell r="J10">
            <v>88896.127553050886</v>
          </cell>
          <cell r="K10">
            <v>89832.387323742732</v>
          </cell>
          <cell r="L10">
            <v>92916.813981480285</v>
          </cell>
          <cell r="M10">
            <v>93846.776237848724</v>
          </cell>
          <cell r="N10">
            <v>94259.810945920559</v>
          </cell>
          <cell r="O10">
            <v>95199.662361221781</v>
          </cell>
          <cell r="P10">
            <v>91898.926318599377</v>
          </cell>
          <cell r="Q10">
            <v>95194.155068109074</v>
          </cell>
          <cell r="R10">
            <v>101388.98796702284</v>
          </cell>
          <cell r="S10">
            <v>104002.23598046043</v>
          </cell>
          <cell r="T10">
            <v>104579.56535834508</v>
          </cell>
          <cell r="U10">
            <v>102730.88088544851</v>
          </cell>
          <cell r="V10">
            <v>108745.23790036581</v>
          </cell>
          <cell r="W10">
            <v>131586.15094354388</v>
          </cell>
          <cell r="X10">
            <v>129495.25191680148</v>
          </cell>
          <cell r="Y10">
            <v>137330.6831341066</v>
          </cell>
          <cell r="Z10">
            <v>144841.12083440009</v>
          </cell>
          <cell r="AA10">
            <v>148625.83656012916</v>
          </cell>
          <cell r="AB10">
            <v>178774.84358699652</v>
          </cell>
          <cell r="AC10">
            <v>192921.83036390418</v>
          </cell>
          <cell r="AD10">
            <v>203589.78356079623</v>
          </cell>
          <cell r="AE10">
            <v>221424.66152479706</v>
          </cell>
          <cell r="AF10">
            <v>240853.69534840147</v>
          </cell>
          <cell r="AG10">
            <v>261994.85044386864</v>
          </cell>
          <cell r="AH10">
            <v>286590.09409899736</v>
          </cell>
        </row>
        <row r="11">
          <cell r="B11" t="str">
            <v>YEREMPg</v>
          </cell>
          <cell r="C11" t="str">
            <v/>
          </cell>
          <cell r="D11" t="str">
            <v/>
          </cell>
          <cell r="E11" t="str">
            <v/>
          </cell>
          <cell r="F11" t="str">
            <v/>
          </cell>
          <cell r="G11">
            <v>3.6924959346829933</v>
          </cell>
          <cell r="H11">
            <v>4.8159811734692859</v>
          </cell>
          <cell r="I11">
            <v>2.4385177496439425</v>
          </cell>
          <cell r="J11">
            <v>4.3383377049293737</v>
          </cell>
          <cell r="K11">
            <v>1.0532064741887837</v>
          </cell>
          <cell r="L11">
            <v>3.4335352200111746</v>
          </cell>
          <cell r="M11">
            <v>1.000854653231853</v>
          </cell>
          <cell r="N11">
            <v>0.44011603235578622</v>
          </cell>
          <cell r="O11">
            <v>0.99708603896992987</v>
          </cell>
          <cell r="P11">
            <v>-3.4671720053987443</v>
          </cell>
          <cell r="Q11">
            <v>3.5857097373321212</v>
          </cell>
          <cell r="R11">
            <v>6.5075769562548347</v>
          </cell>
          <cell r="S11">
            <v>2.5774475767403437</v>
          </cell>
          <cell r="T11">
            <v>0.55511246699841976</v>
          </cell>
          <cell r="U11">
            <v>-1.7677301168368742</v>
          </cell>
          <cell r="V11">
            <v>5.8544781891082032</v>
          </cell>
          <cell r="W11">
            <v>21.00405818607458</v>
          </cell>
          <cell r="X11">
            <v>-1.5889962672739677</v>
          </cell>
          <cell r="Y11">
            <v>6.0507478855975627</v>
          </cell>
          <cell r="Z11">
            <v>5.4688708516503759</v>
          </cell>
          <cell r="AA11">
            <v>2.6130119015415509</v>
          </cell>
          <cell r="AB11">
            <v>20.285172298875544</v>
          </cell>
          <cell r="AC11">
            <v>7.9132983662902001</v>
          </cell>
          <cell r="AD11">
            <v>5.5296765414102333</v>
          </cell>
          <cell r="AE11">
            <v>8.7602028216091412</v>
          </cell>
          <cell r="AF11">
            <v>8.7745573098363181</v>
          </cell>
          <cell r="AG11">
            <v>8.7775921664336121</v>
          </cell>
          <cell r="AH11">
            <v>9.3876820912547565</v>
          </cell>
        </row>
        <row r="12">
          <cell r="B12" t="str">
            <v>YNREMP</v>
          </cell>
          <cell r="C12" t="str">
            <v/>
          </cell>
          <cell r="D12" t="str">
            <v/>
          </cell>
          <cell r="E12" t="str">
            <v/>
          </cell>
          <cell r="F12">
            <v>71313.94680577908</v>
          </cell>
          <cell r="G12">
            <v>72316.639069182755</v>
          </cell>
          <cell r="H12">
            <v>75664.903269445538</v>
          </cell>
          <cell r="I12">
            <v>74963.139015198059</v>
          </cell>
          <cell r="J12">
            <v>75607.323638732341</v>
          </cell>
          <cell r="K12">
            <v>77676.876287718274</v>
          </cell>
          <cell r="L12">
            <v>80558.438965978698</v>
          </cell>
          <cell r="M12">
            <v>81132.442229408436</v>
          </cell>
          <cell r="N12">
            <v>82024.485236409717</v>
          </cell>
          <cell r="O12">
            <v>81587.026208836978</v>
          </cell>
          <cell r="P12">
            <v>79212.719553206014</v>
          </cell>
          <cell r="Q12">
            <v>79203.72900121579</v>
          </cell>
          <cell r="R12">
            <v>85698.108882853179</v>
          </cell>
          <cell r="S12">
            <v>84546.054658229521</v>
          </cell>
          <cell r="T12">
            <v>84844.359716504026</v>
          </cell>
          <cell r="U12">
            <v>86986.474958805848</v>
          </cell>
          <cell r="V12">
            <v>92365.139860215466</v>
          </cell>
          <cell r="W12">
            <v>101528.4083290641</v>
          </cell>
          <cell r="X12">
            <v>105428.27810111384</v>
          </cell>
          <cell r="Y12">
            <v>108880.98078937172</v>
          </cell>
          <cell r="Z12">
            <v>113540.0161984009</v>
          </cell>
          <cell r="AA12">
            <v>114116.09086071044</v>
          </cell>
          <cell r="AB12">
            <v>133930.74132659781</v>
          </cell>
          <cell r="AC12">
            <v>139466.46615111484</v>
          </cell>
          <cell r="AD12">
            <v>141820.62253902713</v>
          </cell>
          <cell r="AE12">
            <v>149720.35801824121</v>
          </cell>
          <cell r="AF12">
            <v>160040.03498280764</v>
          </cell>
          <cell r="AG12">
            <v>171637.17949752536</v>
          </cell>
          <cell r="AH12">
            <v>185914.25107906485</v>
          </cell>
        </row>
        <row r="13">
          <cell r="B13" t="str">
            <v>YNREMPg</v>
          </cell>
          <cell r="C13" t="str">
            <v/>
          </cell>
          <cell r="D13" t="str">
            <v/>
          </cell>
          <cell r="E13" t="str">
            <v/>
          </cell>
          <cell r="F13" t="str">
            <v/>
          </cell>
          <cell r="G13">
            <v>1.4060254807302552</v>
          </cell>
          <cell r="H13">
            <v>4.6300052703771577</v>
          </cell>
          <cell r="I13">
            <v>-0.92746336005805619</v>
          </cell>
          <cell r="J13">
            <v>0.85933517725782504</v>
          </cell>
          <cell r="K13">
            <v>2.7372383380143139</v>
          </cell>
          <cell r="L13">
            <v>3.7096788851124662</v>
          </cell>
          <cell r="M13">
            <v>0.71253027094051458</v>
          </cell>
          <cell r="N13">
            <v>1.0994898988482937</v>
          </cell>
          <cell r="O13">
            <v>-0.53332736720248519</v>
          </cell>
          <cell r="P13">
            <v>-2.9101522214493913</v>
          </cell>
          <cell r="Q13">
            <v>-1.1349884262190635E-2</v>
          </cell>
          <cell r="R13">
            <v>8.1995885339410037</v>
          </cell>
          <cell r="S13">
            <v>-1.3443169746003125</v>
          </cell>
          <cell r="T13">
            <v>0.35283143545890017</v>
          </cell>
          <cell r="U13">
            <v>2.5247585690544527</v>
          </cell>
          <cell r="V13">
            <v>6.1833347126168725</v>
          </cell>
          <cell r="W13">
            <v>9.9207000419381473</v>
          </cell>
          <cell r="X13">
            <v>3.8411611451741212</v>
          </cell>
          <cell r="Y13">
            <v>3.274930360663264</v>
          </cell>
          <cell r="Z13">
            <v>4.2790167532032131</v>
          </cell>
          <cell r="AA13">
            <v>0.50737588525873178</v>
          </cell>
          <cell r="AB13">
            <v>17.363590284627819</v>
          </cell>
          <cell r="AC13">
            <v>4.1332742353884511</v>
          </cell>
          <cell r="AD13">
            <v>1.6879730682797245</v>
          </cell>
          <cell r="AE13">
            <v>5.5702304346042286</v>
          </cell>
          <cell r="AF13">
            <v>6.8926344427450159</v>
          </cell>
          <cell r="AG13">
            <v>7.2464021367925513</v>
          </cell>
          <cell r="AH13">
            <v>8.3181695384043195</v>
          </cell>
        </row>
        <row r="14">
          <cell r="B14" t="str">
            <v>PCRPOP</v>
          </cell>
          <cell r="C14">
            <v>12501.287431260933</v>
          </cell>
          <cell r="D14">
            <v>13281.255778743003</v>
          </cell>
          <cell r="E14">
            <v>14074.049526594437</v>
          </cell>
          <cell r="F14">
            <v>15085.134034268585</v>
          </cell>
          <cell r="G14">
            <v>16323.322538058586</v>
          </cell>
          <cell r="H14">
            <v>17814.379786594538</v>
          </cell>
          <cell r="I14">
            <v>18409.787208359328</v>
          </cell>
          <cell r="J14">
            <v>18798.797089451651</v>
          </cell>
          <cell r="K14">
            <v>19026.427039825117</v>
          </cell>
          <cell r="L14">
            <v>19464.188978542472</v>
          </cell>
          <cell r="M14">
            <v>20411.150156756496</v>
          </cell>
          <cell r="N14">
            <v>21211.778365730352</v>
          </cell>
          <cell r="O14">
            <v>21910.29689265963</v>
          </cell>
          <cell r="P14">
            <v>21468.355986198745</v>
          </cell>
          <cell r="Q14">
            <v>20200.753295804476</v>
          </cell>
          <cell r="R14">
            <v>20269.184310200228</v>
          </cell>
          <cell r="S14">
            <v>19900.231836827035</v>
          </cell>
          <cell r="T14">
            <v>19729.097720007838</v>
          </cell>
          <cell r="U14">
            <v>19621.095493033135</v>
          </cell>
          <cell r="V14">
            <v>19952.695990485212</v>
          </cell>
          <cell r="W14">
            <v>20401.405858910362</v>
          </cell>
          <cell r="X14">
            <v>21179.882464258586</v>
          </cell>
          <cell r="Y14">
            <v>21444.936350714659</v>
          </cell>
          <cell r="Z14">
            <v>21747.253578917025</v>
          </cell>
          <cell r="AA14">
            <v>22144.86878854008</v>
          </cell>
          <cell r="AB14">
            <v>20781.708661389617</v>
          </cell>
          <cell r="AC14">
            <v>21895.429329354836</v>
          </cell>
          <cell r="AD14">
            <v>23563.56350705467</v>
          </cell>
          <cell r="AE14">
            <v>24256.882369568259</v>
          </cell>
          <cell r="AF14">
            <v>24882.845072325686</v>
          </cell>
          <cell r="AG14">
            <v>25446.910317745976</v>
          </cell>
          <cell r="AH14">
            <v>26032.509035969382</v>
          </cell>
        </row>
        <row r="15">
          <cell r="B15" t="str">
            <v>PCRPOPg</v>
          </cell>
          <cell r="C15" t="str">
            <v/>
          </cell>
          <cell r="D15">
            <v>6.239104186434985</v>
          </cell>
          <cell r="E15">
            <v>5.9692679747973987</v>
          </cell>
          <cell r="F15">
            <v>7.1840340320218132</v>
          </cell>
          <cell r="G15">
            <v>8.2080046552932995</v>
          </cell>
          <cell r="H15">
            <v>9.1345205307282296</v>
          </cell>
          <cell r="I15">
            <v>3.3422854396134571</v>
          </cell>
          <cell r="J15">
            <v>2.1130601711446539</v>
          </cell>
          <cell r="K15">
            <v>1.2108750857319217</v>
          </cell>
          <cell r="L15">
            <v>2.3008100144134014</v>
          </cell>
          <cell r="M15">
            <v>4.8651458288756055</v>
          </cell>
          <cell r="N15">
            <v>3.9225041353626589</v>
          </cell>
          <cell r="O15">
            <v>3.2930691377475396</v>
          </cell>
          <cell r="P15">
            <v>-2.0170466362276596</v>
          </cell>
          <cell r="Q15">
            <v>-5.9045168209860499</v>
          </cell>
          <cell r="R15">
            <v>0.33875476519960035</v>
          </cell>
          <cell r="S15">
            <v>-1.8202630541354403</v>
          </cell>
          <cell r="T15">
            <v>-0.85996041765955544</v>
          </cell>
          <cell r="U15">
            <v>-0.54742608358199218</v>
          </cell>
          <cell r="V15">
            <v>1.6900203027390592</v>
          </cell>
          <cell r="W15">
            <v>2.2488683666564535</v>
          </cell>
          <cell r="X15">
            <v>3.8157988264726495</v>
          </cell>
          <cell r="Y15">
            <v>1.2514417249640308</v>
          </cell>
          <cell r="Z15">
            <v>1.4097371204941478</v>
          </cell>
          <cell r="AA15">
            <v>1.8283467757442384</v>
          </cell>
          <cell r="AB15">
            <v>-6.1556477943815802</v>
          </cell>
          <cell r="AC15">
            <v>5.3591390684559315</v>
          </cell>
          <cell r="AD15">
            <v>7.618641099050727</v>
          </cell>
          <cell r="AE15">
            <v>2.9423345170437321</v>
          </cell>
          <cell r="AF15">
            <v>2.5805571104336789</v>
          </cell>
          <cell r="AG15">
            <v>2.2668840471447238</v>
          </cell>
          <cell r="AH15">
            <v>2.3012566591042116</v>
          </cell>
        </row>
        <row r="16">
          <cell r="B16" t="str">
            <v>WAGYEN</v>
          </cell>
          <cell r="C16" t="str">
            <v/>
          </cell>
          <cell r="D16" t="str">
            <v/>
          </cell>
          <cell r="E16" t="str">
            <v/>
          </cell>
          <cell r="F16" t="str">
            <v/>
          </cell>
          <cell r="G16">
            <v>39.80732940273225</v>
          </cell>
          <cell r="H16">
            <v>38.766518259331569</v>
          </cell>
          <cell r="I16">
            <v>38.424742412718395</v>
          </cell>
          <cell r="J16">
            <v>36.81189703228744</v>
          </cell>
          <cell r="K16">
            <v>37.418734924650785</v>
          </cell>
          <cell r="L16">
            <v>37.848993606307069</v>
          </cell>
          <cell r="M16">
            <v>38.592878237021623</v>
          </cell>
          <cell r="N16">
            <v>39.067861229067688</v>
          </cell>
          <cell r="O16">
            <v>40.085316769155938</v>
          </cell>
          <cell r="P16">
            <v>43.264159587057122</v>
          </cell>
          <cell r="Q16">
            <v>43.589048602386896</v>
          </cell>
          <cell r="R16">
            <v>41.385732972629867</v>
          </cell>
          <cell r="S16">
            <v>39.633024908551477</v>
          </cell>
          <cell r="T16">
            <v>38.954582585490066</v>
          </cell>
          <cell r="U16">
            <v>38.848367192751191</v>
          </cell>
          <cell r="V16">
            <v>37.179960135816984</v>
          </cell>
          <cell r="W16">
            <v>29.294283964536547</v>
          </cell>
          <cell r="X16">
            <v>30.301377241697509</v>
          </cell>
          <cell r="Y16">
            <v>29.235299731509716</v>
          </cell>
          <cell r="Z16">
            <v>28.573388258238836</v>
          </cell>
          <cell r="AA16">
            <v>28.147077798660195</v>
          </cell>
          <cell r="AB16">
            <v>28.040916091809969</v>
          </cell>
          <cell r="AC16">
            <v>28.727134872016006</v>
          </cell>
          <cell r="AD16">
            <v>30.924243221970038</v>
          </cell>
          <cell r="AE16">
            <v>32.412680962713011</v>
          </cell>
          <cell r="AF16">
            <v>34.210616351800489</v>
          </cell>
          <cell r="AG16">
            <v>36.240664444952358</v>
          </cell>
          <cell r="AH16">
            <v>38.512214342038988</v>
          </cell>
        </row>
        <row r="17">
          <cell r="B17" t="str">
            <v>WAGYNN</v>
          </cell>
          <cell r="C17" t="str">
            <v/>
          </cell>
          <cell r="D17" t="str">
            <v/>
          </cell>
          <cell r="E17" t="str">
            <v/>
          </cell>
          <cell r="F17" t="str">
            <v/>
          </cell>
          <cell r="G17">
            <v>46.46531185120886</v>
          </cell>
          <cell r="H17">
            <v>45.150462840384428</v>
          </cell>
          <cell r="I17">
            <v>45.574944072607906</v>
          </cell>
          <cell r="J17">
            <v>44.596502599236459</v>
          </cell>
          <cell r="K17">
            <v>44.000661309984686</v>
          </cell>
          <cell r="L17">
            <v>44.382016635044863</v>
          </cell>
          <cell r="M17">
            <v>45.180074249006914</v>
          </cell>
          <cell r="N17">
            <v>44.971934477377488</v>
          </cell>
          <cell r="O17">
            <v>46.762822704025133</v>
          </cell>
          <cell r="P17">
            <v>50.447939389018842</v>
          </cell>
          <cell r="Q17">
            <v>52.72248898269482</v>
          </cell>
          <cell r="R17">
            <v>49.845253285912605</v>
          </cell>
          <cell r="S17">
            <v>49.39594974768135</v>
          </cell>
          <cell r="T17">
            <v>48.806204378624578</v>
          </cell>
          <cell r="U17">
            <v>46.416298422890044</v>
          </cell>
          <cell r="V17">
            <v>44.311481833625713</v>
          </cell>
          <cell r="W17">
            <v>38.34515690612222</v>
          </cell>
          <cell r="X17">
            <v>37.345761573930339</v>
          </cell>
          <cell r="Y17">
            <v>36.877749874162213</v>
          </cell>
          <cell r="Z17">
            <v>36.450598827886587</v>
          </cell>
          <cell r="AA17">
            <v>36.53192553769837</v>
          </cell>
          <cell r="AB17">
            <v>36.394138887256382</v>
          </cell>
          <cell r="AC17">
            <v>37.284778177074614</v>
          </cell>
          <cell r="AD17">
            <v>40.136392089286723</v>
          </cell>
          <cell r="AE17">
            <v>42.068226615814758</v>
          </cell>
          <cell r="AF17">
            <v>44.401756306732189</v>
          </cell>
          <cell r="AG17">
            <v>47.036543701269494</v>
          </cell>
          <cell r="AH17">
            <v>49.984774856529427</v>
          </cell>
        </row>
        <row r="18">
          <cell r="B18" t="str">
            <v>XTNYEN</v>
          </cell>
          <cell r="C18">
            <v>73.508480282884008</v>
          </cell>
          <cell r="D18">
            <v>74.91127623955262</v>
          </cell>
          <cell r="E18">
            <v>77.157933257923489</v>
          </cell>
          <cell r="F18">
            <v>84.396752921329153</v>
          </cell>
          <cell r="G18">
            <v>86.573615437421282</v>
          </cell>
          <cell r="H18">
            <v>94.472218893139043</v>
          </cell>
          <cell r="I18">
            <v>95.286231893126498</v>
          </cell>
          <cell r="J18">
            <v>90.477317426507369</v>
          </cell>
          <cell r="K18">
            <v>80.864369040630464</v>
          </cell>
          <cell r="L18">
            <v>80.512088997255105</v>
          </cell>
          <cell r="M18">
            <v>79.563143559976496</v>
          </cell>
          <cell r="N18">
            <v>79.035574837717547</v>
          </cell>
          <cell r="O18">
            <v>80.812132598206759</v>
          </cell>
          <cell r="P18">
            <v>84.182021183562256</v>
          </cell>
          <cell r="Q18">
            <v>93.409567093019334</v>
          </cell>
          <cell r="R18">
            <v>103.05527764023705</v>
          </cell>
          <cell r="S18">
            <v>103.71581017708824</v>
          </cell>
          <cell r="T18">
            <v>104.51664155338692</v>
          </cell>
          <cell r="U18">
            <v>103.69009357048569</v>
          </cell>
          <cell r="V18">
            <v>109.83947843278519</v>
          </cell>
          <cell r="W18">
            <v>121.9558007241707</v>
          </cell>
          <cell r="X18">
            <v>121.20528590812319</v>
          </cell>
          <cell r="Y18">
            <v>119.73055421630352</v>
          </cell>
          <cell r="Z18">
            <v>122.29801507218421</v>
          </cell>
          <cell r="AA18">
            <v>126.06788296383517</v>
          </cell>
          <cell r="AB18">
            <v>126.51494003766284</v>
          </cell>
          <cell r="AC18">
            <v>126.51494003766284</v>
          </cell>
          <cell r="AD18">
            <v>126.51494003766284</v>
          </cell>
          <cell r="AE18">
            <v>126.51494003766284</v>
          </cell>
          <cell r="AF18">
            <v>126.51494003766284</v>
          </cell>
          <cell r="AG18">
            <v>126.51494003766284</v>
          </cell>
          <cell r="AH18">
            <v>126.51494003766284</v>
          </cell>
        </row>
        <row r="19">
          <cell r="B19" t="str">
            <v>MTNYEN</v>
          </cell>
          <cell r="C19">
            <v>62.57333726024099</v>
          </cell>
          <cell r="D19">
            <v>63.964738122100663</v>
          </cell>
          <cell r="E19">
            <v>65.172692554409096</v>
          </cell>
          <cell r="F19">
            <v>73.511643178445269</v>
          </cell>
          <cell r="G19">
            <v>73.507308802364946</v>
          </cell>
          <cell r="H19">
            <v>80.63573804602062</v>
          </cell>
          <cell r="I19">
            <v>79.668061877385227</v>
          </cell>
          <cell r="J19">
            <v>73.29242950390379</v>
          </cell>
          <cell r="K19">
            <v>65.710230731745497</v>
          </cell>
          <cell r="L19">
            <v>66.14193810954913</v>
          </cell>
          <cell r="M19">
            <v>68.678486201214966</v>
          </cell>
          <cell r="N19">
            <v>70.987935166322529</v>
          </cell>
          <cell r="O19">
            <v>72.537931092943026</v>
          </cell>
          <cell r="P19">
            <v>75.570374142710804</v>
          </cell>
          <cell r="Q19">
            <v>79.909910536773083</v>
          </cell>
          <cell r="R19">
            <v>86.432594211238495</v>
          </cell>
          <cell r="S19">
            <v>84.903174036226233</v>
          </cell>
          <cell r="T19">
            <v>87.033219521636283</v>
          </cell>
          <cell r="U19">
            <v>84.878681918107617</v>
          </cell>
          <cell r="V19">
            <v>91.809365372015563</v>
          </cell>
          <cell r="W19">
            <v>93.164544922702063</v>
          </cell>
          <cell r="X19">
            <v>105.56572954876573</v>
          </cell>
          <cell r="Y19">
            <v>97.883134703231349</v>
          </cell>
          <cell r="Z19">
            <v>93.921439043406735</v>
          </cell>
          <cell r="AA19">
            <v>113.76892794969126</v>
          </cell>
          <cell r="AB19">
            <v>96.812897463756755</v>
          </cell>
          <cell r="AC19">
            <v>96.812897463756755</v>
          </cell>
          <cell r="AD19">
            <v>96.812897463756755</v>
          </cell>
          <cell r="AE19">
            <v>96.812897463756755</v>
          </cell>
          <cell r="AF19">
            <v>96.812897463756755</v>
          </cell>
          <cell r="AG19">
            <v>96.812897463756755</v>
          </cell>
          <cell r="AH19">
            <v>96.812897463756755</v>
          </cell>
        </row>
        <row r="20">
          <cell r="B20" t="str">
            <v>NXNYEN</v>
          </cell>
          <cell r="C20">
            <v>10.935143022643016</v>
          </cell>
          <cell r="D20">
            <v>10.946538117451945</v>
          </cell>
          <cell r="E20">
            <v>11.985240703514384</v>
          </cell>
          <cell r="F20">
            <v>10.885109742883879</v>
          </cell>
          <cell r="G20">
            <v>13.066306635056335</v>
          </cell>
          <cell r="H20">
            <v>13.836480847118416</v>
          </cell>
          <cell r="I20">
            <v>15.618170015741272</v>
          </cell>
          <cell r="J20">
            <v>17.184887922603579</v>
          </cell>
          <cell r="K20">
            <v>15.154138308884974</v>
          </cell>
          <cell r="L20">
            <v>14.370150887705979</v>
          </cell>
          <cell r="M20">
            <v>10.884657358761549</v>
          </cell>
          <cell r="N20">
            <v>8.0476396713950233</v>
          </cell>
          <cell r="O20">
            <v>8.2742015052637452</v>
          </cell>
          <cell r="P20">
            <v>8.6116470408514587</v>
          </cell>
          <cell r="Q20">
            <v>13.499656556246242</v>
          </cell>
          <cell r="R20">
            <v>16.62268342899857</v>
          </cell>
          <cell r="S20">
            <v>18.812636140862011</v>
          </cell>
          <cell r="T20">
            <v>17.483422031750635</v>
          </cell>
          <cell r="U20">
            <v>18.811411652378073</v>
          </cell>
          <cell r="V20">
            <v>18.030113060769622</v>
          </cell>
          <cell r="W20">
            <v>28.791255801468619</v>
          </cell>
          <cell r="X20">
            <v>15.639556359357453</v>
          </cell>
          <cell r="Y20">
            <v>21.847419513072168</v>
          </cell>
          <cell r="Z20">
            <v>28.376576028777471</v>
          </cell>
          <cell r="AA20">
            <v>12.298955014143901</v>
          </cell>
          <cell r="AB20">
            <v>29.702042573906091</v>
          </cell>
          <cell r="AC20">
            <v>29.702042573906091</v>
          </cell>
          <cell r="AD20">
            <v>29.702042573906091</v>
          </cell>
          <cell r="AE20">
            <v>29.702042573906091</v>
          </cell>
          <cell r="AF20">
            <v>29.702042573906091</v>
          </cell>
          <cell r="AG20">
            <v>29.702042573906091</v>
          </cell>
          <cell r="AH20">
            <v>29.702042573906091</v>
          </cell>
        </row>
        <row r="21">
          <cell r="B21" t="str">
            <v>XGNXTN</v>
          </cell>
          <cell r="C21">
            <v>87.447094327604717</v>
          </cell>
          <cell r="D21">
            <v>86.670082824860259</v>
          </cell>
          <cell r="E21">
            <v>86.320136317777084</v>
          </cell>
          <cell r="F21">
            <v>81.07776423927001</v>
          </cell>
          <cell r="G21">
            <v>80.019408912629757</v>
          </cell>
          <cell r="H21">
            <v>78.185210333207479</v>
          </cell>
          <cell r="I21">
            <v>74.600893247623958</v>
          </cell>
          <cell r="J21">
            <v>73.7992476287817</v>
          </cell>
          <cell r="K21">
            <v>67.65337228629393</v>
          </cell>
          <cell r="L21">
            <v>67.35288891790853</v>
          </cell>
          <cell r="M21">
            <v>66.389031882280662</v>
          </cell>
          <cell r="N21">
            <v>63.876364502268999</v>
          </cell>
          <cell r="O21">
            <v>62.638498785562412</v>
          </cell>
          <cell r="P21">
            <v>60.885684957365626</v>
          </cell>
          <cell r="Q21">
            <v>61.334402310916978</v>
          </cell>
          <cell r="R21">
            <v>59.755218851706751</v>
          </cell>
          <cell r="S21">
            <v>56.72659573542176</v>
          </cell>
          <cell r="T21">
            <v>55.662247163684434</v>
          </cell>
          <cell r="U21">
            <v>53.01208928653395</v>
          </cell>
          <cell r="V21">
            <v>53.399189032240926</v>
          </cell>
          <cell r="W21">
            <v>62.491873801207134</v>
          </cell>
          <cell r="X21">
            <v>58.848010419224487</v>
          </cell>
          <cell r="Y21">
            <v>55.003844996622611</v>
          </cell>
          <cell r="Z21">
            <v>52.874552271998496</v>
          </cell>
          <cell r="AA21">
            <v>50.682589520831165</v>
          </cell>
          <cell r="AB21">
            <v>50.835490552768327</v>
          </cell>
          <cell r="AC21">
            <v>47.971735856061542</v>
          </cell>
          <cell r="AD21">
            <v>45.776310466690859</v>
          </cell>
          <cell r="AE21">
            <v>43.390593247889996</v>
          </cell>
          <cell r="AF21">
            <v>41.067044212720518</v>
          </cell>
          <cell r="AG21">
            <v>38.893991495061904</v>
          </cell>
          <cell r="AH21">
            <v>36.798567716087426</v>
          </cell>
        </row>
        <row r="22">
          <cell r="B22" t="str">
            <v>XSNXTN</v>
          </cell>
          <cell r="C22">
            <v>12.553830840270253</v>
          </cell>
          <cell r="D22">
            <v>13.328224726965757</v>
          </cell>
          <cell r="E22">
            <v>13.679545443342722</v>
          </cell>
          <cell r="F22">
            <v>18.922912332408142</v>
          </cell>
          <cell r="G22">
            <v>19.984597147782495</v>
          </cell>
          <cell r="H22">
            <v>21.81565399478179</v>
          </cell>
          <cell r="I22">
            <v>25.398537712623543</v>
          </cell>
          <cell r="J22">
            <v>26.200440095043021</v>
          </cell>
          <cell r="K22">
            <v>32.345616185411153</v>
          </cell>
          <cell r="L22">
            <v>32.647030020376363</v>
          </cell>
          <cell r="M22">
            <v>33.609456619512194</v>
          </cell>
          <cell r="N22">
            <v>36.12435100689089</v>
          </cell>
          <cell r="O22">
            <v>37.361134535096149</v>
          </cell>
          <cell r="P22">
            <v>39.113120023358213</v>
          </cell>
          <cell r="Q22">
            <v>38.666134351546788</v>
          </cell>
          <cell r="R22">
            <v>40.245578273248192</v>
          </cell>
          <cell r="S22">
            <v>43.27336055400022</v>
          </cell>
          <cell r="T22">
            <v>44.338444925317546</v>
          </cell>
          <cell r="U22">
            <v>46.987207243384852</v>
          </cell>
          <cell r="V22">
            <v>46.600952230379903</v>
          </cell>
          <cell r="W22">
            <v>37.508163762795547</v>
          </cell>
          <cell r="X22">
            <v>41.152173614553561</v>
          </cell>
          <cell r="Y22">
            <v>44.996194797640499</v>
          </cell>
          <cell r="Z22">
            <v>47.125578753084532</v>
          </cell>
          <cell r="AA22">
            <v>49.317594703342884</v>
          </cell>
          <cell r="AB22">
            <v>49.164509447231666</v>
          </cell>
          <cell r="AC22">
            <v>52.028264143938443</v>
          </cell>
          <cell r="AD22">
            <v>54.223689533309155</v>
          </cell>
          <cell r="AE22">
            <v>56.609406752109997</v>
          </cell>
          <cell r="AF22">
            <v>58.932955787279475</v>
          </cell>
          <cell r="AG22">
            <v>61.106008504938082</v>
          </cell>
          <cell r="AH22">
            <v>63.201432283912574</v>
          </cell>
        </row>
        <row r="23">
          <cell r="B23" t="str">
            <v>INMGN</v>
          </cell>
          <cell r="C23">
            <v>19.630725186659035</v>
          </cell>
          <cell r="D23">
            <v>21.390518086601816</v>
          </cell>
          <cell r="E23">
            <v>23.166380361250848</v>
          </cell>
          <cell r="F23">
            <v>25.103117568854096</v>
          </cell>
          <cell r="G23">
            <v>27.877977050193291</v>
          </cell>
          <cell r="H23">
            <v>27.37857452287794</v>
          </cell>
          <cell r="I23">
            <v>28.234630113841053</v>
          </cell>
          <cell r="J23">
            <v>28.467251009490141</v>
          </cell>
          <cell r="K23">
            <v>29.312032582959617</v>
          </cell>
          <cell r="L23">
            <v>31.781652314948595</v>
          </cell>
          <cell r="M23">
            <v>35.282535780101739</v>
          </cell>
          <cell r="N23">
            <v>36.343793889956622</v>
          </cell>
          <cell r="O23">
            <v>34.210494308749226</v>
          </cell>
          <cell r="P23">
            <v>29.681450937057509</v>
          </cell>
          <cell r="Q23">
            <v>26.692872764127223</v>
          </cell>
          <cell r="R23">
            <v>22.871573644873333</v>
          </cell>
          <cell r="S23">
            <v>22.652295162092614</v>
          </cell>
          <cell r="T23">
            <v>27.097092215341718</v>
          </cell>
          <cell r="U23">
            <v>24.383952822578827</v>
          </cell>
          <cell r="V23">
            <v>27.000981402727593</v>
          </cell>
          <cell r="W23">
            <v>38.839447497100146</v>
          </cell>
          <cell r="X23">
            <v>55.522237717836873</v>
          </cell>
          <cell r="Y23">
            <v>53.441185122956846</v>
          </cell>
          <cell r="Z23">
            <v>46.677434829462648</v>
          </cell>
          <cell r="AA23">
            <v>51.276506827738245</v>
          </cell>
          <cell r="AB23">
            <v>52.836288945695983</v>
          </cell>
          <cell r="AC23">
            <v>58.222807350725411</v>
          </cell>
          <cell r="AD23">
            <v>46.073808378404394</v>
          </cell>
          <cell r="AE23">
            <v>43.84801810770594</v>
          </cell>
          <cell r="AF23">
            <v>39.440536057123104</v>
          </cell>
          <cell r="AG23">
            <v>36.291828653941792</v>
          </cell>
          <cell r="AH23">
            <v>33.009658704881701</v>
          </cell>
        </row>
        <row r="24">
          <cell r="B24" t="str">
            <v>UINYEN</v>
          </cell>
          <cell r="C24">
            <v>15.695490261860206</v>
          </cell>
          <cell r="D24">
            <v>17.630970149751263</v>
          </cell>
          <cell r="E24">
            <v>18.676412928325988</v>
          </cell>
          <cell r="F24">
            <v>20.216135005816138</v>
          </cell>
          <cell r="G24">
            <v>20.891590914280584</v>
          </cell>
          <cell r="H24">
            <v>21.355118177789937</v>
          </cell>
          <cell r="I24">
            <v>20.13196851421872</v>
          </cell>
          <cell r="J24">
            <v>19.197380765319334</v>
          </cell>
          <cell r="K24">
            <v>20.564259853185977</v>
          </cell>
          <cell r="L24">
            <v>22.128305653650195</v>
          </cell>
          <cell r="M24">
            <v>23.942775639443614</v>
          </cell>
          <cell r="N24">
            <v>24.772578101120303</v>
          </cell>
          <cell r="O24">
            <v>22.772842829675376</v>
          </cell>
          <cell r="P24">
            <v>19.298100652547394</v>
          </cell>
          <cell r="Q24">
            <v>12.629445048926902</v>
          </cell>
          <cell r="R24">
            <v>9.1296355589903602</v>
          </cell>
          <cell r="S24">
            <v>8.4743647048866517</v>
          </cell>
          <cell r="T24">
            <v>8.0689228621540376</v>
          </cell>
          <cell r="U24">
            <v>9.7775090234614996</v>
          </cell>
          <cell r="V24">
            <v>10.629360950124756</v>
          </cell>
          <cell r="W24">
            <v>8.9171403208370297</v>
          </cell>
          <cell r="X24">
            <v>9.6266942649929206</v>
          </cell>
          <cell r="Y24">
            <v>9.3682525392502178</v>
          </cell>
          <cell r="Z24">
            <v>10.242332268269385</v>
          </cell>
          <cell r="AA24">
            <v>10.314528649102913</v>
          </cell>
          <cell r="AB24">
            <v>9.2918270272996448</v>
          </cell>
          <cell r="AC24">
            <v>9.2918270272996448</v>
          </cell>
          <cell r="AD24">
            <v>9.2918270272996448</v>
          </cell>
          <cell r="AE24">
            <v>9.2918270272996448</v>
          </cell>
          <cell r="AF24">
            <v>9.2918270272996448</v>
          </cell>
          <cell r="AG24">
            <v>9.2918270272996448</v>
          </cell>
          <cell r="AH24">
            <v>9.2918270272996448</v>
          </cell>
        </row>
        <row r="25">
          <cell r="B25" t="str">
            <v>UINMIN</v>
          </cell>
          <cell r="C25">
            <v>17.149430537426984</v>
          </cell>
          <cell r="D25">
            <v>19.167107874661198</v>
          </cell>
          <cell r="E25">
            <v>20.6460509781094</v>
          </cell>
          <cell r="F25">
            <v>22.50587958758425</v>
          </cell>
          <cell r="G25">
            <v>24.021126468235465</v>
          </cell>
          <cell r="H25">
            <v>24.593120984998496</v>
          </cell>
          <cell r="I25">
            <v>23.721507145546621</v>
          </cell>
          <cell r="J25">
            <v>23.141738325133144</v>
          </cell>
          <cell r="K25">
            <v>24.195586554698181</v>
          </cell>
          <cell r="L25">
            <v>26.086204301792282</v>
          </cell>
          <cell r="M25">
            <v>28.292304200375607</v>
          </cell>
          <cell r="N25">
            <v>29.026168286159837</v>
          </cell>
          <cell r="O25">
            <v>27.127090813050909</v>
          </cell>
          <cell r="P25">
            <v>23.09765209036884</v>
          </cell>
          <cell r="Q25">
            <v>15.939699831336254</v>
          </cell>
          <cell r="R25">
            <v>11.875769031748051</v>
          </cell>
          <cell r="S25">
            <v>11.455127582761399</v>
          </cell>
          <cell r="T25">
            <v>11.171223737338929</v>
          </cell>
          <cell r="U25">
            <v>12.827773013769516</v>
          </cell>
          <cell r="V25">
            <v>13.916060993231063</v>
          </cell>
          <cell r="W25">
            <v>14.410102156838612</v>
          </cell>
          <cell r="X25">
            <v>14.920002282266848</v>
          </cell>
          <cell r="Y25">
            <v>15.111920277864899</v>
          </cell>
          <cell r="Z25">
            <v>16.854928134828697</v>
          </cell>
          <cell r="AA25">
            <v>17.184662747975825</v>
          </cell>
          <cell r="AB25">
            <v>16.566125965908842</v>
          </cell>
          <cell r="AC25">
            <v>14.389538092877904</v>
          </cell>
          <cell r="AD25">
            <v>14.628119697099324</v>
          </cell>
          <cell r="AE25">
            <v>14.005141321712813</v>
          </cell>
          <cell r="AF25">
            <v>13.447505016052563</v>
          </cell>
          <cell r="AG25">
            <v>12.969393913514576</v>
          </cell>
          <cell r="AH25">
            <v>12.469224187593341</v>
          </cell>
        </row>
        <row r="26">
          <cell r="B26" t="str">
            <v>DWNMIN</v>
          </cell>
          <cell r="C26">
            <v>3.9681499928969597</v>
          </cell>
          <cell r="D26">
            <v>4.3597759518750294</v>
          </cell>
          <cell r="E26">
            <v>5.0212802278498554</v>
          </cell>
          <cell r="F26">
            <v>5.7338320579226405</v>
          </cell>
          <cell r="G26">
            <v>6.5065489255902262</v>
          </cell>
          <cell r="H26">
            <v>6.7620724467370259</v>
          </cell>
          <cell r="I26">
            <v>7.0895079573121258</v>
          </cell>
          <cell r="J26">
            <v>7.7697721434153921</v>
          </cell>
          <cell r="K26">
            <v>9.5842915866729133</v>
          </cell>
          <cell r="L26">
            <v>11.092033401398629</v>
          </cell>
          <cell r="M26">
            <v>12.253889936926017</v>
          </cell>
          <cell r="N26">
            <v>12.361214000314488</v>
          </cell>
          <cell r="O26">
            <v>10.02612248886529</v>
          </cell>
          <cell r="P26">
            <v>6.778679567825538</v>
          </cell>
          <cell r="Q26">
            <v>3.3978626091982473</v>
          </cell>
          <cell r="R26">
            <v>2.0023098948877527</v>
          </cell>
          <cell r="S26">
            <v>1.0342587753331891</v>
          </cell>
          <cell r="T26">
            <v>0.737685027032148</v>
          </cell>
          <cell r="U26">
            <v>0.65008074150181461</v>
          </cell>
          <cell r="V26">
            <v>0.7359552094477404</v>
          </cell>
          <cell r="W26">
            <v>0.91726918460698881</v>
          </cell>
          <cell r="X26">
            <v>1.1652138337819447</v>
          </cell>
          <cell r="Y26">
            <v>1.6432421040569487</v>
          </cell>
          <cell r="Z26">
            <v>1.8389390404784582</v>
          </cell>
          <cell r="AA26">
            <v>2.0481216840814214</v>
          </cell>
          <cell r="AB26">
            <v>2.1007803374313063</v>
          </cell>
          <cell r="AC26">
            <v>1.7988961363306959</v>
          </cell>
          <cell r="AD26">
            <v>1.8929982596963904</v>
          </cell>
          <cell r="AE26">
            <v>1.962006755223807</v>
          </cell>
          <cell r="AF26">
            <v>2.2357395323419005</v>
          </cell>
          <cell r="AG26">
            <v>2.4751450900131635</v>
          </cell>
          <cell r="AH26">
            <v>2.5640989495218909</v>
          </cell>
        </row>
        <row r="27">
          <cell r="B27" t="str">
            <v>OBNMIN</v>
          </cell>
          <cell r="C27">
            <v>4.4250159297362783</v>
          </cell>
          <cell r="D27">
            <v>5.0791751346471115</v>
          </cell>
          <cell r="E27">
            <v>5.8515204686336615</v>
          </cell>
          <cell r="F27">
            <v>6.2519410672638029</v>
          </cell>
          <cell r="G27">
            <v>6.8986292956296058</v>
          </cell>
          <cell r="H27">
            <v>6.9224923900924535</v>
          </cell>
          <cell r="I27">
            <v>7.1725617216942057</v>
          </cell>
          <cell r="J27">
            <v>7.0152273420863391</v>
          </cell>
          <cell r="K27">
            <v>6.3092207121379511</v>
          </cell>
          <cell r="L27">
            <v>6.7309984943979977</v>
          </cell>
          <cell r="M27">
            <v>6.7568891772524706</v>
          </cell>
          <cell r="N27">
            <v>6.9422524393810496</v>
          </cell>
          <cell r="O27">
            <v>7.9075360950633558</v>
          </cell>
          <cell r="P27">
            <v>8.1917018944520752</v>
          </cell>
          <cell r="Q27">
            <v>6.5727195778890621</v>
          </cell>
          <cell r="R27">
            <v>4.6330084045988613</v>
          </cell>
          <cell r="S27">
            <v>4.5387197021502335</v>
          </cell>
          <cell r="T27">
            <v>5.2159786959604295</v>
          </cell>
          <cell r="U27">
            <v>5.6644675846590706</v>
          </cell>
          <cell r="V27">
            <v>5.8326295268356008</v>
          </cell>
          <cell r="W27">
            <v>6.0968890775787576</v>
          </cell>
          <cell r="X27">
            <v>6.610127593409362</v>
          </cell>
          <cell r="Y27">
            <v>7.2941691174527881</v>
          </cell>
          <cell r="Z27">
            <v>8.1207225936399574</v>
          </cell>
          <cell r="AA27">
            <v>9.0183799902447426</v>
          </cell>
          <cell r="AB27">
            <v>9.125882360927779</v>
          </cell>
          <cell r="AC27">
            <v>8.0728074275972652</v>
          </cell>
          <cell r="AD27">
            <v>8.4615720870054183</v>
          </cell>
          <cell r="AE27">
            <v>7.9723430830161064</v>
          </cell>
          <cell r="AF27">
            <v>7.2402172736505861</v>
          </cell>
          <cell r="AG27">
            <v>6.6483532357127597</v>
          </cell>
          <cell r="AH27">
            <v>6.2275963761806716</v>
          </cell>
        </row>
        <row r="28">
          <cell r="B28" t="str">
            <v>UMNMIN</v>
          </cell>
          <cell r="C28">
            <v>6.755231712392713</v>
          </cell>
          <cell r="D28">
            <v>7.2337576116931448</v>
          </cell>
          <cell r="E28">
            <v>7.073774335584103</v>
          </cell>
          <cell r="F28">
            <v>7.8367450958367666</v>
          </cell>
          <cell r="G28">
            <v>7.5003982180001749</v>
          </cell>
          <cell r="H28">
            <v>7.6895334437521763</v>
          </cell>
          <cell r="I28">
            <v>6.1788137734481658</v>
          </cell>
          <cell r="J28">
            <v>5.2924534889930932</v>
          </cell>
          <cell r="K28">
            <v>5.1046155274780913</v>
          </cell>
          <cell r="L28">
            <v>4.7172842105839292</v>
          </cell>
          <cell r="M28">
            <v>5.0249764489552735</v>
          </cell>
          <cell r="N28">
            <v>4.8664201108476153</v>
          </cell>
          <cell r="O28">
            <v>4.9351098340503148</v>
          </cell>
          <cell r="P28">
            <v>4.4789299120744506</v>
          </cell>
          <cell r="Q28">
            <v>3.246962125788218</v>
          </cell>
          <cell r="R28">
            <v>3.1698714569978135</v>
          </cell>
          <cell r="S28">
            <v>4.0832662964989215</v>
          </cell>
          <cell r="T28">
            <v>3.7738163280004748</v>
          </cell>
          <cell r="U28">
            <v>4.9340397852188289</v>
          </cell>
          <cell r="V28">
            <v>5.4998731149066318</v>
          </cell>
          <cell r="W28">
            <v>5.694815319714837</v>
          </cell>
          <cell r="X28">
            <v>5.2320161436318955</v>
          </cell>
          <cell r="Y28">
            <v>4.1908043725687669</v>
          </cell>
          <cell r="Z28">
            <v>4.5757071034565246</v>
          </cell>
          <cell r="AA28">
            <v>4.0405599136493198</v>
          </cell>
          <cell r="AB28">
            <v>4.0843952807850803</v>
          </cell>
          <cell r="AC28">
            <v>3.3837045392323835</v>
          </cell>
          <cell r="AD28">
            <v>3.0678513542751871</v>
          </cell>
          <cell r="AE28">
            <v>2.8685846873368264</v>
          </cell>
          <cell r="AF28">
            <v>2.7775231569286274</v>
          </cell>
          <cell r="AG28">
            <v>2.6600448929000335</v>
          </cell>
          <cell r="AH28">
            <v>2.519716062363496</v>
          </cell>
        </row>
        <row r="29">
          <cell r="B29" t="str">
            <v>PDIa</v>
          </cell>
          <cell r="C29">
            <v>31483</v>
          </cell>
          <cell r="D29">
            <v>34585</v>
          </cell>
          <cell r="E29">
            <v>37691</v>
          </cell>
          <cell r="F29">
            <v>42392</v>
          </cell>
          <cell r="G29">
            <v>47331</v>
          </cell>
          <cell r="H29">
            <v>52970</v>
          </cell>
          <cell r="I29">
            <v>60580</v>
          </cell>
          <cell r="J29">
            <v>64924</v>
          </cell>
          <cell r="K29">
            <v>70426</v>
          </cell>
          <cell r="L29">
            <v>75309</v>
          </cell>
          <cell r="M29">
            <v>82649</v>
          </cell>
          <cell r="N29">
            <v>89011</v>
          </cell>
          <cell r="O29">
            <v>96597</v>
          </cell>
          <cell r="P29">
            <v>102417</v>
          </cell>
          <cell r="Q29">
            <v>95014</v>
          </cell>
          <cell r="R29">
            <v>92666</v>
          </cell>
          <cell r="S29">
            <v>86713</v>
          </cell>
          <cell r="T29">
            <v>89545</v>
          </cell>
          <cell r="U29">
            <v>89058</v>
          </cell>
          <cell r="V29">
            <v>90975</v>
          </cell>
          <cell r="W29">
            <v>94716</v>
          </cell>
          <cell r="X29">
            <v>98886</v>
          </cell>
          <cell r="Y29">
            <v>106294</v>
          </cell>
          <cell r="Z29">
            <v>111509</v>
          </cell>
          <cell r="AA29">
            <v>118610</v>
          </cell>
          <cell r="AB29">
            <v>123625.0346170401</v>
          </cell>
          <cell r="AC29">
            <v>126222.31493719433</v>
          </cell>
          <cell r="AD29">
            <v>132414.21953293512</v>
          </cell>
          <cell r="AE29">
            <v>137785.41442748488</v>
          </cell>
          <cell r="AF29">
            <v>144167.41050611282</v>
          </cell>
          <cell r="AG29">
            <v>151644.30921755132</v>
          </cell>
          <cell r="AH29">
            <v>160281.5481249181</v>
          </cell>
          <cell r="AI29"/>
        </row>
        <row r="30">
          <cell r="B30" t="str">
            <v>PHN</v>
          </cell>
          <cell r="C30">
            <v>28672.4054278</v>
          </cell>
          <cell r="D30">
            <v>31691.633067699997</v>
          </cell>
          <cell r="E30">
            <v>34810.864652000004</v>
          </cell>
          <cell r="F30">
            <v>39040.629811599996</v>
          </cell>
          <cell r="G30">
            <v>43987.002025000002</v>
          </cell>
          <cell r="H30">
            <v>50885.304109199998</v>
          </cell>
          <cell r="I30">
            <v>55614.549826899995</v>
          </cell>
          <cell r="J30">
            <v>60576.9783694</v>
          </cell>
          <cell r="K30">
            <v>64704.684902400004</v>
          </cell>
          <cell r="L30">
            <v>68361.82353010001</v>
          </cell>
          <cell r="M30">
            <v>74286.987474199996</v>
          </cell>
          <cell r="N30">
            <v>81002.57843899999</v>
          </cell>
          <cell r="O30">
            <v>89027.204809599993</v>
          </cell>
          <cell r="P30">
            <v>90580.586946399999</v>
          </cell>
          <cell r="Q30">
            <v>80113.999478400001</v>
          </cell>
          <cell r="R30">
            <v>79304.331649299987</v>
          </cell>
          <cell r="S30">
            <v>78921.997291299995</v>
          </cell>
          <cell r="T30">
            <v>79266.214288699994</v>
          </cell>
          <cell r="U30">
            <v>80568.522385499993</v>
          </cell>
          <cell r="V30">
            <v>83321.976868099999</v>
          </cell>
          <cell r="W30">
            <v>86422.778678699993</v>
          </cell>
          <cell r="X30">
            <v>91076.146454799993</v>
          </cell>
          <cell r="Y30">
            <v>94048.514965299997</v>
          </cell>
          <cell r="Z30">
            <v>98615.28291329999</v>
          </cell>
          <cell r="AA30">
            <v>104153.8231426</v>
          </cell>
          <cell r="AB30">
            <v>98678.0599878059</v>
          </cell>
          <cell r="AC30">
            <v>106171.36120195866</v>
          </cell>
          <cell r="AD30">
            <v>116650.25564074513</v>
          </cell>
          <cell r="AE30">
            <v>122223.58202853336</v>
          </cell>
          <cell r="AF30">
            <v>127770.47329211763</v>
          </cell>
          <cell r="AG30">
            <v>133755.86092606685</v>
          </cell>
          <cell r="AH30">
            <v>140362.0332693822</v>
          </cell>
          <cell r="AI30"/>
        </row>
        <row r="31">
          <cell r="B31" t="str">
            <v>PHNPDIa</v>
          </cell>
          <cell r="C31">
            <v>8.9273403811580891</v>
          </cell>
          <cell r="D31">
            <v>8.3659590351308424</v>
          </cell>
          <cell r="E31">
            <v>7.6414405242630767</v>
          </cell>
          <cell r="F31">
            <v>7.9056666078505478</v>
          </cell>
          <cell r="G31">
            <v>7.065132735416535</v>
          </cell>
          <cell r="H31">
            <v>3.9356161804795176</v>
          </cell>
          <cell r="I31">
            <v>8.1965172880488666</v>
          </cell>
          <cell r="J31">
            <v>6.6955542335654039</v>
          </cell>
          <cell r="K31">
            <v>8.1238677442989733</v>
          </cell>
          <cell r="L31">
            <v>9.2248953908563252</v>
          </cell>
          <cell r="M31">
            <v>10.117499940471152</v>
          </cell>
          <cell r="N31">
            <v>8.9971144701216801</v>
          </cell>
          <cell r="O31">
            <v>7.8364702738180299</v>
          </cell>
          <cell r="P31">
            <v>11.557078467051374</v>
          </cell>
          <cell r="Q31">
            <v>15.681900058517694</v>
          </cell>
          <cell r="R31">
            <v>14.41917030054174</v>
          </cell>
          <cell r="S31">
            <v>8.984815089663611</v>
          </cell>
          <cell r="T31">
            <v>11.478905255793181</v>
          </cell>
          <cell r="U31">
            <v>9.5325266842956395</v>
          </cell>
          <cell r="V31">
            <v>8.4122265808189045</v>
          </cell>
          <cell r="W31">
            <v>8.7558821332193162</v>
          </cell>
          <cell r="X31">
            <v>7.8978354319115045</v>
          </cell>
          <cell r="Y31">
            <v>11.520391588142321</v>
          </cell>
          <cell r="Z31">
            <v>11.562938495278418</v>
          </cell>
          <cell r="AA31">
            <v>12.187991617401572</v>
          </cell>
          <cell r="AB31">
            <v>20.179549155649401</v>
          </cell>
          <cell r="AC31">
            <v>15.885427030246291</v>
          </cell>
          <cell r="AD31">
            <v>11.905038558392178</v>
          </cell>
          <cell r="AE31">
            <v>11.294252344206978</v>
          </cell>
          <cell r="AF31">
            <v>11.373539384825083</v>
          </cell>
          <cell r="AG31">
            <v>11.796320207322397</v>
          </cell>
          <cell r="AH31">
            <v>12.427827837057881</v>
          </cell>
        </row>
        <row r="32">
          <cell r="B32" t="str">
            <v>YENEHR</v>
          </cell>
          <cell r="C32" t="str">
            <v/>
          </cell>
          <cell r="D32" t="str">
            <v/>
          </cell>
          <cell r="E32" t="str">
            <v/>
          </cell>
          <cell r="F32">
            <v>31.62960496400477</v>
          </cell>
          <cell r="G32">
            <v>34.584124037834869</v>
          </cell>
          <cell r="H32">
            <v>38.62363592840088</v>
          </cell>
          <cell r="I32">
            <v>42.12583509678732</v>
          </cell>
          <cell r="J32">
            <v>46.334687539312355</v>
          </cell>
          <cell r="K32">
            <v>48.725747693988644</v>
          </cell>
          <cell r="L32">
            <v>50.827225800730822</v>
          </cell>
          <cell r="M32">
            <v>52.716251270882545</v>
          </cell>
          <cell r="N32">
            <v>54.68066422257413</v>
          </cell>
          <cell r="O32">
            <v>56.532012202143818</v>
          </cell>
          <cell r="P32">
            <v>55.008139076248661</v>
          </cell>
          <cell r="Q32">
            <v>55.749968674652713</v>
          </cell>
          <cell r="R32">
            <v>57.510589705103826</v>
          </cell>
          <cell r="S32">
            <v>59.436278290935718</v>
          </cell>
          <cell r="T32">
            <v>60.80694587671637</v>
          </cell>
          <cell r="U32">
            <v>60.108467631438721</v>
          </cell>
          <cell r="V32">
            <v>62.938364171972111</v>
          </cell>
          <cell r="W32">
            <v>81.195887342801356</v>
          </cell>
          <cell r="X32">
            <v>80.365450341296992</v>
          </cell>
          <cell r="Y32">
            <v>85.226760297140359</v>
          </cell>
          <cell r="Z32">
            <v>89.559924619854172</v>
          </cell>
          <cell r="AA32">
            <v>94.169740662425951</v>
          </cell>
          <cell r="AB32">
            <v>106.20901913558104</v>
          </cell>
          <cell r="AC32">
            <v>106.82455771322107</v>
          </cell>
          <cell r="AD32">
            <v>104.73346297134967</v>
          </cell>
          <cell r="AE32">
            <v>103.60959647703579</v>
          </cell>
          <cell r="AF32">
            <v>102.19944670483282</v>
          </cell>
          <cell r="AG32">
            <v>100.79223282695769</v>
          </cell>
          <cell r="AH32">
            <v>99.370378522958433</v>
          </cell>
        </row>
        <row r="33">
          <cell r="C33" t="str">
            <v/>
          </cell>
          <cell r="D33" t="str">
            <v/>
          </cell>
          <cell r="E33" t="str">
            <v/>
          </cell>
          <cell r="F33" t="str">
            <v/>
          </cell>
          <cell r="G33">
            <v>9.3409926465803483</v>
          </cell>
          <cell r="H33">
            <v>11.680249255834285</v>
          </cell>
          <cell r="I33">
            <v>9.0675025388047068</v>
          </cell>
          <cell r="J33">
            <v>9.9911430428735173</v>
          </cell>
          <cell r="K33">
            <v>5.160410659179715</v>
          </cell>
          <cell r="L33">
            <v>4.3128699018433636</v>
          </cell>
          <cell r="M33">
            <v>3.7165622171819512</v>
          </cell>
          <cell r="N33">
            <v>3.7263896888218406</v>
          </cell>
          <cell r="O33">
            <v>3.38574522802777</v>
          </cell>
          <cell r="P33">
            <v>-2.6955932869436539</v>
          </cell>
          <cell r="Q33">
            <v>1.3485815205923846</v>
          </cell>
          <cell r="R33">
            <v>3.1580664030966377</v>
          </cell>
          <cell r="S33">
            <v>3.3484069554950091</v>
          </cell>
          <cell r="T33">
            <v>2.3061127398847914</v>
          </cell>
          <cell r="U33">
            <v>-1.1486816764219365</v>
          </cell>
          <cell r="V33">
            <v>4.7079831711651643</v>
          </cell>
          <cell r="W33">
            <v>29.008575947322978</v>
          </cell>
          <cell r="X33">
            <v>-1.0227574679963047</v>
          </cell>
          <cell r="Y33">
            <v>6.0490048089052006</v>
          </cell>
          <cell r="Z33">
            <v>5.0842767079334772</v>
          </cell>
          <cell r="AA33">
            <v>5.1471861573561872</v>
          </cell>
          <cell r="AB33">
            <v>12.78465713982666</v>
          </cell>
          <cell r="AC33">
            <v>0.57955396128295256</v>
          </cell>
          <cell r="AD33">
            <v>-1.9575037675186202</v>
          </cell>
          <cell r="AE33">
            <v>-1.0730729820528473</v>
          </cell>
          <cell r="AF33">
            <v>-1.3610223571477009</v>
          </cell>
          <cell r="AG33">
            <v>-1.3769290571008508</v>
          </cell>
          <cell r="AH33">
            <v>-1.4106784462651234</v>
          </cell>
        </row>
        <row r="34">
          <cell r="B34" t="str">
            <v>YNNEHR</v>
          </cell>
          <cell r="C34" t="str">
            <v/>
          </cell>
          <cell r="D34" t="str">
            <v/>
          </cell>
          <cell r="E34" t="str">
            <v/>
          </cell>
          <cell r="F34">
            <v>27.870347577888655</v>
          </cell>
          <cell r="G34">
            <v>29.628588786566517</v>
          </cell>
          <cell r="H34">
            <v>33.162536843827823</v>
          </cell>
          <cell r="I34">
            <v>35.516760260548146</v>
          </cell>
          <cell r="J34">
            <v>38.246670642499687</v>
          </cell>
          <cell r="K34">
            <v>41.437009869509389</v>
          </cell>
          <cell r="L34">
            <v>43.345469408867523</v>
          </cell>
          <cell r="M34">
            <v>45.030290459385967</v>
          </cell>
          <cell r="N34">
            <v>47.501994890510815</v>
          </cell>
          <cell r="O34">
            <v>48.459513042305453</v>
          </cell>
          <cell r="P34">
            <v>47.174987450525897</v>
          </cell>
          <cell r="Q34">
            <v>46.092059404452918</v>
          </cell>
          <cell r="R34">
            <v>47.750141723255688</v>
          </cell>
          <cell r="S34">
            <v>47.68892004322332</v>
          </cell>
          <cell r="T34">
            <v>48.532952420356303</v>
          </cell>
          <cell r="U34">
            <v>50.30810084563263</v>
          </cell>
          <cell r="V34">
            <v>52.809018658268251</v>
          </cell>
          <cell r="W34">
            <v>62.030659736139349</v>
          </cell>
          <cell r="X34">
            <v>65.206431074375459</v>
          </cell>
          <cell r="Y34">
            <v>67.564585446091712</v>
          </cell>
          <cell r="Z34">
            <v>70.20544465195195</v>
          </cell>
          <cell r="AA34">
            <v>72.555798187251924</v>
          </cell>
          <cell r="AB34">
            <v>80.351711848315205</v>
          </cell>
          <cell r="AC34">
            <v>80.81739337729077</v>
          </cell>
          <cell r="AD34">
            <v>79.235389857119969</v>
          </cell>
          <cell r="AE34">
            <v>78.38513629633897</v>
          </cell>
          <cell r="AF34">
            <v>77.318297066665096</v>
          </cell>
          <cell r="AG34">
            <v>76.253678967898637</v>
          </cell>
          <cell r="AH34">
            <v>75.177984754214293</v>
          </cell>
        </row>
        <row r="35">
          <cell r="C35" t="str">
            <v/>
          </cell>
          <cell r="D35" t="str">
            <v/>
          </cell>
          <cell r="E35" t="str">
            <v/>
          </cell>
          <cell r="F35" t="str">
            <v/>
          </cell>
          <cell r="G35">
            <v>6.3086447119618638</v>
          </cell>
          <cell r="H35">
            <v>11.92749368766286</v>
          </cell>
          <cell r="I35">
            <v>7.0990450091531265</v>
          </cell>
          <cell r="J35">
            <v>7.6862595628799824</v>
          </cell>
          <cell r="K35">
            <v>8.3414822085575047</v>
          </cell>
          <cell r="L35">
            <v>4.605688357746196</v>
          </cell>
          <cell r="M35">
            <v>3.886959983351268</v>
          </cell>
          <cell r="N35">
            <v>5.4889817629627524</v>
          </cell>
          <cell r="O35">
            <v>2.0157430314277525</v>
          </cell>
          <cell r="P35">
            <v>-2.6507191491135229</v>
          </cell>
          <cell r="Q35">
            <v>-2.2955555572933273</v>
          </cell>
          <cell r="R35">
            <v>3.5973274794542709</v>
          </cell>
          <cell r="S35">
            <v>-0.12821256193791264</v>
          </cell>
          <cell r="T35">
            <v>1.7698710232229686</v>
          </cell>
          <cell r="U35">
            <v>3.6576147478136312</v>
          </cell>
          <cell r="V35">
            <v>4.9712029883806075</v>
          </cell>
          <cell r="W35">
            <v>17.462246624094902</v>
          </cell>
          <cell r="X35">
            <v>5.1196800932715059</v>
          </cell>
          <cell r="Y35">
            <v>3.6164444715989896</v>
          </cell>
          <cell r="Z35">
            <v>3.9086441342370382</v>
          </cell>
          <cell r="AA35">
            <v>3.3478223048824862</v>
          </cell>
          <cell r="AB35">
            <v>10.744714903340459</v>
          </cell>
          <cell r="AC35">
            <v>0.57955396128295256</v>
          </cell>
          <cell r="AD35">
            <v>-1.9575037675186091</v>
          </cell>
          <cell r="AE35">
            <v>-1.0730729820528473</v>
          </cell>
          <cell r="AF35">
            <v>-1.3610223571477009</v>
          </cell>
          <cell r="AG35">
            <v>-1.3769290571008397</v>
          </cell>
          <cell r="AH35">
            <v>-1.4106784462651234</v>
          </cell>
        </row>
        <row r="36">
          <cell r="B36" t="str">
            <v>COMPS</v>
          </cell>
          <cell r="C36">
            <v>30.574999999999999</v>
          </cell>
          <cell r="D36">
            <v>33.725000000000001</v>
          </cell>
          <cell r="E36">
            <v>38.841999999999999</v>
          </cell>
          <cell r="F36">
            <v>42.348999999999997</v>
          </cell>
          <cell r="G36">
            <v>46.512</v>
          </cell>
          <cell r="H36">
            <v>49.811999999999998</v>
          </cell>
          <cell r="I36">
            <v>52.601999999999997</v>
          </cell>
          <cell r="J36">
            <v>57.695</v>
          </cell>
          <cell r="K36">
            <v>68.819000000000003</v>
          </cell>
          <cell r="L36">
            <v>76.953999999999994</v>
          </cell>
          <cell r="M36">
            <v>80.757000000000005</v>
          </cell>
          <cell r="N36">
            <v>93.418999999999997</v>
          </cell>
          <cell r="O36">
            <v>78.027000000000001</v>
          </cell>
          <cell r="P36">
            <v>51.723999999999997</v>
          </cell>
          <cell r="Q36">
            <v>26.42</v>
          </cell>
          <cell r="R36">
            <v>14.602</v>
          </cell>
          <cell r="S36">
            <v>6.9939999999999998</v>
          </cell>
          <cell r="T36">
            <v>4.9109999999999996</v>
          </cell>
          <cell r="U36">
            <v>4.5750000000000002</v>
          </cell>
          <cell r="V36">
            <v>5.5179999999999998</v>
          </cell>
          <cell r="W36">
            <v>7.2190000000000003</v>
          </cell>
          <cell r="X36">
            <v>9.8789999999999996</v>
          </cell>
          <cell r="Y36">
            <v>14.355</v>
          </cell>
          <cell r="Z36">
            <v>17.916</v>
          </cell>
          <cell r="AA36">
            <v>21.087</v>
          </cell>
          <cell r="AB36">
            <v>20.675999999999998</v>
          </cell>
          <cell r="AC36">
            <v>18.718083180649614</v>
          </cell>
          <cell r="AD36">
            <v>22.64225155365434</v>
          </cell>
          <cell r="AE36">
            <v>25.700588490812777</v>
          </cell>
          <cell r="AF36">
            <v>32.049520892075471</v>
          </cell>
          <cell r="AG36">
            <v>38.833600530410905</v>
          </cell>
          <cell r="AH36">
            <v>44.012152908355198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row>
        <row r="38">
          <cell r="B38" t="str">
            <v>ACAMIN</v>
          </cell>
          <cell r="C38">
            <v>2.6803466643626872</v>
          </cell>
          <cell r="D38">
            <v>2.8173713604309407</v>
          </cell>
          <cell r="E38">
            <v>2.4605506542883262</v>
          </cell>
          <cell r="F38">
            <v>0.68493081473202111</v>
          </cell>
          <cell r="G38">
            <v>1.2690851466051678E-2</v>
          </cell>
          <cell r="H38">
            <v>-0.78327067580227905</v>
          </cell>
          <cell r="I38">
            <v>-1.3741228176434532</v>
          </cell>
          <cell r="J38">
            <v>-2.2369157352854399</v>
          </cell>
          <cell r="K38">
            <v>1.0026750705280207</v>
          </cell>
          <cell r="L38">
            <v>0.56441738665899388</v>
          </cell>
          <cell r="M38">
            <v>-3.8538922582823791</v>
          </cell>
          <cell r="N38">
            <v>-6.6569232600561623</v>
          </cell>
          <cell r="O38">
            <v>-6.3644337056771558</v>
          </cell>
          <cell r="P38">
            <v>-7.4560127907034071</v>
          </cell>
          <cell r="Q38">
            <v>-4.2733194577093041</v>
          </cell>
          <cell r="R38">
            <v>-3.4832481843181347</v>
          </cell>
          <cell r="S38">
            <v>-2.2213246358335912</v>
          </cell>
          <cell r="T38">
            <v>-4.2144400380333957</v>
          </cell>
          <cell r="U38">
            <v>-0.78066306307298949</v>
          </cell>
          <cell r="V38">
            <v>0.46531042538862744</v>
          </cell>
          <cell r="W38">
            <v>3.2770910917310601</v>
          </cell>
          <cell r="X38">
            <v>3.3540281260765683</v>
          </cell>
          <cell r="Y38">
            <v>5.726664496898942</v>
          </cell>
          <cell r="Z38">
            <v>6.1103055721221464</v>
          </cell>
          <cell r="AA38">
            <v>7.718580967980972</v>
          </cell>
          <cell r="AB38">
            <v>7.0098297884522882</v>
          </cell>
          <cell r="AC38">
            <v>12.088349036528919</v>
          </cell>
          <cell r="AD38">
            <v>18.64736584667623</v>
          </cell>
          <cell r="AE38">
            <v>24.624357952657462</v>
          </cell>
          <cell r="AF38">
            <v>29.403413264819449</v>
          </cell>
          <cell r="AG38">
            <v>33.852793315859024</v>
          </cell>
          <cell r="AH38">
            <v>38.381915878340223</v>
          </cell>
        </row>
        <row r="39">
          <cell r="B39" t="str">
            <v>UDDR</v>
          </cell>
          <cell r="C39">
            <v>77638.110965721193</v>
          </cell>
          <cell r="D39">
            <v>84092.421650763703</v>
          </cell>
          <cell r="E39">
            <v>91768.745285918601</v>
          </cell>
          <cell r="F39">
            <v>100498.70281201848</v>
          </cell>
          <cell r="G39">
            <v>108184.78798999351</v>
          </cell>
          <cell r="H39">
            <v>119114.4359786595</v>
          </cell>
          <cell r="I39">
            <v>123353.5769091157</v>
          </cell>
          <cell r="J39">
            <v>128025.3197927532</v>
          </cell>
          <cell r="K39">
            <v>134051.20892726048</v>
          </cell>
          <cell r="L39">
            <v>139125.52037484469</v>
          </cell>
          <cell r="M39">
            <v>150783.88248108272</v>
          </cell>
          <cell r="N39">
            <v>160531.69879709609</v>
          </cell>
          <cell r="O39">
            <v>168031.1812087686</v>
          </cell>
          <cell r="P39">
            <v>163175.64959484129</v>
          </cell>
          <cell r="Q39">
            <v>144374.8330511268</v>
          </cell>
          <cell r="R39">
            <v>137931.43052213918</v>
          </cell>
          <cell r="S39">
            <v>136764.1527014531</v>
          </cell>
          <cell r="T39">
            <v>135338.99724142253</v>
          </cell>
          <cell r="U39">
            <v>137719.54275290988</v>
          </cell>
          <cell r="V39">
            <v>146239.67803598871</v>
          </cell>
          <cell r="W39">
            <v>153914.29314328788</v>
          </cell>
          <cell r="X39">
            <v>163788.52315075329</v>
          </cell>
          <cell r="Y39">
            <v>167354.83741520689</v>
          </cell>
          <cell r="Z39">
            <v>172698.8392461176</v>
          </cell>
          <cell r="AA39">
            <v>180064.55665217518</v>
          </cell>
          <cell r="AB39">
            <v>177864.179177029</v>
          </cell>
          <cell r="AC39">
            <v>177561.13571337785</v>
          </cell>
          <cell r="AD39">
            <v>191373.92627201151</v>
          </cell>
          <cell r="AE39">
            <v>197305.3644236236</v>
          </cell>
          <cell r="AF39">
            <v>203287.96808073082</v>
          </cell>
          <cell r="AG39">
            <v>209553.56399929625</v>
          </cell>
          <cell r="AH39">
            <v>216245.96770021747</v>
          </cell>
        </row>
        <row r="40">
          <cell r="C40" t="str">
            <v/>
          </cell>
          <cell r="D40">
            <v>8.3133278292824677</v>
          </cell>
          <cell r="E40">
            <v>9.1284368846395125</v>
          </cell>
          <cell r="F40">
            <v>9.5129964988629467</v>
          </cell>
          <cell r="G40">
            <v>7.6479446628796355</v>
          </cell>
          <cell r="H40">
            <v>10.102758614895958</v>
          </cell>
          <cell r="I40">
            <v>3.5588809161768431</v>
          </cell>
          <cell r="J40">
            <v>3.7872780025499653</v>
          </cell>
          <cell r="K40">
            <v>4.7067948311021235</v>
          </cell>
          <cell r="L40">
            <v>3.7853529917344142</v>
          </cell>
          <cell r="M40">
            <v>8.3797437557300736</v>
          </cell>
          <cell r="N40">
            <v>6.4647601292773027</v>
          </cell>
          <cell r="O40">
            <v>4.6716520586700172</v>
          </cell>
          <cell r="P40">
            <v>-2.8896610611185314</v>
          </cell>
          <cell r="Q40">
            <v>-11.521827301068621</v>
          </cell>
          <cell r="R40">
            <v>-4.4629679514197935</v>
          </cell>
          <cell r="S40">
            <v>-0.84627399010316351</v>
          </cell>
          <cell r="T40">
            <v>-1.0420533684302402</v>
          </cell>
          <cell r="U40">
            <v>1.7589501621922299</v>
          </cell>
          <cell r="V40">
            <v>6.1865840626302848</v>
          </cell>
          <cell r="W40">
            <v>5.2479704621686274</v>
          </cell>
          <cell r="X40">
            <v>6.4154080857668605</v>
          </cell>
          <cell r="Y40">
            <v>2.1773895971765489</v>
          </cell>
          <cell r="Z40">
            <v>3.1932162305247536</v>
          </cell>
          <cell r="AA40">
            <v>4.2650648019472159</v>
          </cell>
          <cell r="AB40">
            <v>-1.2219936649701557</v>
          </cell>
          <cell r="AC40">
            <v>-0.17037914269940613</v>
          </cell>
          <cell r="AD40">
            <v>7.7791744815884023</v>
          </cell>
          <cell r="AE40">
            <v>3.0993972204872655</v>
          </cell>
          <cell r="AF40">
            <v>3.0321545866651034</v>
          </cell>
          <cell r="AG40">
            <v>3.0821282625429269</v>
          </cell>
          <cell r="AH40">
            <v>3.1936482363734475</v>
          </cell>
        </row>
        <row r="41">
          <cell r="B41" t="str">
            <v>MGVA</v>
          </cell>
          <cell r="C41">
            <v>14467</v>
          </cell>
          <cell r="D41">
            <v>15610</v>
          </cell>
          <cell r="E41">
            <v>19466</v>
          </cell>
          <cell r="F41">
            <v>23241</v>
          </cell>
          <cell r="G41">
            <v>27275</v>
          </cell>
          <cell r="H41">
            <v>30914</v>
          </cell>
          <cell r="I41">
            <v>32717</v>
          </cell>
          <cell r="J41">
            <v>37716</v>
          </cell>
          <cell r="K41">
            <v>36123</v>
          </cell>
          <cell r="L41">
            <v>37223</v>
          </cell>
          <cell r="M41">
            <v>40760</v>
          </cell>
          <cell r="N41">
            <v>42929</v>
          </cell>
          <cell r="O41">
            <v>47623</v>
          </cell>
          <cell r="P41">
            <v>45949</v>
          </cell>
          <cell r="Q41">
            <v>47350</v>
          </cell>
          <cell r="R41">
            <v>50206</v>
          </cell>
          <cell r="S41">
            <v>50129</v>
          </cell>
          <cell r="T41">
            <v>50042</v>
          </cell>
          <cell r="U41">
            <v>49476</v>
          </cell>
          <cell r="V41">
            <v>55615</v>
          </cell>
          <cell r="W41">
            <v>102083</v>
          </cell>
          <cell r="X41">
            <v>102661</v>
          </cell>
          <cell r="Y41">
            <v>113098</v>
          </cell>
          <cell r="Z41">
            <v>131826</v>
          </cell>
          <cell r="AA41">
            <v>140903</v>
          </cell>
          <cell r="AB41">
            <v>166510</v>
          </cell>
          <cell r="AC41">
            <v>184824.26829495517</v>
          </cell>
          <cell r="AD41">
            <v>204781.68470608554</v>
          </cell>
          <cell r="AE41">
            <v>223104.95502187143</v>
          </cell>
          <cell r="AF41">
            <v>241987.27174202242</v>
          </cell>
          <cell r="AG41">
            <v>262523.10881027684</v>
          </cell>
          <cell r="AH41">
            <v>287186.89205758716</v>
          </cell>
        </row>
        <row r="42">
          <cell r="C42" t="str">
            <v/>
          </cell>
          <cell r="D42">
            <v>7.9007396142946051</v>
          </cell>
          <cell r="E42">
            <v>24.702114029468291</v>
          </cell>
          <cell r="F42">
            <v>19.392787424226853</v>
          </cell>
          <cell r="G42">
            <v>17.357256572436654</v>
          </cell>
          <cell r="H42">
            <v>13.341888175985339</v>
          </cell>
          <cell r="I42">
            <v>5.8323089862198252</v>
          </cell>
          <cell r="J42">
            <v>15.279518293242056</v>
          </cell>
          <cell r="K42">
            <v>-4.2236716512885746</v>
          </cell>
          <cell r="L42">
            <v>3.0451512886526588</v>
          </cell>
          <cell r="M42">
            <v>9.5021895064879338</v>
          </cell>
          <cell r="N42">
            <v>5.3213935230618237</v>
          </cell>
          <cell r="O42">
            <v>10.934333434275189</v>
          </cell>
          <cell r="P42">
            <v>-3.5151082460155858</v>
          </cell>
          <cell r="Q42">
            <v>3.0490326231256359</v>
          </cell>
          <cell r="R42">
            <v>6.0316789862724374</v>
          </cell>
          <cell r="S42">
            <v>-0.15336812333187622</v>
          </cell>
          <cell r="T42">
            <v>-0.17355223523309871</v>
          </cell>
          <cell r="U42">
            <v>-1.1310499180688272</v>
          </cell>
          <cell r="V42">
            <v>12.40803621958122</v>
          </cell>
          <cell r="W42">
            <v>83.552998291827734</v>
          </cell>
          <cell r="X42">
            <v>0.56620593046834422</v>
          </cell>
          <cell r="Y42">
            <v>10.166470227252811</v>
          </cell>
          <cell r="Z42">
            <v>16.559090346425222</v>
          </cell>
          <cell r="AA42">
            <v>6.8855916131870698</v>
          </cell>
          <cell r="AB42">
            <v>18.17349524140721</v>
          </cell>
          <cell r="AC42">
            <v>10.998899942919449</v>
          </cell>
          <cell r="AD42">
            <v>10.798049734075477</v>
          </cell>
          <cell r="AE42">
            <v>8.9477095288499555</v>
          </cell>
          <cell r="AF42">
            <v>8.4634232880663305</v>
          </cell>
          <cell r="AG42">
            <v>8.4863294339494253</v>
          </cell>
          <cell r="AH42">
            <v>9.3948998848458096</v>
          </cell>
        </row>
        <row r="43">
          <cell r="B43" t="str">
            <v>DGVA</v>
          </cell>
          <cell r="C43">
            <v>84035</v>
          </cell>
          <cell r="D43">
            <v>88672</v>
          </cell>
          <cell r="E43">
            <v>94740</v>
          </cell>
          <cell r="F43">
            <v>100220</v>
          </cell>
          <cell r="G43">
            <v>105657</v>
          </cell>
          <cell r="H43">
            <v>112316</v>
          </cell>
          <cell r="I43">
            <v>115796</v>
          </cell>
          <cell r="J43">
            <v>118838</v>
          </cell>
          <cell r="K43">
            <v>122973</v>
          </cell>
          <cell r="L43">
            <v>130207</v>
          </cell>
          <cell r="M43">
            <v>136806</v>
          </cell>
          <cell r="N43">
            <v>142775</v>
          </cell>
          <cell r="O43">
            <v>152809</v>
          </cell>
          <cell r="P43">
            <v>149829</v>
          </cell>
          <cell r="Q43">
            <v>136651</v>
          </cell>
          <cell r="R43">
            <v>137308</v>
          </cell>
          <cell r="S43">
            <v>138977</v>
          </cell>
          <cell r="T43">
            <v>135122</v>
          </cell>
          <cell r="U43">
            <v>138250</v>
          </cell>
          <cell r="V43">
            <v>146640</v>
          </cell>
          <cell r="W43">
            <v>155520</v>
          </cell>
          <cell r="X43">
            <v>158854</v>
          </cell>
          <cell r="Y43">
            <v>167924</v>
          </cell>
          <cell r="Z43">
            <v>175953</v>
          </cell>
          <cell r="AA43">
            <v>183836</v>
          </cell>
          <cell r="AB43">
            <v>166368</v>
          </cell>
          <cell r="AC43">
            <v>166084.54362787385</v>
          </cell>
          <cell r="AD43">
            <v>179004.55006363598</v>
          </cell>
          <cell r="AE43">
            <v>184552.61211285408</v>
          </cell>
          <cell r="AF43">
            <v>190148.53260584426</v>
          </cell>
          <cell r="AG43">
            <v>196009.15427009962</v>
          </cell>
          <cell r="AH43">
            <v>202268.99716857716</v>
          </cell>
        </row>
        <row r="44">
          <cell r="C44" t="str">
            <v/>
          </cell>
          <cell r="D44">
            <v>5.517938954007251</v>
          </cell>
          <cell r="E44">
            <v>6.8431974016600616</v>
          </cell>
          <cell r="F44">
            <v>5.784251636056581</v>
          </cell>
          <cell r="G44">
            <v>5.4250648573139104</v>
          </cell>
          <cell r="H44">
            <v>6.3024693110726115</v>
          </cell>
          <cell r="I44">
            <v>3.0984009402044155</v>
          </cell>
          <cell r="J44">
            <v>2.6270337490068796</v>
          </cell>
          <cell r="K44">
            <v>3.4795267507026439</v>
          </cell>
          <cell r="L44">
            <v>5.8825921137160231</v>
          </cell>
          <cell r="M44">
            <v>5.0680838971790987</v>
          </cell>
          <cell r="N44">
            <v>4.3631127289738725</v>
          </cell>
          <cell r="O44">
            <v>7.0278410085799381</v>
          </cell>
          <cell r="P44">
            <v>-1.950146915430373</v>
          </cell>
          <cell r="Q44">
            <v>-8.7953600437832513</v>
          </cell>
          <cell r="R44">
            <v>0.48078682190397792</v>
          </cell>
          <cell r="S44">
            <v>1.2155154834387005</v>
          </cell>
          <cell r="T44">
            <v>-2.7738402757290781</v>
          </cell>
          <cell r="U44">
            <v>2.314945012655234</v>
          </cell>
          <cell r="V44">
            <v>6.0687160940325446</v>
          </cell>
          <cell r="W44">
            <v>6.0556464811784005</v>
          </cell>
          <cell r="X44">
            <v>2.1437757201646201</v>
          </cell>
          <cell r="Y44">
            <v>5.7096453347098564</v>
          </cell>
          <cell r="Z44">
            <v>4.7813296491269863</v>
          </cell>
          <cell r="AA44">
            <v>4.4801736827448257</v>
          </cell>
          <cell r="AB44">
            <v>-9.50194738788921</v>
          </cell>
          <cell r="AC44">
            <v>-0.17037914269940613</v>
          </cell>
          <cell r="AD44">
            <v>7.7791744815884023</v>
          </cell>
          <cell r="AE44">
            <v>3.0993972204872877</v>
          </cell>
          <cell r="AF44">
            <v>3.0321545866651034</v>
          </cell>
          <cell r="AG44">
            <v>3.0821282625429269</v>
          </cell>
          <cell r="AH44">
            <v>3.1936482363734475</v>
          </cell>
        </row>
        <row r="45">
          <cell r="B45" t="str">
            <v>MIN</v>
          </cell>
          <cell r="C45">
            <v>50124.11334149001</v>
          </cell>
          <cell r="D45">
            <v>55323.943859148538</v>
          </cell>
          <cell r="E45">
            <v>62752.920709810271</v>
          </cell>
          <cell r="F45">
            <v>72185.581269004833</v>
          </cell>
          <cell r="G45">
            <v>80595.720711103437</v>
          </cell>
          <cell r="H45">
            <v>94127.947461896387</v>
          </cell>
          <cell r="I45">
            <v>103547.38360126226</v>
          </cell>
          <cell r="J45">
            <v>112783.23016751956</v>
          </cell>
          <cell r="K45">
            <v>123691.97966059941</v>
          </cell>
          <cell r="L45">
            <v>132491.48707167557</v>
          </cell>
          <cell r="M45">
            <v>144060.37667111927</v>
          </cell>
          <cell r="N45">
            <v>157816.21448753891</v>
          </cell>
          <cell r="O45">
            <v>165487.70492707001</v>
          </cell>
          <cell r="P45">
            <v>156756.1926136096</v>
          </cell>
          <cell r="Q45">
            <v>134525.74532077869</v>
          </cell>
          <cell r="R45">
            <v>128901.12597404349</v>
          </cell>
          <cell r="S45">
            <v>126467.38236072731</v>
          </cell>
          <cell r="T45">
            <v>126476.74357084927</v>
          </cell>
          <cell r="U45">
            <v>136906.07076652118</v>
          </cell>
          <cell r="V45">
            <v>149057.98422477194</v>
          </cell>
          <cell r="W45">
            <v>162656.72335207241</v>
          </cell>
          <cell r="X45">
            <v>174731.87675705299</v>
          </cell>
          <cell r="Y45">
            <v>186217.2343591527</v>
          </cell>
          <cell r="Z45">
            <v>198701.52949981941</v>
          </cell>
          <cell r="AA45">
            <v>213708.00543831341</v>
          </cell>
          <cell r="AB45">
            <v>207399.12319093049</v>
          </cell>
          <cell r="AC45">
            <v>229516.87027455925</v>
          </cell>
          <cell r="AD45">
            <v>270079.23573329661</v>
          </cell>
          <cell r="AE45">
            <v>305077.72067920445</v>
          </cell>
          <cell r="AF45">
            <v>341205.24086533248</v>
          </cell>
          <cell r="AG45">
            <v>383390.09962622472</v>
          </cell>
          <cell r="AH45">
            <v>434442.13402713282</v>
          </cell>
        </row>
        <row r="46">
          <cell r="B46" t="str">
            <v>WAGMIN</v>
          </cell>
          <cell r="C46" t="str">
            <v/>
          </cell>
          <cell r="D46" t="str">
            <v/>
          </cell>
          <cell r="E46" t="str">
            <v/>
          </cell>
          <cell r="F46" t="str">
            <v/>
          </cell>
          <cell r="G46">
            <v>45.770420159438949</v>
          </cell>
          <cell r="H46">
            <v>44.644551520696005</v>
          </cell>
          <cell r="I46">
            <v>45.275890485588768</v>
          </cell>
          <cell r="J46">
            <v>44.375391559243816</v>
          </cell>
          <cell r="K46">
            <v>44.026298349679195</v>
          </cell>
          <cell r="L46">
            <v>44.618715742860729</v>
          </cell>
          <cell r="M46">
            <v>45.60379579596831</v>
          </cell>
          <cell r="N46">
            <v>45.776031464564241</v>
          </cell>
          <cell r="O46">
            <v>47.749770917920401</v>
          </cell>
          <cell r="P46">
            <v>51.782324287552662</v>
          </cell>
          <cell r="Q46">
            <v>55.014004808913562</v>
          </cell>
          <cell r="R46">
            <v>53.834285368440845</v>
          </cell>
          <cell r="S46">
            <v>53.573497557453798</v>
          </cell>
          <cell r="T46">
            <v>53.931654211028778</v>
          </cell>
          <cell r="U46">
            <v>50.967790989341147</v>
          </cell>
          <cell r="V46">
            <v>48.676359322415905</v>
          </cell>
          <cell r="W46">
            <v>47.339574050886554</v>
          </cell>
          <cell r="X46">
            <v>46.962810405850988</v>
          </cell>
          <cell r="Y46">
            <v>47.159437364763782</v>
          </cell>
          <cell r="Z46">
            <v>47.020775449081235</v>
          </cell>
          <cell r="AA46">
            <v>46.894827264169955</v>
          </cell>
          <cell r="AB46">
            <v>48.139070437673851</v>
          </cell>
          <cell r="AC46">
            <v>44.564610818212948</v>
          </cell>
          <cell r="AD46">
            <v>40.768084114666948</v>
          </cell>
          <cell r="AE46">
            <v>37.828304781833452</v>
          </cell>
          <cell r="AF46">
            <v>35.699129266327752</v>
          </cell>
          <cell r="AG46">
            <v>33.656401176190862</v>
          </cell>
          <cell r="AH46">
            <v>31.563050464031665</v>
          </cell>
        </row>
        <row r="47">
          <cell r="B47" t="str">
            <v>UDDRPOP</v>
          </cell>
          <cell r="C47">
            <v>21407.271027934359</v>
          </cell>
          <cell r="D47">
            <v>23018.791143101407</v>
          </cell>
          <cell r="E47">
            <v>24743.765563900335</v>
          </cell>
          <cell r="F47">
            <v>26724.823983041235</v>
          </cell>
          <cell r="G47">
            <v>28769.864012080394</v>
          </cell>
          <cell r="H47">
            <v>31130.921476580024</v>
          </cell>
          <cell r="I47">
            <v>31948.260047125186</v>
          </cell>
          <cell r="J47">
            <v>32520.498332635558</v>
          </cell>
          <cell r="K47">
            <v>33379.598723209121</v>
          </cell>
          <cell r="L47">
            <v>34286.940778132113</v>
          </cell>
          <cell r="M47">
            <v>36270.238851710295</v>
          </cell>
          <cell r="N47">
            <v>37519.012494696319</v>
          </cell>
          <cell r="O47">
            <v>38165.513760660906</v>
          </cell>
          <cell r="P47">
            <v>36430.117005038905</v>
          </cell>
          <cell r="Q47">
            <v>32061.892793686857</v>
          </cell>
          <cell r="R47">
            <v>30375.451966409059</v>
          </cell>
          <cell r="S47">
            <v>29760.666664866993</v>
          </cell>
          <cell r="T47">
            <v>29272.461235518218</v>
          </cell>
          <cell r="U47">
            <v>29784.165163954323</v>
          </cell>
          <cell r="V47">
            <v>30867.199962005427</v>
          </cell>
          <cell r="W47">
            <v>31944.021851273519</v>
          </cell>
          <cell r="X47">
            <v>33558.481131867658</v>
          </cell>
          <cell r="Y47">
            <v>34051.248184684402</v>
          </cell>
          <cell r="Z47">
            <v>35278.384931500928</v>
          </cell>
          <cell r="AA47">
            <v>36234.536011256729</v>
          </cell>
          <cell r="AB47">
            <v>35081.007655598703</v>
          </cell>
          <cell r="AC47">
            <v>36078.662138246036</v>
          </cell>
          <cell r="AD47">
            <v>38885.284216602973</v>
          </cell>
          <cell r="AE47">
            <v>40090.493634790939</v>
          </cell>
          <cell r="AF47">
            <v>41306.099376354934</v>
          </cell>
          <cell r="AG47">
            <v>42579.206339387638</v>
          </cell>
          <cell r="AH47">
            <v>43939.036411707304</v>
          </cell>
        </row>
        <row r="48">
          <cell r="D48">
            <v>82.772360100003425</v>
          </cell>
          <cell r="E48">
            <v>-13.231584300006944</v>
          </cell>
          <cell r="F48">
            <v>471.23484040000767</v>
          </cell>
          <cell r="G48">
            <v>-7.3722134000054211</v>
          </cell>
          <cell r="H48">
            <v>-1259.3020841999969</v>
          </cell>
          <cell r="I48">
            <v>2880.754282300004</v>
          </cell>
          <cell r="J48">
            <v>-618.42854250000528</v>
          </cell>
          <cell r="K48">
            <v>1374.2934669999959</v>
          </cell>
          <cell r="L48">
            <v>1225.8613722999944</v>
          </cell>
          <cell r="M48">
            <v>1414.8360559000139</v>
          </cell>
          <cell r="N48">
            <v>-353.59096479999425</v>
          </cell>
          <cell r="O48">
            <v>-438.6263706000027</v>
          </cell>
          <cell r="P48">
            <v>4266.6178631999937</v>
          </cell>
          <cell r="Q48">
            <v>3063.5874679999979</v>
          </cell>
          <cell r="R48">
            <v>-1538.3321708999865</v>
          </cell>
          <cell r="S48">
            <v>-5570.6656420000072</v>
          </cell>
          <cell r="T48">
            <v>2487.7830026000011</v>
          </cell>
          <cell r="U48">
            <v>-1789.3080967999995</v>
          </cell>
          <cell r="V48">
            <v>-836.45448260000558</v>
          </cell>
          <cell r="W48">
            <v>640.1981894000055</v>
          </cell>
          <cell r="X48">
            <v>-483.3677760999999</v>
          </cell>
          <cell r="Y48">
            <v>4435.631489499996</v>
          </cell>
          <cell r="Z48">
            <v>648.23205200000666</v>
          </cell>
          <cell r="AA48">
            <v>1562.4597706999921</v>
          </cell>
          <cell r="AB48">
            <v>10490.797771834201</v>
          </cell>
          <cell r="AC48">
            <v>-4896.0208939985314</v>
          </cell>
          <cell r="AD48">
            <v>-4286.9898430456815</v>
          </cell>
          <cell r="AE48">
            <v>-202.13149323847028</v>
          </cell>
          <cell r="AF48">
            <v>835.10481504366908</v>
          </cell>
          <cell r="AG48">
            <v>1491.5110774892819</v>
          </cell>
          <cell r="AH48">
            <v>2031.0665640514344</v>
          </cell>
        </row>
        <row r="49">
          <cell r="E49"/>
          <cell r="F49"/>
          <cell r="G49"/>
          <cell r="H49"/>
          <cell r="I49"/>
          <cell r="J49"/>
          <cell r="K49"/>
          <cell r="L49"/>
          <cell r="M49"/>
          <cell r="N49"/>
          <cell r="O49"/>
          <cell r="P49"/>
          <cell r="Q49"/>
          <cell r="R49"/>
          <cell r="S49"/>
          <cell r="T49"/>
          <cell r="U49"/>
          <cell r="V49"/>
          <cell r="X49"/>
          <cell r="Y49"/>
          <cell r="Z49"/>
          <cell r="AA49"/>
          <cell r="AB49"/>
          <cell r="AC49"/>
          <cell r="AD49"/>
          <cell r="AE49"/>
          <cell r="AF49"/>
          <cell r="AG49"/>
          <cell r="AH49"/>
        </row>
        <row r="50">
          <cell r="E50"/>
          <cell r="F50"/>
          <cell r="G50"/>
          <cell r="H50"/>
          <cell r="I50"/>
          <cell r="J50"/>
          <cell r="K50"/>
          <cell r="L50"/>
          <cell r="M50"/>
          <cell r="N50"/>
          <cell r="O50"/>
          <cell r="P50"/>
          <cell r="Q50"/>
          <cell r="R50"/>
          <cell r="S50"/>
          <cell r="T50"/>
          <cell r="U50"/>
          <cell r="V50"/>
        </row>
        <row r="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row>
        <row r="53">
          <cell r="G53"/>
        </row>
        <row r="54">
          <cell r="E54"/>
          <cell r="F54"/>
          <cell r="G54"/>
          <cell r="H54"/>
          <cell r="I54"/>
          <cell r="J54">
            <v>394917</v>
          </cell>
          <cell r="K54">
            <v>406999.98</v>
          </cell>
          <cell r="L54">
            <v>421176.98119999998</v>
          </cell>
          <cell r="M54">
            <v>438274.36232799996</v>
          </cell>
          <cell r="N54">
            <v>461513.90058831993</v>
          </cell>
          <cell r="O54">
            <v>486954.06655302073</v>
          </cell>
          <cell r="P54">
            <v>510868.82255983946</v>
          </cell>
          <cell r="Q54">
            <v>527164.69320624904</v>
          </cell>
          <cell r="R54">
            <v>534572.81161387404</v>
          </cell>
          <cell r="S54">
            <v>535699.4429170416</v>
          </cell>
          <cell r="T54">
            <v>536639.47634201916</v>
          </cell>
          <cell r="U54">
            <v>542769.10776149796</v>
          </cell>
          <cell r="V54">
            <v>547061.96129580797</v>
          </cell>
          <cell r="W54">
            <v>557890.24361805944</v>
          </cell>
          <cell r="X54">
            <v>589964.82900097582</v>
          </cell>
          <cell r="Y54">
            <v>653449.93926091725</v>
          </cell>
          <cell r="Z54">
            <v>713101.94290526223</v>
          </cell>
          <cell r="AA54">
            <v>763065.82633094641</v>
          </cell>
          <cell r="AB54">
            <v>879416.87675108959</v>
          </cell>
          <cell r="AC54">
            <v>958800.114678654</v>
          </cell>
          <cell r="AD54">
            <v>1022998.4222087603</v>
          </cell>
          <cell r="AE54">
            <v>1091643.6856450499</v>
          </cell>
          <cell r="AF54">
            <v>1155688.3316568329</v>
          </cell>
          <cell r="AG54">
            <v>1219027.2130541659</v>
          </cell>
          <cell r="AH54">
            <v>1281023.9209821392</v>
          </cell>
        </row>
        <row r="55">
          <cell r="B55" t="str">
            <v>EMPAHW</v>
          </cell>
          <cell r="E55"/>
          <cell r="F55"/>
          <cell r="G55"/>
          <cell r="H55"/>
          <cell r="I55"/>
          <cell r="J55">
            <v>70261.364873395622</v>
          </cell>
          <cell r="K55">
            <v>71231.41500732422</v>
          </cell>
          <cell r="L55">
            <v>73289.99483145577</v>
          </cell>
          <cell r="M55">
            <v>76363.425100446417</v>
          </cell>
          <cell r="N55">
            <v>79281.731890345982</v>
          </cell>
          <cell r="O55">
            <v>82278.3097124372</v>
          </cell>
          <cell r="P55">
            <v>80722.734521484352</v>
          </cell>
          <cell r="Q55">
            <v>72229.633191964283</v>
          </cell>
          <cell r="R55">
            <v>68577.796885724732</v>
          </cell>
          <cell r="S55">
            <v>67112.286268484924</v>
          </cell>
          <cell r="T55">
            <v>67066.447316371356</v>
          </cell>
          <cell r="U55">
            <v>69801.565676879865</v>
          </cell>
          <cell r="V55">
            <v>72144.942568097773</v>
          </cell>
          <cell r="W55">
            <v>75103.937744489391</v>
          </cell>
          <cell r="X55">
            <v>78001.01730521064</v>
          </cell>
          <cell r="Y55">
            <v>80314.583339843739</v>
          </cell>
          <cell r="Z55">
            <v>82400.575000000012</v>
          </cell>
          <cell r="AA55">
            <v>84713.1875</v>
          </cell>
          <cell r="AB55">
            <v>78034.255208856237</v>
          </cell>
          <cell r="AC55">
            <v>14592.120720000001</v>
          </cell>
          <cell r="AD55">
            <v>16070.49375</v>
          </cell>
          <cell r="AE55">
            <v>16544.846670000003</v>
          </cell>
          <cell r="AF55">
            <v>16902.172500000001</v>
          </cell>
          <cell r="AG55">
            <v>17296.250609999999</v>
          </cell>
          <cell r="AH55">
            <v>17703.295740000001</v>
          </cell>
        </row>
        <row r="56">
          <cell r="E56"/>
          <cell r="F56"/>
          <cell r="G56"/>
          <cell r="H56"/>
          <cell r="I56"/>
          <cell r="J56"/>
          <cell r="K56">
            <v>1.018855187292518</v>
          </cell>
          <cell r="L56">
            <v>1.1599365188175217</v>
          </cell>
          <cell r="M56">
            <v>1.351789905374821</v>
          </cell>
          <cell r="N56">
            <v>1.7657355542268636</v>
          </cell>
          <cell r="O56">
            <v>1.8356056568277033</v>
          </cell>
          <cell r="P56">
            <v>1.6353932120625478</v>
          </cell>
          <cell r="Q56">
            <v>1.0622149337795559</v>
          </cell>
          <cell r="R56">
            <v>0.46795687600686481</v>
          </cell>
          <cell r="S56">
            <v>7.0180939958796734E-2</v>
          </cell>
          <cell r="T56">
            <v>5.8434096704108443E-2</v>
          </cell>
          <cell r="U56">
            <v>0.38036099703286408</v>
          </cell>
          <cell r="V56">
            <v>0.26337538494423768</v>
          </cell>
          <cell r="W56">
            <v>0.65912424339809228</v>
          </cell>
          <cell r="X56">
            <v>1.9145050580636118</v>
          </cell>
          <cell r="Y56">
            <v>3.5833562743662322</v>
          </cell>
          <cell r="Z56">
            <v>3.0398835503809414</v>
          </cell>
          <cell r="AA56">
            <v>2.3331829826416914</v>
          </cell>
          <cell r="AB56">
            <v>5.077530463682927</v>
          </cell>
          <cell r="AC56">
            <v>3.0059257365561098</v>
          </cell>
          <cell r="AD56">
            <v>2.2296656081116875</v>
          </cell>
          <cell r="AE56">
            <v>2.2344973587476091</v>
          </cell>
          <cell r="AF56">
            <v>1.9536472754222658</v>
          </cell>
          <cell r="AG56">
            <v>1.8250463319183903</v>
          </cell>
          <cell r="AH56">
            <v>1.6935556088441304</v>
          </cell>
        </row>
        <row r="57">
          <cell r="E57"/>
          <cell r="F57"/>
          <cell r="G57"/>
          <cell r="H57"/>
          <cell r="I57"/>
          <cell r="J57"/>
          <cell r="K57">
            <v>0.92088082902495094</v>
          </cell>
          <cell r="L57">
            <v>1.9276224437694467</v>
          </cell>
          <cell r="M57">
            <v>2.7970775467116336</v>
          </cell>
          <cell r="N57">
            <v>2.5490090659273394</v>
          </cell>
          <cell r="O57">
            <v>2.5210314654821739</v>
          </cell>
          <cell r="P57">
            <v>-1.2610476029367301</v>
          </cell>
          <cell r="Q57">
            <v>-7.0177238424475989</v>
          </cell>
          <cell r="R57">
            <v>-3.3722652443606269</v>
          </cell>
          <cell r="S57">
            <v>-1.4253820129681514</v>
          </cell>
          <cell r="T57">
            <v>-4.5557352848088234E-2</v>
          </cell>
          <cell r="U57">
            <v>2.7201738267919926</v>
          </cell>
          <cell r="V57">
            <v>2.2392511848198522</v>
          </cell>
          <cell r="W57">
            <v>2.7356730941885234</v>
          </cell>
          <cell r="X57">
            <v>2.5729037984334653</v>
          </cell>
          <cell r="Y57">
            <v>1.9783697680019752</v>
          </cell>
          <cell r="Z57">
            <v>1.7323833100606871</v>
          </cell>
          <cell r="AA57">
            <v>1.8719681719453971</v>
          </cell>
          <cell r="AB57">
            <v>-5.2587418436980569</v>
          </cell>
          <cell r="AC57">
            <v>-54.227343608021783</v>
          </cell>
          <cell r="AD57">
            <v>6.7575839724138449</v>
          </cell>
          <cell r="AE57">
            <v>1.968784547394526</v>
          </cell>
          <cell r="AF57">
            <v>1.4405472191057718</v>
          </cell>
          <cell r="AG57">
            <v>1.5551261198523438</v>
          </cell>
          <cell r="AH57">
            <v>1.5696991667837588</v>
          </cell>
        </row>
        <row r="58">
          <cell r="E58"/>
          <cell r="F58"/>
          <cell r="G58"/>
          <cell r="H58"/>
          <cell r="I58"/>
          <cell r="J58"/>
          <cell r="K58">
            <v>2.1757333068667379</v>
          </cell>
          <cell r="L58">
            <v>3.5048370817044363</v>
          </cell>
          <cell r="M58">
            <v>0.86482503760207141</v>
          </cell>
          <cell r="N58">
            <v>0.39172580910733013</v>
          </cell>
          <cell r="O58">
            <v>-0.92619356104253936</v>
          </cell>
          <cell r="P58">
            <v>-4.6110734836213778</v>
          </cell>
          <cell r="Q58">
            <v>-3.7080236306644112</v>
          </cell>
          <cell r="R58">
            <v>2.8701517633273479</v>
          </cell>
          <cell r="S58">
            <v>-2.6055058965137881</v>
          </cell>
          <cell r="T58">
            <v>-1.7664981819543719</v>
          </cell>
          <cell r="U58">
            <v>3.1713296537066404</v>
          </cell>
          <cell r="V58">
            <v>6.3414660296121506</v>
          </cell>
          <cell r="W58">
            <v>-3.6990400710653923</v>
          </cell>
          <cell r="X58">
            <v>1.445832229885835</v>
          </cell>
          <cell r="Y58">
            <v>-0.91242821848412747</v>
          </cell>
          <cell r="Z58">
            <v>1.9913281649888404</v>
          </cell>
          <cell r="AA58">
            <v>-2.4972080536239947</v>
          </cell>
          <cell r="AB58">
            <v>-2.9392672426077171</v>
          </cell>
          <cell r="AC58">
            <v>59.752299116235115</v>
          </cell>
          <cell r="AD58">
            <v>5.7613518562135964</v>
          </cell>
          <cell r="AE58">
            <v>5.7420519392476468</v>
          </cell>
          <cell r="AF58">
            <v>5.2267255262720678</v>
          </cell>
          <cell r="AG58">
            <v>5.5418091442554411</v>
          </cell>
          <cell r="AH58">
            <v>6.3557867304237732</v>
          </cell>
        </row>
        <row r="59">
          <cell r="B59" t="str">
            <v>YNR</v>
          </cell>
          <cell r="E59"/>
          <cell r="F59"/>
          <cell r="G59"/>
          <cell r="H59"/>
          <cell r="I59"/>
          <cell r="J59"/>
          <cell r="K59">
            <v>4.7171464651851736</v>
          </cell>
          <cell r="L59">
            <v>7.0676168047561383</v>
          </cell>
          <cell r="M59">
            <v>5.4349458986353794</v>
          </cell>
          <cell r="N59">
            <v>5.6810527676358191</v>
          </cell>
          <cell r="O59">
            <v>3.7227928142262279</v>
          </cell>
          <cell r="P59">
            <v>-3.8870167848232828</v>
          </cell>
          <cell r="Q59">
            <v>-8.3710194266807374</v>
          </cell>
          <cell r="R59">
            <v>3.3900318543252039</v>
          </cell>
          <cell r="S59">
            <v>-3.2451132771293412</v>
          </cell>
          <cell r="T59">
            <v>-7.3613962160623547E-2</v>
          </cell>
          <cell r="U59">
            <v>5.6501975783187497</v>
          </cell>
          <cell r="V59">
            <v>8.977957447631745</v>
          </cell>
          <cell r="W59">
            <v>13.710878420777362</v>
          </cell>
          <cell r="X59">
            <v>7.6216083076761754</v>
          </cell>
          <cell r="Y59">
            <v>6.2730394892012376</v>
          </cell>
          <cell r="Z59">
            <v>7.2921606413389739</v>
          </cell>
          <cell r="AA59">
            <v>3.3989858446162202</v>
          </cell>
          <cell r="AB59">
            <v>1.7965796825456293</v>
          </cell>
          <cell r="AC59">
            <v>9.6741391025895176</v>
          </cell>
          <cell r="AD59">
            <v>13.653321365925585</v>
          </cell>
          <cell r="AE59">
            <v>9.5959416959812138</v>
          </cell>
          <cell r="AF59">
            <v>7.8964756102368749</v>
          </cell>
          <cell r="AG59">
            <v>7.6072915055723334</v>
          </cell>
          <cell r="AH59">
            <v>7.7453790461352812</v>
          </cell>
        </row>
        <row r="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row>
        <row r="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row>
        <row r="62">
          <cell r="B62" t="str">
            <v>LF</v>
          </cell>
          <cell r="C62" t="str">
            <v/>
          </cell>
          <cell r="D62" t="str">
            <v/>
          </cell>
          <cell r="E62" t="str">
            <v/>
          </cell>
          <cell r="F62">
            <v>1727.3</v>
          </cell>
          <cell r="G62">
            <v>1803.825</v>
          </cell>
          <cell r="H62">
            <v>1856.1000000000001</v>
          </cell>
          <cell r="I62">
            <v>1902.15</v>
          </cell>
          <cell r="J62">
            <v>1941.35</v>
          </cell>
          <cell r="K62">
            <v>1981.3250000000003</v>
          </cell>
          <cell r="L62">
            <v>2043.15</v>
          </cell>
          <cell r="M62">
            <v>2136.6750000000002</v>
          </cell>
          <cell r="N62">
            <v>2236.5250000000001</v>
          </cell>
          <cell r="O62">
            <v>2337.8000000000002</v>
          </cell>
          <cell r="P62">
            <v>2358.8000000000002</v>
          </cell>
          <cell r="Q62">
            <v>2305.9250000000002</v>
          </cell>
          <cell r="R62">
            <v>2253</v>
          </cell>
          <cell r="S62">
            <v>2230.9750000000004</v>
          </cell>
          <cell r="T62">
            <v>2224.1</v>
          </cell>
          <cell r="U62">
            <v>2246.3249999999998</v>
          </cell>
          <cell r="V62">
            <v>2256.3249999999998</v>
          </cell>
          <cell r="W62">
            <v>2283.5749999999998</v>
          </cell>
          <cell r="X62">
            <v>2327.125</v>
          </cell>
          <cell r="Y62">
            <v>2352</v>
          </cell>
          <cell r="Z62">
            <v>2395.0250000000001</v>
          </cell>
          <cell r="AA62">
            <v>2443.4250000000002</v>
          </cell>
          <cell r="AB62">
            <v>2461.1499999999996</v>
          </cell>
          <cell r="AC62">
            <v>2446.968497143459</v>
          </cell>
          <cell r="AD62">
            <v>2495.8243528817666</v>
          </cell>
          <cell r="AE62">
            <v>2522.8968776407846</v>
          </cell>
          <cell r="AF62">
            <v>2557.707853355475</v>
          </cell>
          <cell r="AG62">
            <v>2593.4173707046075</v>
          </cell>
          <cell r="AH62">
            <v>2630.5256287731909</v>
          </cell>
        </row>
        <row r="63">
          <cell r="B63" t="str">
            <v>WAP74</v>
          </cell>
          <cell r="C63">
            <v>2552.0000000000005</v>
          </cell>
          <cell r="D63">
            <v>2592.1000000000004</v>
          </cell>
          <cell r="E63">
            <v>2641.6</v>
          </cell>
          <cell r="F63">
            <v>2686.9999999999995</v>
          </cell>
          <cell r="G63">
            <v>2729</v>
          </cell>
          <cell r="H63">
            <v>2777.4000000000005</v>
          </cell>
          <cell r="I63">
            <v>2832.4000000000005</v>
          </cell>
          <cell r="J63">
            <v>2899.4</v>
          </cell>
          <cell r="K63">
            <v>2952.1000000000004</v>
          </cell>
          <cell r="L63">
            <v>3004.8999999999996</v>
          </cell>
          <cell r="M63">
            <v>3079.6000000000004</v>
          </cell>
          <cell r="N63">
            <v>3164.2</v>
          </cell>
          <cell r="O63">
            <v>3284.2</v>
          </cell>
          <cell r="P63">
            <v>3359.4000000000005</v>
          </cell>
          <cell r="Q63">
            <v>3379.3</v>
          </cell>
          <cell r="R63">
            <v>3373.3</v>
          </cell>
          <cell r="S63">
            <v>3368.8</v>
          </cell>
          <cell r="T63">
            <v>3370.3999999999996</v>
          </cell>
          <cell r="U63">
            <v>3380.2999999999997</v>
          </cell>
          <cell r="V63">
            <v>3400</v>
          </cell>
          <cell r="W63">
            <v>3430.2</v>
          </cell>
          <cell r="X63">
            <v>3472.1</v>
          </cell>
          <cell r="Y63">
            <v>3516.1</v>
          </cell>
          <cell r="Z63">
            <v>3575.4</v>
          </cell>
          <cell r="AA63">
            <v>3620.4000000000005</v>
          </cell>
          <cell r="AB63">
            <v>3620.4000000000005</v>
          </cell>
          <cell r="AC63">
            <v>3646.9</v>
          </cell>
          <cell r="AD63">
            <v>3646.9</v>
          </cell>
          <cell r="AE63">
            <v>3646.9</v>
          </cell>
          <cell r="AF63">
            <v>3646.9</v>
          </cell>
          <cell r="AG63">
            <v>3646.9</v>
          </cell>
          <cell r="AH63">
            <v>3647.9</v>
          </cell>
        </row>
        <row r="64">
          <cell r="B64" t="str">
            <v>POP</v>
          </cell>
          <cell r="C64">
            <v>3601.3</v>
          </cell>
          <cell r="D64">
            <v>3626.1</v>
          </cell>
          <cell r="E64">
            <v>3664.3</v>
          </cell>
          <cell r="F64">
            <v>3703.1</v>
          </cell>
          <cell r="G64">
            <v>3741.6</v>
          </cell>
          <cell r="H64">
            <v>3789.5</v>
          </cell>
          <cell r="I64">
            <v>3847.2</v>
          </cell>
          <cell r="J64">
            <v>3917.2</v>
          </cell>
          <cell r="K64">
            <v>3979.9</v>
          </cell>
          <cell r="L64">
            <v>4045.2</v>
          </cell>
          <cell r="M64">
            <v>4133.8</v>
          </cell>
          <cell r="N64">
            <v>4232.8999999999996</v>
          </cell>
          <cell r="O64">
            <v>4375.8</v>
          </cell>
          <cell r="P64">
            <v>4485.1000000000004</v>
          </cell>
          <cell r="Q64">
            <v>4533.3999999999996</v>
          </cell>
          <cell r="R64">
            <v>4554.8</v>
          </cell>
          <cell r="S64">
            <v>4574.8999999999996</v>
          </cell>
          <cell r="T64">
            <v>4593.7</v>
          </cell>
          <cell r="U64">
            <v>4614.7</v>
          </cell>
          <cell r="V64">
            <v>4645.3999999999996</v>
          </cell>
          <cell r="W64">
            <v>4687.8</v>
          </cell>
          <cell r="X64">
            <v>4739.6000000000004</v>
          </cell>
          <cell r="Y64">
            <v>4792.5</v>
          </cell>
          <cell r="Z64">
            <v>4857</v>
          </cell>
          <cell r="AA64">
            <v>4921.5</v>
          </cell>
          <cell r="AB64">
            <v>4921.5</v>
          </cell>
          <cell r="AC64">
            <v>4921.5</v>
          </cell>
          <cell r="AD64">
            <v>4921.5</v>
          </cell>
          <cell r="AE64">
            <v>4921.5</v>
          </cell>
          <cell r="AF64">
            <v>4921.5</v>
          </cell>
          <cell r="AG64">
            <v>4921.5</v>
          </cell>
          <cell r="AH64">
            <v>4921.5</v>
          </cell>
        </row>
        <row r="65">
          <cell r="B65" t="str">
            <v>EMP</v>
          </cell>
          <cell r="C65" t="str">
            <v/>
          </cell>
          <cell r="D65" t="str">
            <v/>
          </cell>
          <cell r="E65" t="str">
            <v/>
          </cell>
          <cell r="F65">
            <v>1593.6750000000002</v>
          </cell>
          <cell r="G65">
            <v>1698.4</v>
          </cell>
          <cell r="H65">
            <v>1772.8999999999999</v>
          </cell>
          <cell r="I65">
            <v>1822.6000000000001</v>
          </cell>
          <cell r="J65">
            <v>1849.875</v>
          </cell>
          <cell r="K65">
            <v>1885.5250000000001</v>
          </cell>
          <cell r="L65">
            <v>1946.575</v>
          </cell>
          <cell r="M65">
            <v>2037.85</v>
          </cell>
          <cell r="N65">
            <v>2130.2000000000003</v>
          </cell>
          <cell r="O65">
            <v>2221.35</v>
          </cell>
          <cell r="P65">
            <v>2199</v>
          </cell>
          <cell r="Q65">
            <v>2015.15</v>
          </cell>
          <cell r="R65">
            <v>1925.575</v>
          </cell>
          <cell r="S65">
            <v>1888.4749999999999</v>
          </cell>
          <cell r="T65">
            <v>1880.4499999999998</v>
          </cell>
          <cell r="U65">
            <v>1937.7750000000001</v>
          </cell>
          <cell r="V65">
            <v>1988.7749999999999</v>
          </cell>
          <cell r="W65">
            <v>2057.35</v>
          </cell>
          <cell r="X65">
            <v>2132.25</v>
          </cell>
          <cell r="Y65">
            <v>2194.15</v>
          </cell>
          <cell r="Z65">
            <v>2257.5500000000002</v>
          </cell>
          <cell r="AA65">
            <v>2322.5</v>
          </cell>
          <cell r="AB65">
            <v>2014.4455</v>
          </cell>
          <cell r="AC65">
            <v>2014.5148816238761</v>
          </cell>
          <cell r="AD65">
            <v>2014.8258502005888</v>
          </cell>
          <cell r="AE65">
            <v>2014.9256280302695</v>
          </cell>
          <cell r="AF65">
            <v>2015.0007897807363</v>
          </cell>
          <cell r="AG65">
            <v>2015.0836821945545</v>
          </cell>
          <cell r="AH65">
            <v>2015.1693021579638</v>
          </cell>
        </row>
        <row r="66">
          <cell r="B66" t="str">
            <v>MIR</v>
          </cell>
          <cell r="C66">
            <v>92.728734232000008</v>
          </cell>
          <cell r="D66">
            <v>99.8075711746</v>
          </cell>
          <cell r="E66">
            <v>108.6544813603</v>
          </cell>
          <cell r="F66">
            <v>116.50591931129999</v>
          </cell>
          <cell r="G66">
            <v>125.4318553425</v>
          </cell>
          <cell r="H66">
            <v>136.5111146895</v>
          </cell>
          <cell r="I66">
            <v>138.40514072100001</v>
          </cell>
          <cell r="J66">
            <v>141.35821726400002</v>
          </cell>
          <cell r="K66">
            <v>147.17577133130001</v>
          </cell>
          <cell r="L66">
            <v>156.87818105869999</v>
          </cell>
          <cell r="M66">
            <v>164.74357064039998</v>
          </cell>
          <cell r="N66">
            <v>172.49717807669998</v>
          </cell>
          <cell r="O66">
            <v>178.41459641540001</v>
          </cell>
          <cell r="P66">
            <v>170.85565547689998</v>
          </cell>
          <cell r="Q66">
            <v>154.3449636146</v>
          </cell>
          <cell r="R66">
            <v>154.29224461500002</v>
          </cell>
          <cell r="S66">
            <v>148.18118092910001</v>
          </cell>
          <cell r="T66">
            <v>145.58264397310001</v>
          </cell>
          <cell r="U66">
            <v>154.7133901059</v>
          </cell>
          <cell r="V66">
            <v>168.39638559049999</v>
          </cell>
          <cell r="W66">
            <v>167.88405182389999</v>
          </cell>
          <cell r="X66">
            <v>177.8450173642</v>
          </cell>
          <cell r="Y66">
            <v>186.11356188640002</v>
          </cell>
          <cell r="Z66">
            <v>198.70152949979999</v>
          </cell>
          <cell r="AA66">
            <v>202.09523856440001</v>
          </cell>
          <cell r="AB66">
            <v>195.78889984765925</v>
          </cell>
          <cell r="AC66">
            <v>212.49141838410364</v>
          </cell>
          <cell r="AD66">
            <v>243.8309307688489</v>
          </cell>
          <cell r="AE66">
            <v>268.08073085213215</v>
          </cell>
          <cell r="AF66">
            <v>291.1917562500708</v>
          </cell>
          <cell r="AG66">
            <v>317.17183115184753</v>
          </cell>
          <cell r="AH66">
            <v>347.68072123584784</v>
          </cell>
        </row>
        <row r="67">
          <cell r="B67" t="str">
            <v>Statr</v>
          </cell>
          <cell r="C67">
            <v>2.9357937599218928</v>
          </cell>
          <cell r="D67">
            <v>3.1350243230119901</v>
          </cell>
          <cell r="E67">
            <v>2.9254084603890078</v>
          </cell>
          <cell r="F67">
            <v>2.7363692973821543</v>
          </cell>
          <cell r="G67">
            <v>2.2126345274869408</v>
          </cell>
          <cell r="H67">
            <v>2.3274130844334024</v>
          </cell>
          <cell r="I67">
            <v>1.0804277421514996</v>
          </cell>
          <cell r="J67">
            <v>6.1323335892467412E-2</v>
          </cell>
          <cell r="K67">
            <v>0.46933954387736776</v>
          </cell>
          <cell r="L67">
            <v>0.54607137851959919</v>
          </cell>
          <cell r="M67">
            <v>0.53079017844748932</v>
          </cell>
          <cell r="N67">
            <v>0.64062104824731136</v>
          </cell>
          <cell r="O67">
            <v>0.70138918721784194</v>
          </cell>
          <cell r="P67">
            <v>0.64991450882112645</v>
          </cell>
          <cell r="Q67">
            <v>0.54173470579098648</v>
          </cell>
          <cell r="R67">
            <v>0.58764940248806852</v>
          </cell>
          <cell r="S67">
            <v>5.114672617688143E-2</v>
          </cell>
          <cell r="T67">
            <v>1.8401158045151078E-2</v>
          </cell>
          <cell r="U67">
            <v>0.55808795052624305</v>
          </cell>
          <cell r="V67">
            <v>0.60678332014035163</v>
          </cell>
          <cell r="W67">
            <v>-0.46042340563428752</v>
          </cell>
          <cell r="X67">
            <v>9.6478331093067027E-2</v>
          </cell>
          <cell r="Y67">
            <v>7.2386152433523421E-4</v>
          </cell>
          <cell r="Z67">
            <v>-1.2230623176492372E-3</v>
          </cell>
          <cell r="AA67">
            <v>-5.1311409217191795E-4</v>
          </cell>
          <cell r="AB67">
            <v>-4.1318785776699656</v>
          </cell>
          <cell r="AC67">
            <v>-23.380987417738169</v>
          </cell>
          <cell r="AD67">
            <v>-17.758770726784661</v>
          </cell>
          <cell r="AE67">
            <v>-23.654365150341448</v>
          </cell>
          <cell r="AF67">
            <v>-24.118923631788391</v>
          </cell>
          <cell r="AG67">
            <v>-22.945924731935861</v>
          </cell>
          <cell r="AH67">
            <v>-26.335516679824138</v>
          </cell>
        </row>
        <row r="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row>
        <row r="69">
          <cell r="C69">
            <v>26.129832545664062</v>
          </cell>
          <cell r="D69">
            <v>27.863953653181106</v>
          </cell>
          <cell r="E69">
            <v>30.610514721802254</v>
          </cell>
          <cell r="F69">
            <v>32.933290969593045</v>
          </cell>
          <cell r="G69">
            <v>36.018926406938213</v>
          </cell>
          <cell r="H69">
            <v>38.911499966512729</v>
          </cell>
          <cell r="I69">
            <v>40.363194565710124</v>
          </cell>
          <cell r="J69">
            <v>41.980681087817835</v>
          </cell>
          <cell r="K69">
            <v>42.559162820322129</v>
          </cell>
          <cell r="L69">
            <v>44.712139616335413</v>
          </cell>
          <cell r="M69">
            <v>46.263886244206304</v>
          </cell>
          <cell r="N69">
            <v>47.43609565002717</v>
          </cell>
          <cell r="O69">
            <v>48.327567527332143</v>
          </cell>
          <cell r="P69">
            <v>45.057131161980784</v>
          </cell>
          <cell r="Q69">
            <v>42.314929541955273</v>
          </cell>
          <cell r="R69">
            <v>42.862935914771228</v>
          </cell>
          <cell r="S69">
            <v>42.93112911608997</v>
          </cell>
          <cell r="T69">
            <v>42.810075468162921</v>
          </cell>
          <cell r="U69">
            <v>43.138087569679506</v>
          </cell>
          <cell r="V69">
            <v>46.555691760731051</v>
          </cell>
          <cell r="W69">
            <v>57.749641120290967</v>
          </cell>
          <cell r="X69">
            <v>58.257289834500796</v>
          </cell>
          <cell r="Y69">
            <v>62.874098779071467</v>
          </cell>
          <cell r="Z69">
            <v>67.322642029997937</v>
          </cell>
          <cell r="AA69">
            <v>70.137865571654984</v>
          </cell>
          <cell r="AB69">
            <v>73.175287854724985</v>
          </cell>
          <cell r="AC69">
            <v>77.962112331265018</v>
          </cell>
          <cell r="AD69">
            <v>87.310001272881678</v>
          </cell>
          <cell r="AE69">
            <v>94.894051779478886</v>
          </cell>
          <cell r="AF69">
            <v>103.62547975865313</v>
          </cell>
          <cell r="AG69">
            <v>113.72572793330312</v>
          </cell>
          <cell r="AH69">
            <v>126.08464291953291</v>
          </cell>
        </row>
        <row r="70">
          <cell r="C70" t="str">
            <v/>
          </cell>
          <cell r="D70" t="str">
            <v/>
          </cell>
          <cell r="E70" t="str">
            <v/>
          </cell>
          <cell r="F70">
            <v>76.524554748929347</v>
          </cell>
          <cell r="G70">
            <v>79.350220822067826</v>
          </cell>
          <cell r="H70">
            <v>83.17171251796492</v>
          </cell>
          <cell r="I70">
            <v>85.199869490398328</v>
          </cell>
          <cell r="J70">
            <v>88.896127553050889</v>
          </cell>
          <cell r="K70">
            <v>89.832387323742736</v>
          </cell>
          <cell r="L70">
            <v>92.916813981480288</v>
          </cell>
          <cell r="M70">
            <v>93.846776237848729</v>
          </cell>
          <cell r="N70">
            <v>94.259810945920563</v>
          </cell>
          <cell r="O70">
            <v>95.199662361221783</v>
          </cell>
          <cell r="P70">
            <v>91.898926318599379</v>
          </cell>
          <cell r="Q70">
            <v>95.194155068109069</v>
          </cell>
          <cell r="R70">
            <v>101.38898796702284</v>
          </cell>
          <cell r="S70">
            <v>104.00223598046044</v>
          </cell>
          <cell r="T70">
            <v>104.57956535834508</v>
          </cell>
          <cell r="U70">
            <v>102.73088088544851</v>
          </cell>
          <cell r="V70">
            <v>108.74523790036581</v>
          </cell>
          <cell r="W70">
            <v>131.58615094354388</v>
          </cell>
          <cell r="X70">
            <v>129.49525191680149</v>
          </cell>
          <cell r="Y70">
            <v>137.33068313410661</v>
          </cell>
          <cell r="Z70">
            <v>144.8411208344001</v>
          </cell>
          <cell r="AA70">
            <v>148.62583656012916</v>
          </cell>
          <cell r="AB70">
            <v>178.77484358699652</v>
          </cell>
          <cell r="AC70">
            <v>192.92183036390418</v>
          </cell>
          <cell r="AD70">
            <v>203.58978356079623</v>
          </cell>
          <cell r="AE70">
            <v>221.42466152479707</v>
          </cell>
          <cell r="AF70">
            <v>240.85369534840146</v>
          </cell>
          <cell r="AG70">
            <v>261.99485044386864</v>
          </cell>
          <cell r="AH70">
            <v>286.59009409899738</v>
          </cell>
        </row>
        <row r="71">
          <cell r="C71" t="str">
            <v/>
          </cell>
          <cell r="D71" t="str">
            <v/>
          </cell>
          <cell r="E71" t="str">
            <v/>
          </cell>
          <cell r="F71">
            <v>92.26393793782205</v>
          </cell>
          <cell r="G71">
            <v>94.155475170817567</v>
          </cell>
          <cell r="H71">
            <v>95.517482894240601</v>
          </cell>
          <cell r="I71">
            <v>95.817890282049262</v>
          </cell>
          <cell r="J71">
            <v>95.288072732892061</v>
          </cell>
          <cell r="K71">
            <v>95.164851803717198</v>
          </cell>
          <cell r="L71">
            <v>95.273230061424755</v>
          </cell>
          <cell r="M71">
            <v>95.374823031111418</v>
          </cell>
          <cell r="N71">
            <v>95.245973105599091</v>
          </cell>
          <cell r="O71">
            <v>95.01882111386773</v>
          </cell>
          <cell r="P71">
            <v>93.225368831609288</v>
          </cell>
          <cell r="Q71">
            <v>87.390092912822396</v>
          </cell>
          <cell r="R71">
            <v>85.467154904571686</v>
          </cell>
          <cell r="S71">
            <v>84.647967816761721</v>
          </cell>
          <cell r="T71">
            <v>84.54880625871138</v>
          </cell>
          <cell r="U71">
            <v>86.264231578244477</v>
          </cell>
          <cell r="V71">
            <v>88.142222419199371</v>
          </cell>
          <cell r="W71">
            <v>90.093384276846621</v>
          </cell>
          <cell r="X71">
            <v>91.625933286780892</v>
          </cell>
          <cell r="Y71">
            <v>93.288690476190482</v>
          </cell>
          <cell r="Z71">
            <v>94.259976409432056</v>
          </cell>
          <cell r="AA71">
            <v>95.051004225625903</v>
          </cell>
          <cell r="AB71">
            <v>81.84976535359489</v>
          </cell>
          <cell r="AC71">
            <v>82.326964322408713</v>
          </cell>
          <cell r="AD71">
            <v>80.727870447862244</v>
          </cell>
          <cell r="AE71">
            <v>79.865556372421779</v>
          </cell>
          <cell r="AF71">
            <v>78.781506931577141</v>
          </cell>
          <cell r="AG71">
            <v>77.699937733010358</v>
          </cell>
          <cell r="AH71">
            <v>76.607096320053216</v>
          </cell>
        </row>
        <row r="72">
          <cell r="C72" t="str">
            <v/>
          </cell>
          <cell r="D72" t="str">
            <v/>
          </cell>
          <cell r="E72" t="str">
            <v/>
          </cell>
          <cell r="F72">
            <v>64.283587644212886</v>
          </cell>
          <cell r="G72">
            <v>66.098387687797725</v>
          </cell>
          <cell r="H72">
            <v>66.82868870166341</v>
          </cell>
          <cell r="I72">
            <v>67.156828131619818</v>
          </cell>
          <cell r="J72">
            <v>66.956956611712769</v>
          </cell>
          <cell r="K72">
            <v>67.115781985705098</v>
          </cell>
          <cell r="L72">
            <v>67.993943226064104</v>
          </cell>
          <cell r="M72">
            <v>69.38157552928952</v>
          </cell>
          <cell r="N72">
            <v>70.68216294798053</v>
          </cell>
          <cell r="O72">
            <v>71.18324097192621</v>
          </cell>
          <cell r="P72">
            <v>70.214919330832885</v>
          </cell>
          <cell r="Q72">
            <v>68.236765010505138</v>
          </cell>
          <cell r="R72">
            <v>66.789197521714641</v>
          </cell>
          <cell r="S72">
            <v>66.224620042745201</v>
          </cell>
          <cell r="T72">
            <v>65.989200094944223</v>
          </cell>
          <cell r="U72">
            <v>66.453421293967992</v>
          </cell>
          <cell r="V72">
            <v>66.362499999999997</v>
          </cell>
          <cell r="W72">
            <v>66.572648825141385</v>
          </cell>
          <cell r="X72">
            <v>67.023559229284871</v>
          </cell>
          <cell r="Y72">
            <v>66.892295440971537</v>
          </cell>
          <cell r="Z72">
            <v>66.986211332997698</v>
          </cell>
          <cell r="AA72">
            <v>67.490470666224724</v>
          </cell>
          <cell r="AB72">
            <v>67.980057452215206</v>
          </cell>
          <cell r="AC72">
            <v>67.097219478007602</v>
          </cell>
          <cell r="AD72">
            <v>68.436873862232758</v>
          </cell>
          <cell r="AE72">
            <v>69.179217352841718</v>
          </cell>
          <cell r="AF72">
            <v>70.133753416750523</v>
          </cell>
          <cell r="AG72">
            <v>71.112927985538605</v>
          </cell>
          <cell r="AH72">
            <v>72.110683647391411</v>
          </cell>
        </row>
        <row r="73">
          <cell r="C73">
            <v>70.863299364118532</v>
          </cell>
          <cell r="D73">
            <v>71.484515043710886</v>
          </cell>
          <cell r="E73">
            <v>72.090167289796142</v>
          </cell>
          <cell r="F73">
            <v>72.560827414868612</v>
          </cell>
          <cell r="G73">
            <v>72.936711567243961</v>
          </cell>
          <cell r="H73">
            <v>73.291991027840098</v>
          </cell>
          <cell r="I73">
            <v>73.622374714077793</v>
          </cell>
          <cell r="J73">
            <v>74.017155110793425</v>
          </cell>
          <cell r="K73">
            <v>74.175230533430508</v>
          </cell>
          <cell r="L73">
            <v>74.283100959161459</v>
          </cell>
          <cell r="M73">
            <v>74.49804054380958</v>
          </cell>
          <cell r="N73">
            <v>74.7525337239245</v>
          </cell>
          <cell r="O73">
            <v>75.053704465469167</v>
          </cell>
          <cell r="P73">
            <v>74.901339992419352</v>
          </cell>
          <cell r="Q73">
            <v>74.542286142850841</v>
          </cell>
          <cell r="R73">
            <v>74.060331957495393</v>
          </cell>
          <cell r="S73">
            <v>73.636582220376411</v>
          </cell>
          <cell r="T73">
            <v>73.370050286261616</v>
          </cell>
          <cell r="U73">
            <v>73.250698853663295</v>
          </cell>
          <cell r="V73">
            <v>73.190683256554877</v>
          </cell>
          <cell r="W73">
            <v>73.172916933316259</v>
          </cell>
          <cell r="X73">
            <v>73.257236897628488</v>
          </cell>
          <cell r="Y73">
            <v>73.366718831507569</v>
          </cell>
          <cell r="Z73">
            <v>73.613341568869672</v>
          </cell>
          <cell r="AA73">
            <v>73.562938128619336</v>
          </cell>
          <cell r="AB73">
            <v>73.562938128619336</v>
          </cell>
          <cell r="AC73">
            <v>74.101391852077612</v>
          </cell>
          <cell r="AD73">
            <v>74.101391852077612</v>
          </cell>
          <cell r="AE73">
            <v>74.101391852077612</v>
          </cell>
          <cell r="AF73">
            <v>74.101391852077612</v>
          </cell>
          <cell r="AG73">
            <v>74.101391852077612</v>
          </cell>
          <cell r="AH73">
            <v>74.121710860510007</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C75" t="str">
            <v/>
          </cell>
          <cell r="D75"/>
          <cell r="E75"/>
          <cell r="F75"/>
          <cell r="G75">
            <v>9.3693504247543746</v>
          </cell>
          <cell r="H75">
            <v>8.0307045437571176</v>
          </cell>
          <cell r="I75">
            <v>3.7307598022351618</v>
          </cell>
          <cell r="J75">
            <v>4.0073302906549646</v>
          </cell>
          <cell r="K75">
            <v>1.3779712894466334</v>
          </cell>
          <cell r="L75">
            <v>5.0587855900803502</v>
          </cell>
          <cell r="M75">
            <v>3.4705264413335213</v>
          </cell>
          <cell r="N75">
            <v>2.533746083572197</v>
          </cell>
          <cell r="O75">
            <v>1.8793112398668876</v>
          </cell>
          <cell r="P75">
            <v>-6.7672273459692285</v>
          </cell>
          <cell r="Q75">
            <v>-6.0860546362068053</v>
          </cell>
          <cell r="R75">
            <v>1.2950662537972946</v>
          </cell>
          <cell r="S75">
            <v>0.15909596452829966</v>
          </cell>
          <cell r="T75">
            <v>-0.28197173104791418</v>
          </cell>
          <cell r="U75">
            <v>0.76620304432895026</v>
          </cell>
          <cell r="V75">
            <v>7.9224749718707521</v>
          </cell>
          <cell r="W75">
            <v>24.044212288994117</v>
          </cell>
          <cell r="X75">
            <v>0.87905085531598814</v>
          </cell>
          <cell r="Y75">
            <v>7.9248604898824793</v>
          </cell>
          <cell r="Z75">
            <v>7.0753193084450494</v>
          </cell>
          <cell r="AA75">
            <v>4.1816890376979332</v>
          </cell>
          <cell r="AB75">
            <v>4.3306454485229295</v>
          </cell>
          <cell r="AC75">
            <v>6.5415861240523121</v>
          </cell>
          <cell r="AD75">
            <v>11.990297161135155</v>
          </cell>
          <cell r="AE75">
            <v>8.6863479510139499</v>
          </cell>
          <cell r="AF75">
            <v>9.2012384500821156</v>
          </cell>
          <cell r="AG75">
            <v>9.7468771176488325</v>
          </cell>
          <cell r="AH75">
            <v>10.867299080712801</v>
          </cell>
        </row>
        <row r="76">
          <cell r="C76" t="str">
            <v/>
          </cell>
          <cell r="D76"/>
          <cell r="E76"/>
          <cell r="F76"/>
          <cell r="G76">
            <v>3.6924959346829933</v>
          </cell>
          <cell r="H76">
            <v>4.8159811734692859</v>
          </cell>
          <cell r="I76">
            <v>2.4385177496439425</v>
          </cell>
          <cell r="J76">
            <v>4.3383377049293737</v>
          </cell>
          <cell r="K76">
            <v>1.0532064741887837</v>
          </cell>
          <cell r="L76">
            <v>3.4335352200111746</v>
          </cell>
          <cell r="M76">
            <v>1.000854653231853</v>
          </cell>
          <cell r="N76">
            <v>0.44011603235578622</v>
          </cell>
          <cell r="O76">
            <v>0.99708603896992987</v>
          </cell>
          <cell r="P76">
            <v>-3.4671720053987443</v>
          </cell>
          <cell r="Q76">
            <v>3.5857097373321212</v>
          </cell>
          <cell r="R76">
            <v>6.5075769562548347</v>
          </cell>
          <cell r="S76">
            <v>2.5774475767403437</v>
          </cell>
          <cell r="T76">
            <v>0.55511246699841976</v>
          </cell>
          <cell r="U76">
            <v>-1.7677301168368742</v>
          </cell>
          <cell r="V76">
            <v>5.8544781891082032</v>
          </cell>
          <cell r="W76">
            <v>21.00405818607458</v>
          </cell>
          <cell r="X76">
            <v>-1.5889962672739677</v>
          </cell>
          <cell r="Y76">
            <v>6.0507478855975627</v>
          </cell>
          <cell r="Z76">
            <v>5.4688708516503759</v>
          </cell>
          <cell r="AA76">
            <v>2.6130119015415509</v>
          </cell>
          <cell r="AB76">
            <v>20.285172298875544</v>
          </cell>
          <cell r="AC76">
            <v>7.9132983662902001</v>
          </cell>
          <cell r="AD76">
            <v>5.5296765414102333</v>
          </cell>
          <cell r="AE76">
            <v>8.7602028216091412</v>
          </cell>
          <cell r="AF76">
            <v>8.7745573098363181</v>
          </cell>
          <cell r="AG76">
            <v>8.7775921664336121</v>
          </cell>
          <cell r="AH76">
            <v>9.3876820912547565</v>
          </cell>
        </row>
        <row r="77">
          <cell r="C77" t="str">
            <v/>
          </cell>
          <cell r="D77"/>
          <cell r="E77"/>
          <cell r="F77"/>
          <cell r="G77">
            <v>2.0501371123680556</v>
          </cell>
          <cell r="H77">
            <v>1.4465518026987478</v>
          </cell>
          <cell r="I77">
            <v>0.31450513424990945</v>
          </cell>
          <cell r="J77">
            <v>-0.55294219857860982</v>
          </cell>
          <cell r="K77">
            <v>-0.12931411628008815</v>
          </cell>
          <cell r="L77">
            <v>0.11388475435352152</v>
          </cell>
          <cell r="M77">
            <v>0.10663327948592372</v>
          </cell>
          <cell r="N77">
            <v>-0.13509846877545195</v>
          </cell>
          <cell r="O77">
            <v>-0.2384898640066524</v>
          </cell>
          <cell r="P77">
            <v>-1.8874705676565129</v>
          </cell>
          <cell r="Q77">
            <v>-6.2593218905113819</v>
          </cell>
          <cell r="R77">
            <v>-2.2004073278294567</v>
          </cell>
          <cell r="S77">
            <v>-0.95848175679257297</v>
          </cell>
          <cell r="T77">
            <v>-0.11714582240768268</v>
          </cell>
          <cell r="U77">
            <v>2.0289172555364665</v>
          </cell>
          <cell r="V77">
            <v>2.1770214683376476</v>
          </cell>
          <cell r="W77">
            <v>2.2136517597294514</v>
          </cell>
          <cell r="X77">
            <v>1.7010672007002459</v>
          </cell>
          <cell r="Y77">
            <v>1.8147233318817069</v>
          </cell>
          <cell r="Z77">
            <v>1.0411615044478184</v>
          </cell>
          <cell r="AA77">
            <v>0.83919797810887431</v>
          </cell>
          <cell r="AB77">
            <v>-13.888584323312115</v>
          </cell>
          <cell r="AC77">
            <v>0.58301812687220345</v>
          </cell>
          <cell r="AD77">
            <v>-1.9423695355559323</v>
          </cell>
          <cell r="AE77">
            <v>-1.0681739412380375</v>
          </cell>
          <cell r="AF77">
            <v>-1.3573428773094642</v>
          </cell>
          <cell r="AG77">
            <v>-1.3728719349150542</v>
          </cell>
          <cell r="AH77">
            <v>-1.4064894320923726</v>
          </cell>
        </row>
        <row r="78">
          <cell r="C78" t="str">
            <v/>
          </cell>
          <cell r="D78"/>
          <cell r="E78"/>
          <cell r="F78"/>
          <cell r="G78">
            <v>2.8231156817648762</v>
          </cell>
          <cell r="H78">
            <v>1.1048696336060537</v>
          </cell>
          <cell r="I78">
            <v>0.49101581421309159</v>
          </cell>
          <cell r="J78">
            <v>-0.29761905895157037</v>
          </cell>
          <cell r="K78">
            <v>0.23720518677896596</v>
          </cell>
          <cell r="L78">
            <v>1.3084273391108514</v>
          </cell>
          <cell r="M78">
            <v>2.040817516071769</v>
          </cell>
          <cell r="N78">
            <v>1.8745429298329563</v>
          </cell>
          <cell r="O78">
            <v>0.70891721906480853</v>
          </cell>
          <cell r="P78">
            <v>-1.360322497082167</v>
          </cell>
          <cell r="Q78">
            <v>-2.8172849006736667</v>
          </cell>
          <cell r="R78">
            <v>-2.1213893838133213</v>
          </cell>
          <cell r="S78">
            <v>-0.84531256538287192</v>
          </cell>
          <cell r="T78">
            <v>-0.355487049452341</v>
          </cell>
          <cell r="U78">
            <v>0.70348056705620277</v>
          </cell>
          <cell r="V78">
            <v>-0.13681958309683662</v>
          </cell>
          <cell r="W78">
            <v>0.3166680356246232</v>
          </cell>
          <cell r="X78">
            <v>0.67732080982363385</v>
          </cell>
          <cell r="Y78">
            <v>-0.19584723614017863</v>
          </cell>
          <cell r="Z78">
            <v>0.14039866834745229</v>
          </cell>
          <cell r="AA78">
            <v>0.75278079352820715</v>
          </cell>
          <cell r="AB78">
            <v>0.72541616787908936</v>
          </cell>
          <cell r="AC78">
            <v>-1.2986720036654464</v>
          </cell>
          <cell r="AD78">
            <v>1.9965870339295533</v>
          </cell>
          <cell r="AE78">
            <v>1.0847127414138402</v>
          </cell>
          <cell r="AF78">
            <v>1.3798017676902807</v>
          </cell>
          <cell r="AG78">
            <v>1.3961530947439904</v>
          </cell>
          <cell r="AH78">
            <v>1.4030580516326108</v>
          </cell>
        </row>
        <row r="79">
          <cell r="C79" t="str">
            <v/>
          </cell>
          <cell r="D79"/>
          <cell r="E79"/>
          <cell r="F79"/>
          <cell r="G79">
            <v>0.51802627639045973</v>
          </cell>
          <cell r="H79">
            <v>0.4871064967997496</v>
          </cell>
          <cell r="I79">
            <v>0.45077733815717114</v>
          </cell>
          <cell r="J79">
            <v>0.53622339438086364</v>
          </cell>
          <cell r="K79">
            <v>0.21356592589982792</v>
          </cell>
          <cell r="L79">
            <v>0.14542647856325974</v>
          </cell>
          <cell r="M79">
            <v>0.2893519277908041</v>
          </cell>
          <cell r="N79">
            <v>0.34161056889174812</v>
          </cell>
          <cell r="O79">
            <v>0.40289034570646365</v>
          </cell>
          <cell r="P79">
            <v>-0.20300726544405512</v>
          </cell>
          <cell r="Q79">
            <v>-0.47936906015947356</v>
          </cell>
          <cell r="R79">
            <v>-0.64655138753303421</v>
          </cell>
          <cell r="S79">
            <v>-0.57216829295630989</v>
          </cell>
          <cell r="T79">
            <v>-0.36195587312448652</v>
          </cell>
          <cell r="U79">
            <v>-0.16267050674309003</v>
          </cell>
          <cell r="V79">
            <v>-8.1931774095855836E-2</v>
          </cell>
          <cell r="W79">
            <v>-2.4274022933135075E-2</v>
          </cell>
          <cell r="X79">
            <v>0.11523384312952523</v>
          </cell>
          <cell r="Y79">
            <v>0.1494486258498684</v>
          </cell>
          <cell r="Z79">
            <v>0.33615069787773511</v>
          </cell>
          <cell r="AA79">
            <v>-6.8470523380848025E-2</v>
          </cell>
          <cell r="AB79">
            <v>0</v>
          </cell>
          <cell r="AC79">
            <v>0.73196331897025235</v>
          </cell>
          <cell r="AD79">
            <v>0</v>
          </cell>
          <cell r="AE79">
            <v>0</v>
          </cell>
          <cell r="AF79">
            <v>0</v>
          </cell>
          <cell r="AG79">
            <v>0</v>
          </cell>
          <cell r="AH79">
            <v>2.7420548959389279E-2</v>
          </cell>
        </row>
        <row r="80">
          <cell r="C80"/>
          <cell r="D80"/>
          <cell r="E80"/>
          <cell r="F80"/>
          <cell r="G80">
            <v>0.28557541954798893</v>
          </cell>
          <cell r="H80">
            <v>0.17619543718328057</v>
          </cell>
          <cell r="I80">
            <v>3.5943765971047092E-2</v>
          </cell>
          <cell r="J80">
            <v>-1.6669551125092497E-2</v>
          </cell>
          <cell r="K80">
            <v>3.3078188591439961E-3</v>
          </cell>
          <cell r="L80">
            <v>5.7511798041542939E-2</v>
          </cell>
          <cell r="M80">
            <v>3.2869064753171529E-2</v>
          </cell>
          <cell r="N80">
            <v>1.257502126715826E-2</v>
          </cell>
          <cell r="O80">
            <v>8.9075001323379865E-3</v>
          </cell>
          <cell r="P80">
            <v>0.15074498961225125</v>
          </cell>
          <cell r="Q80">
            <v>-0.1157885221944035</v>
          </cell>
          <cell r="R80">
            <v>-0.24416260328172745</v>
          </cell>
          <cell r="S80">
            <v>-4.2388997080289315E-2</v>
          </cell>
          <cell r="T80">
            <v>-2.4954530618237492E-3</v>
          </cell>
          <cell r="U80">
            <v>-3.5794154683754797E-2</v>
          </cell>
          <cell r="V80">
            <v>0.10972667161759375</v>
          </cell>
          <cell r="W80">
            <v>0.53410833049859718</v>
          </cell>
          <cell r="X80">
            <v>-2.5574731063449097E-2</v>
          </cell>
          <cell r="Y80">
            <v>0.10578788269351946</v>
          </cell>
          <cell r="Z80">
            <v>8.8737586121667711E-2</v>
          </cell>
          <cell r="AA80">
            <v>4.5168887900149279E-2</v>
          </cell>
          <cell r="AB80">
            <v>-2.7913586949195892</v>
          </cell>
          <cell r="AC80">
            <v>-1.3880216844148974</v>
          </cell>
          <cell r="AD80">
            <v>6.4064031213513006</v>
          </cell>
          <cell r="AE80">
            <v>-9.039367077099314E-2</v>
          </cell>
          <cell r="AF80">
            <v>0.40422224986498101</v>
          </cell>
          <cell r="AG80">
            <v>0.94600379138628377</v>
          </cell>
          <cell r="AH80">
            <v>1.4556278209584175</v>
          </cell>
        </row>
        <row r="81">
          <cell r="D81">
            <v>0.26625347467920246</v>
          </cell>
          <cell r="E81">
            <v>-0.14284831584304314</v>
          </cell>
          <cell r="F81">
            <v>-5.0722016801093339E-2</v>
          </cell>
          <cell r="G81">
            <v>-6.8881710309605992E-2</v>
          </cell>
          <cell r="H81">
            <v>-9.2091377600066693E-2</v>
          </cell>
          <cell r="I81">
            <v>-5.3654636503578823E-2</v>
          </cell>
          <cell r="J81">
            <v>7.7385897490884759E-3</v>
          </cell>
          <cell r="K81">
            <v>-6.7896699982740394E-2</v>
          </cell>
          <cell r="L81">
            <v>-4.3182190984842883E-2</v>
          </cell>
          <cell r="M81">
            <v>5.294396510728383E-3</v>
          </cell>
          <cell r="N81">
            <v>-9.5993701784570895E-2</v>
          </cell>
          <cell r="O81">
            <v>-5.9102600717279241E-2</v>
          </cell>
          <cell r="P81">
            <v>-3.3567019001039533E-2</v>
          </cell>
          <cell r="Q81">
            <v>5.1648264182773573E-2</v>
          </cell>
          <cell r="R81">
            <v>-2.5043111280818042E-3</v>
          </cell>
          <cell r="S81">
            <v>-2.5765791220161205E-2</v>
          </cell>
          <cell r="T81">
            <v>-1.8340949723529842E-2</v>
          </cell>
          <cell r="U81">
            <v>-3.9750346210691845E-3</v>
          </cell>
          <cell r="V81">
            <v>9.0035188018688928E-4</v>
          </cell>
          <cell r="W81">
            <v>-2.3828382912984836E-3</v>
          </cell>
          <cell r="X81">
            <v>3.239202728568813E-4</v>
          </cell>
          <cell r="Y81">
            <v>-5.7975855374792218E-4</v>
          </cell>
          <cell r="Z81">
            <v>-3.5063602115705805E-3</v>
          </cell>
          <cell r="AA81">
            <v>-6.4928349257251661E-3</v>
          </cell>
          <cell r="AB81">
            <v>5.946596702963447</v>
          </cell>
          <cell r="AC81">
            <v>4.5675779808939456</v>
          </cell>
          <cell r="AD81">
            <v>-3.2242827610319544</v>
          </cell>
          <cell r="AE81">
            <v>1.9450286094609179</v>
          </cell>
          <cell r="AF81">
            <v>0.16987581448791822</v>
          </cell>
          <cell r="AG81">
            <v>-0.4218745730384299</v>
          </cell>
          <cell r="AH81">
            <v>0.96183143553873762</v>
          </cell>
        </row>
        <row r="82">
          <cell r="B82" t="str">
            <v>PCR</v>
          </cell>
          <cell r="C82" t="str">
            <v/>
          </cell>
          <cell r="D82">
            <v>3.4823707384994398</v>
          </cell>
          <cell r="E82">
            <v>3.3398244274688444</v>
          </cell>
          <cell r="F82">
            <v>3.8556652308624906</v>
          </cell>
          <cell r="G82">
            <v>4.226933890221372</v>
          </cell>
          <cell r="H82">
            <v>5.1817640303287389</v>
          </cell>
          <cell r="I82">
            <v>1.4658705797146996</v>
          </cell>
          <cell r="J82">
            <v>1.5107348431101326</v>
          </cell>
          <cell r="K82">
            <v>1.5859444915261778</v>
          </cell>
          <cell r="L82">
            <v>2.0637097327510632</v>
          </cell>
          <cell r="M82">
            <v>3.587586650018677</v>
          </cell>
          <cell r="N82">
            <v>3.3321381584304985</v>
          </cell>
          <cell r="O82">
            <v>3.5658011805201104</v>
          </cell>
          <cell r="P82">
            <v>0.23287084909462971</v>
          </cell>
          <cell r="Q82">
            <v>-2.7746754605520012</v>
          </cell>
          <cell r="R82">
            <v>0.25764040912579766</v>
          </cell>
          <cell r="S82">
            <v>-0.90979812283597827</v>
          </cell>
          <cell r="T82">
            <v>-0.28159629325643498</v>
          </cell>
          <cell r="U82">
            <v>-6.1387210584066716E-2</v>
          </cell>
          <cell r="V82">
            <v>1.3899492535972655</v>
          </cell>
          <cell r="W82">
            <v>-1.617218269637116</v>
          </cell>
          <cell r="X82">
            <v>2.9946515987245244</v>
          </cell>
          <cell r="Y82">
            <v>1.3288637466611395</v>
          </cell>
          <cell r="Z82">
            <v>1.5319207125543115</v>
          </cell>
          <cell r="AA82">
            <v>1.6911113216614946</v>
          </cell>
          <cell r="AB82">
            <v>-9.6252419447711475</v>
          </cell>
          <cell r="AC82">
            <v>1.3006160563765734</v>
          </cell>
          <cell r="AD82">
            <v>4.7081903311287796</v>
          </cell>
          <cell r="AE82">
            <v>1.1257161575616754</v>
          </cell>
          <cell r="AF82">
            <v>1.1265153273882389</v>
          </cell>
          <cell r="AG82">
            <v>0.99841840213606514</v>
          </cell>
          <cell r="AH82">
            <v>0.81780385722804616</v>
          </cell>
        </row>
        <row r="83">
          <cell r="B83" t="str">
            <v>UIR</v>
          </cell>
          <cell r="C83" t="str">
            <v/>
          </cell>
          <cell r="D83">
            <v>3.058181098564313</v>
          </cell>
          <cell r="E83">
            <v>2.7052320828159897</v>
          </cell>
          <cell r="F83">
            <v>2.6359174343276255</v>
          </cell>
          <cell r="G83">
            <v>1.9312160268672622</v>
          </cell>
          <cell r="H83">
            <v>1.8431930809513228</v>
          </cell>
          <cell r="I83">
            <v>-0.26017389367328764</v>
          </cell>
          <cell r="J83">
            <v>0.11709812796468634</v>
          </cell>
          <cell r="K83">
            <v>2.0191106648644075</v>
          </cell>
          <cell r="L83">
            <v>1.7888961857579693</v>
          </cell>
          <cell r="M83">
            <v>2.9468841238683354</v>
          </cell>
          <cell r="N83">
            <v>1.3361249825456012</v>
          </cell>
          <cell r="O83">
            <v>0.14994809690443853</v>
          </cell>
          <cell r="P83">
            <v>-2.4057611853624268</v>
          </cell>
          <cell r="Q83">
            <v>-7.2235625882557413</v>
          </cell>
          <cell r="R83">
            <v>-1.991210775578665</v>
          </cell>
          <cell r="S83">
            <v>-0.41990352513171847</v>
          </cell>
          <cell r="T83">
            <v>-0.26518333532464572</v>
          </cell>
          <cell r="U83">
            <v>2.3631573836871937</v>
          </cell>
          <cell r="V83">
            <v>1.7935585861424057</v>
          </cell>
          <cell r="W83">
            <v>-1.5155305397945316</v>
          </cell>
          <cell r="X83">
            <v>2.0908791529894746</v>
          </cell>
          <cell r="Y83">
            <v>0.35463247004406612</v>
          </cell>
          <cell r="Z83">
            <v>1.9039192600728077</v>
          </cell>
          <cell r="AA83">
            <v>0.7968389722757977</v>
          </cell>
          <cell r="AB83">
            <v>-3.3615500338557633</v>
          </cell>
          <cell r="AC83">
            <v>-0.31417368045569105</v>
          </cell>
          <cell r="AD83">
            <v>3.0151404613551804</v>
          </cell>
          <cell r="AE83">
            <v>0.69055498629998147</v>
          </cell>
          <cell r="AF83">
            <v>0.71744070164976936</v>
          </cell>
          <cell r="AG83">
            <v>0.85116799746441507</v>
          </cell>
          <cell r="AH83">
            <v>0.7536713059491067</v>
          </cell>
        </row>
        <row r="84">
          <cell r="B84" t="str">
            <v>GCR</v>
          </cell>
          <cell r="C84" t="str">
            <v/>
          </cell>
          <cell r="D84">
            <v>0.53280511935238628</v>
          </cell>
          <cell r="E84">
            <v>1.0019963243588466</v>
          </cell>
          <cell r="F84">
            <v>0.96422216877220257</v>
          </cell>
          <cell r="G84">
            <v>0.87970354367536252</v>
          </cell>
          <cell r="H84">
            <v>1.2930185997557908</v>
          </cell>
          <cell r="I84">
            <v>0.97672458802323892</v>
          </cell>
          <cell r="J84">
            <v>0.77748612943467221</v>
          </cell>
          <cell r="K84">
            <v>0.54741169222591246</v>
          </cell>
          <cell r="L84">
            <v>0.15396533415111527</v>
          </cell>
          <cell r="M84">
            <v>0.61412840403329583</v>
          </cell>
          <cell r="N84">
            <v>0.79957567075522851</v>
          </cell>
          <cell r="O84">
            <v>1.0816685360255958</v>
          </cell>
          <cell r="P84">
            <v>0.13454676518121311</v>
          </cell>
          <cell r="Q84">
            <v>-0.63198339662467196</v>
          </cell>
          <cell r="R84">
            <v>-0.688876467706244</v>
          </cell>
          <cell r="S84">
            <v>-0.23483664208844632</v>
          </cell>
          <cell r="T84">
            <v>-0.60360259403813432</v>
          </cell>
          <cell r="U84">
            <v>-0.12909495198441567</v>
          </cell>
          <cell r="V84">
            <v>0.67313203312057823</v>
          </cell>
          <cell r="W84">
            <v>-0.35269449734694897</v>
          </cell>
          <cell r="X84">
            <v>0.78621283084804161</v>
          </cell>
          <cell r="Y84">
            <v>0.6159617037977152</v>
          </cell>
          <cell r="Z84">
            <v>0.94602627582412879</v>
          </cell>
          <cell r="AA84">
            <v>1.0261716734282793</v>
          </cell>
          <cell r="AB84">
            <v>4.8417550954163024</v>
          </cell>
          <cell r="AC84">
            <v>0.17863022816202251</v>
          </cell>
          <cell r="AD84">
            <v>0.19816084116472804</v>
          </cell>
          <cell r="AE84">
            <v>0.14058274928209161</v>
          </cell>
          <cell r="AF84">
            <v>0.34371185261156439</v>
          </cell>
          <cell r="AG84">
            <v>0.40386465078698058</v>
          </cell>
          <cell r="AH84">
            <v>0.32756293870177589</v>
          </cell>
        </row>
        <row r="85">
          <cell r="B85" t="str">
            <v>SCR</v>
          </cell>
          <cell r="C85" t="str">
            <v/>
          </cell>
          <cell r="D85">
            <v>8.8635402531131183E-2</v>
          </cell>
          <cell r="E85">
            <v>0.46605750395967799</v>
          </cell>
          <cell r="F85">
            <v>0.38989828366004187</v>
          </cell>
          <cell r="G85">
            <v>-0.80632916203509553</v>
          </cell>
          <cell r="H85">
            <v>0.48685451184120271</v>
          </cell>
          <cell r="I85">
            <v>-0.30990208610778219</v>
          </cell>
          <cell r="J85">
            <v>0.10409533071205594</v>
          </cell>
          <cell r="K85">
            <v>0.43191032424492437</v>
          </cell>
          <cell r="L85">
            <v>-0.53129698239545375</v>
          </cell>
          <cell r="M85">
            <v>0.26846520057300077</v>
          </cell>
          <cell r="N85">
            <v>0.53414317218162832</v>
          </cell>
          <cell r="O85">
            <v>-0.40471033142436041</v>
          </cell>
          <cell r="P85">
            <v>-0.70180409278545119</v>
          </cell>
          <cell r="Q85">
            <v>-0.44627109300944212</v>
          </cell>
          <cell r="R85">
            <v>0.19111247813981372</v>
          </cell>
          <cell r="S85">
            <v>0.73519129900003877</v>
          </cell>
          <cell r="T85">
            <v>0.17634233022992812</v>
          </cell>
          <cell r="U85">
            <v>-0.43476860923275434</v>
          </cell>
          <cell r="V85">
            <v>1.6700732526590385</v>
          </cell>
          <cell r="W85">
            <v>-0.72262962241113737</v>
          </cell>
          <cell r="X85">
            <v>0.3581362226378641</v>
          </cell>
          <cell r="Y85">
            <v>-0.31712118608822976</v>
          </cell>
          <cell r="Z85">
            <v>-1.5109441232437988</v>
          </cell>
          <cell r="AA85">
            <v>0.19357903574049506</v>
          </cell>
          <cell r="AB85">
            <v>4.9881103035805703</v>
          </cell>
          <cell r="AC85">
            <v>0</v>
          </cell>
          <cell r="AD85">
            <v>0</v>
          </cell>
          <cell r="AE85">
            <v>0</v>
          </cell>
          <cell r="AF85">
            <v>0</v>
          </cell>
          <cell r="AG85">
            <v>0</v>
          </cell>
          <cell r="AH85">
            <v>0</v>
          </cell>
        </row>
        <row r="86">
          <cell r="B86" t="str">
            <v>Statr</v>
          </cell>
          <cell r="C86"/>
          <cell r="D86">
            <v>-6.4981927567950903E-2</v>
          </cell>
          <cell r="E86">
            <v>1.4631275189060005</v>
          </cell>
          <cell r="F86">
            <v>1.7511253408267484</v>
          </cell>
          <cell r="G86">
            <v>0.27487793666696064</v>
          </cell>
          <cell r="H86">
            <v>0.76699868383018965</v>
          </cell>
          <cell r="I86">
            <v>-0.59757033452209218</v>
          </cell>
          <cell r="J86">
            <v>0.32739183919143378</v>
          </cell>
          <cell r="K86">
            <v>-1.4214334937435968</v>
          </cell>
          <cell r="L86">
            <v>-0.91262497296871237</v>
          </cell>
          <cell r="M86">
            <v>2.3760762343550543</v>
          </cell>
          <cell r="N86">
            <v>1.1667156894658799</v>
          </cell>
          <cell r="O86">
            <v>1.7818750469608047</v>
          </cell>
          <cell r="P86">
            <v>-0.26458018748000361</v>
          </cell>
          <cell r="Q86">
            <v>-3.7738016744960241</v>
          </cell>
          <cell r="R86">
            <v>-1.2690133300445763E-2</v>
          </cell>
          <cell r="S86">
            <v>8.7882529671004808E-2</v>
          </cell>
          <cell r="T86">
            <v>-2.6683646755355328</v>
          </cell>
          <cell r="U86">
            <v>0.57041606940828915</v>
          </cell>
          <cell r="V86">
            <v>-0.37787234809550996</v>
          </cell>
          <cell r="W86">
            <v>0.73410553572954818</v>
          </cell>
          <cell r="X86">
            <v>-0.82768823535442171</v>
          </cell>
          <cell r="Y86">
            <v>-2.6728780257943945</v>
          </cell>
          <cell r="Z86">
            <v>0.9570003148924261</v>
          </cell>
          <cell r="AA86">
            <v>0.13900568239161054</v>
          </cell>
          <cell r="AB86">
            <v>-8.8696619175904647</v>
          </cell>
          <cell r="AC86">
            <v>0</v>
          </cell>
          <cell r="AD86">
            <v>0</v>
          </cell>
          <cell r="AE86">
            <v>0</v>
          </cell>
          <cell r="AF86">
            <v>0</v>
          </cell>
          <cell r="AG86">
            <v>0</v>
          </cell>
          <cell r="AH86">
            <v>0</v>
          </cell>
        </row>
        <row r="87">
          <cell r="B87" t="str">
            <v>XTR</v>
          </cell>
          <cell r="C87" t="str">
            <v/>
          </cell>
          <cell r="D87">
            <v>6.8968063659288337</v>
          </cell>
          <cell r="E87">
            <v>9.661450199395901</v>
          </cell>
          <cell r="F87">
            <v>13.531415619918823</v>
          </cell>
          <cell r="G87">
            <v>10.380483515367342</v>
          </cell>
          <cell r="H87">
            <v>16.041702253609351</v>
          </cell>
          <cell r="I87">
            <v>7.0475470943177383</v>
          </cell>
          <cell r="J87">
            <v>4.516839984084033</v>
          </cell>
          <cell r="K87">
            <v>-1.7858310200589096</v>
          </cell>
          <cell r="L87">
            <v>6.0693713555029092</v>
          </cell>
          <cell r="M87">
            <v>5.0473075150415116</v>
          </cell>
          <cell r="N87">
            <v>5.6897344181746048</v>
          </cell>
          <cell r="O87">
            <v>8.4438281552730103</v>
          </cell>
          <cell r="P87">
            <v>-3.7855176258551988</v>
          </cell>
          <cell r="Q87">
            <v>4.6463358627675611</v>
          </cell>
          <cell r="R87">
            <v>3.6950982595376947</v>
          </cell>
          <cell r="S87">
            <v>4.2780552728854806</v>
          </cell>
          <cell r="T87">
            <v>-1.1572068471466741</v>
          </cell>
          <cell r="U87">
            <v>4.1119742753170412</v>
          </cell>
          <cell r="V87">
            <v>18.809386509616662</v>
          </cell>
          <cell r="W87">
            <v>-48.88709836823805</v>
          </cell>
          <cell r="X87">
            <v>8.2957265615366556</v>
          </cell>
          <cell r="Y87">
            <v>16.894689780805834</v>
          </cell>
          <cell r="Z87">
            <v>21.501913465347865</v>
          </cell>
          <cell r="AA87">
            <v>21.235760569545146</v>
          </cell>
          <cell r="AB87">
            <v>39.401111125439691</v>
          </cell>
          <cell r="AC87">
            <v>9.0117394245089866</v>
          </cell>
          <cell r="AD87">
            <v>22.661568323188519</v>
          </cell>
          <cell r="AE87">
            <v>14.367251286461485</v>
          </cell>
          <cell r="AF87">
            <v>16.315787795118815</v>
          </cell>
          <cell r="AG87">
            <v>16.27005276782554</v>
          </cell>
          <cell r="AH87">
            <v>15.067269317614196</v>
          </cell>
        </row>
        <row r="88">
          <cell r="B88" t="str">
            <v>UMTR</v>
          </cell>
          <cell r="C88" t="str">
            <v/>
          </cell>
          <cell r="D88">
            <v>-6.2974157474712307</v>
          </cell>
          <cell r="E88">
            <v>-7.7457688211367683</v>
          </cell>
          <cell r="F88">
            <v>-14.330674610813867</v>
          </cell>
          <cell r="G88">
            <v>-6.4999535640310491</v>
          </cell>
          <cell r="H88">
            <v>-15.391999691005593</v>
          </cell>
          <cell r="I88">
            <v>-4.8641963732273794</v>
          </cell>
          <cell r="J88">
            <v>-2.4322680725260915</v>
          </cell>
          <cell r="K88">
            <v>2.3766585586418665</v>
          </cell>
          <cell r="L88">
            <v>-0.76371296901856456</v>
          </cell>
          <cell r="M88">
            <v>-8.2388456855996424</v>
          </cell>
          <cell r="N88">
            <v>-6.9805773994830584</v>
          </cell>
          <cell r="O88">
            <v>-8.3634161984617599</v>
          </cell>
          <cell r="P88">
            <v>1.4941663957725213</v>
          </cell>
          <cell r="Q88">
            <v>4.1625282512604862</v>
          </cell>
          <cell r="R88">
            <v>-0.27381685161008362</v>
          </cell>
          <cell r="S88">
            <v>-2.7019612318019472</v>
          </cell>
          <cell r="T88">
            <v>4.9701535652168234</v>
          </cell>
          <cell r="U88">
            <v>-4.6578894651342262</v>
          </cell>
          <cell r="V88">
            <v>-12.801193912502159</v>
          </cell>
          <cell r="W88">
            <v>22.506497348700172</v>
          </cell>
          <cell r="X88">
            <v>-10.292235001123894</v>
          </cell>
          <cell r="Y88">
            <v>-2.1920557068615936</v>
          </cell>
          <cell r="Z88">
            <v>-11.543185834471119</v>
          </cell>
          <cell r="AA88">
            <v>-15.922733741298225</v>
          </cell>
          <cell r="AB88">
            <v>-5.9280907266984109</v>
          </cell>
          <cell r="AC88">
            <v>-5.5480222065408258</v>
          </cell>
          <cell r="AD88">
            <v>-10.184470193691659</v>
          </cell>
          <cell r="AE88">
            <v>-7.8038639788748121</v>
          </cell>
          <cell r="AF88">
            <v>-8.8196039038186402</v>
          </cell>
          <cell r="AG88">
            <v>-8.2526097854601748</v>
          </cell>
          <cell r="AH88">
            <v>-7.472972618309023</v>
          </cell>
        </row>
        <row r="89">
          <cell r="B89" t="str">
            <v>FIR</v>
          </cell>
          <cell r="C89"/>
          <cell r="D89">
            <v>-0.80647032539851071</v>
          </cell>
          <cell r="E89">
            <v>-1.6304620891982498</v>
          </cell>
          <cell r="F89">
            <v>-1.4977375799283492</v>
          </cell>
          <cell r="G89">
            <v>-2.5417049594792016</v>
          </cell>
          <cell r="H89">
            <v>-1.2017546451442367</v>
          </cell>
          <cell r="I89">
            <v>-1.8137813139580419</v>
          </cell>
          <cell r="J89">
            <v>-2.6329758674197468</v>
          </cell>
          <cell r="K89">
            <v>0.95779325988032327</v>
          </cell>
          <cell r="L89">
            <v>-0.82539996059803644</v>
          </cell>
          <cell r="M89">
            <v>-1.1692984800320636</v>
          </cell>
          <cell r="N89">
            <v>-0.15495914164642466</v>
          </cell>
          <cell r="O89">
            <v>-2.4780079525057146</v>
          </cell>
          <cell r="P89">
            <v>1.350036690836891</v>
          </cell>
          <cell r="Q89">
            <v>-2.479590515017152</v>
          </cell>
          <cell r="R89">
            <v>0.67276257628962344</v>
          </cell>
          <cell r="S89">
            <v>-4.2419129103531725</v>
          </cell>
          <cell r="T89">
            <v>-0.2372705997422106</v>
          </cell>
          <cell r="U89">
            <v>4.4007634205629076</v>
          </cell>
          <cell r="V89">
            <v>-1.3907262068952939</v>
          </cell>
          <cell r="W89">
            <v>15.455490854623983</v>
          </cell>
          <cell r="X89">
            <v>6.2807224348931445</v>
          </cell>
          <cell r="Y89">
            <v>-6.1203517844324029</v>
          </cell>
          <cell r="Z89">
            <v>-4.426563187508699</v>
          </cell>
          <cell r="AA89">
            <v>-4.7745280516814086</v>
          </cell>
          <cell r="AB89">
            <v>-14.615663181294378</v>
          </cell>
          <cell r="AC89">
            <v>1.5645293971302301</v>
          </cell>
          <cell r="AD89">
            <v>2.7702284880661674</v>
          </cell>
          <cell r="AE89">
            <v>2.126290604955932</v>
          </cell>
          <cell r="AF89">
            <v>0.95858528929542242</v>
          </cell>
          <cell r="AG89">
            <v>0.60937656751036295</v>
          </cell>
          <cell r="AH89">
            <v>-8.8312781065391907E-2</v>
          </cell>
        </row>
        <row r="90">
          <cell r="B90" t="str">
            <v>SURTAR</v>
          </cell>
          <cell r="C90"/>
          <cell r="D90">
            <v>0.49060129508131634</v>
          </cell>
          <cell r="E90">
            <v>-0.25025139477730152</v>
          </cell>
          <cell r="F90">
            <v>3.5452249197536986E-3</v>
          </cell>
          <cell r="G90">
            <v>-7.3529077172037771E-2</v>
          </cell>
          <cell r="H90">
            <v>-5.7235503412912695E-3</v>
          </cell>
          <cell r="I90">
            <v>-2.9885012732263072E-2</v>
          </cell>
          <cell r="J90">
            <v>0.22008206984971262</v>
          </cell>
          <cell r="K90">
            <v>-4.3628464563485063E-2</v>
          </cell>
          <cell r="L90">
            <v>-6.1031668986001222E-2</v>
          </cell>
          <cell r="M90">
            <v>0.2527450275314313</v>
          </cell>
          <cell r="N90">
            <v>-0.29856923682909181</v>
          </cell>
          <cell r="O90">
            <v>-3.8239111808362737E-2</v>
          </cell>
          <cell r="P90">
            <v>5.3485002932820075E-2</v>
          </cell>
          <cell r="Q90">
            <v>-2.3990832439964065E-2</v>
          </cell>
          <cell r="R90">
            <v>-8.5022843269873569E-2</v>
          </cell>
          <cell r="S90">
            <v>0.13809264102416863</v>
          </cell>
          <cell r="T90">
            <v>-4.6753073915454947E-2</v>
          </cell>
          <cell r="U90">
            <v>-0.13661288355032181</v>
          </cell>
          <cell r="V90">
            <v>-0.10345242876144137</v>
          </cell>
          <cell r="W90">
            <v>-0.10995461671576201</v>
          </cell>
          <cell r="X90">
            <v>-0.15804859774867019</v>
          </cell>
          <cell r="Y90">
            <v>4.3446031575832239E-2</v>
          </cell>
          <cell r="Z90">
            <v>3.2909806936841771E-2</v>
          </cell>
          <cell r="AA90">
            <v>-6.5209264442055552E-5</v>
          </cell>
          <cell r="AB90">
            <v>0</v>
          </cell>
          <cell r="AC90">
            <v>0</v>
          </cell>
          <cell r="AD90">
            <v>0</v>
          </cell>
          <cell r="AE90">
            <v>0</v>
          </cell>
          <cell r="AF90">
            <v>0</v>
          </cell>
          <cell r="AG90">
            <v>0</v>
          </cell>
          <cell r="AH90">
            <v>0</v>
          </cell>
        </row>
        <row r="91">
          <cell r="B91" t="str">
            <v>MIAR</v>
          </cell>
          <cell r="C91"/>
          <cell r="D91">
            <v>-1.2865974830414869E-2</v>
          </cell>
          <cell r="E91">
            <v>-4.3904226423603799E-3</v>
          </cell>
          <cell r="F91">
            <v>-2.6595155368335309E-2</v>
          </cell>
          <cell r="G91">
            <v>-4.1458043593858372E-2</v>
          </cell>
          <cell r="H91">
            <v>-8.9070668755837815E-2</v>
          </cell>
          <cell r="I91">
            <v>-0.17352672815821077</v>
          </cell>
          <cell r="J91">
            <v>-0.38257640031867129</v>
          </cell>
          <cell r="K91">
            <v>-0.48456998985067329</v>
          </cell>
          <cell r="L91">
            <v>-0.34629781892004091</v>
          </cell>
          <cell r="M91">
            <v>-0.67665089661180267</v>
          </cell>
          <cell r="N91">
            <v>-0.6218621825487618</v>
          </cell>
          <cell r="O91">
            <v>-0.24920125949914468</v>
          </cell>
          <cell r="P91">
            <v>-0.3106034678295152</v>
          </cell>
          <cell r="Q91">
            <v>-1.1701693571482783</v>
          </cell>
          <cell r="R91">
            <v>-1.7966489455259498</v>
          </cell>
          <cell r="S91">
            <v>-0.66575048867241093</v>
          </cell>
          <cell r="T91">
            <v>-1.6217989648624855</v>
          </cell>
          <cell r="U91">
            <v>0.24928148366291955</v>
          </cell>
          <cell r="V91">
            <v>-0.81966249138549196</v>
          </cell>
          <cell r="W91">
            <v>14.207172279902363</v>
          </cell>
          <cell r="X91">
            <v>-3.5954398012926632</v>
          </cell>
          <cell r="Y91">
            <v>-3.2853094472701398</v>
          </cell>
          <cell r="Z91">
            <v>-2.6258953047627229</v>
          </cell>
          <cell r="AA91">
            <v>-2.670704316909926</v>
          </cell>
          <cell r="AB91">
            <v>-15.897844045812693</v>
          </cell>
          <cell r="AC91">
            <v>-2.2300159553058028</v>
          </cell>
          <cell r="AD91">
            <v>-5.1959340534406309</v>
          </cell>
          <cell r="AE91">
            <v>-2.6462265697574905</v>
          </cell>
          <cell r="AF91">
            <v>-2.1913928559329845</v>
          </cell>
          <cell r="AG91">
            <v>-1.5364144311985843</v>
          </cell>
          <cell r="AH91">
            <v>-0.74781194960578456</v>
          </cell>
        </row>
        <row r="92">
          <cell r="B92" t="str">
            <v>MIRg</v>
          </cell>
          <cell r="C92" t="str">
            <v/>
          </cell>
          <cell r="D92">
            <v>7.633919519368515</v>
          </cell>
          <cell r="E92">
            <v>8.8639670133075388</v>
          </cell>
          <cell r="F92">
            <v>7.2260599403760395</v>
          </cell>
          <cell r="G92">
            <v>7.6613583961774534</v>
          </cell>
          <cell r="H92">
            <v>8.8328912274695739</v>
          </cell>
          <cell r="I92">
            <v>1.3874518831730409</v>
          </cell>
          <cell r="J92">
            <v>2.1336465738313048</v>
          </cell>
          <cell r="K92">
            <v>4.1154693231842066</v>
          </cell>
          <cell r="L92">
            <v>6.5923960442914042</v>
          </cell>
          <cell r="M92">
            <v>5.013692489688526</v>
          </cell>
          <cell r="N92">
            <v>4.7064704292615334</v>
          </cell>
          <cell r="O92">
            <v>3.4304435612673378</v>
          </cell>
          <cell r="P92">
            <v>-4.2367278744955605</v>
          </cell>
          <cell r="Q92">
            <v>-9.6635325393324543</v>
          </cell>
          <cell r="R92">
            <v>-3.4156605026414155E-2</v>
          </cell>
          <cell r="S92">
            <v>-3.9607069695231423</v>
          </cell>
          <cell r="T92">
            <v>-1.7536214380983517</v>
          </cell>
          <cell r="U92">
            <v>6.2718644775314969</v>
          </cell>
          <cell r="V92">
            <v>8.8440925993762409</v>
          </cell>
          <cell r="W92">
            <v>-0.30424273347877673</v>
          </cell>
          <cell r="X92">
            <v>5.9332410863829121</v>
          </cell>
          <cell r="Y92">
            <v>4.6492978238840799</v>
          </cell>
          <cell r="Z92">
            <v>6.7635950254304689</v>
          </cell>
          <cell r="AA92">
            <v>1.7079431009630941</v>
          </cell>
          <cell r="AB92">
            <v>-3.1204786226228465</v>
          </cell>
          <cell r="AC92">
            <v>8.5308812447694393</v>
          </cell>
          <cell r="AD92">
            <v>14.748601436739129</v>
          </cell>
          <cell r="AE92">
            <v>9.945333845389781</v>
          </cell>
          <cell r="AF92">
            <v>8.6209200208001047</v>
          </cell>
          <cell r="AG92">
            <v>8.9219815960261748</v>
          </cell>
          <cell r="AH92">
            <v>9.6190415060516621</v>
          </cell>
        </row>
        <row r="93">
          <cell r="B93" t="str">
            <v>DDR</v>
          </cell>
          <cell r="C93" t="str">
            <v/>
          </cell>
          <cell r="D93">
            <v>7.0733569564161387</v>
          </cell>
          <cell r="E93">
            <v>7.0470528346436803</v>
          </cell>
          <cell r="F93">
            <v>7.4558048339623184</v>
          </cell>
          <cell r="G93">
            <v>7.0378534607639969</v>
          </cell>
          <cell r="H93">
            <v>8.317975711035853</v>
          </cell>
          <cell r="I93">
            <v>2.1824212740646507</v>
          </cell>
          <cell r="J93">
            <v>2.4053191005094909</v>
          </cell>
          <cell r="K93">
            <v>4.1524668486164975</v>
          </cell>
          <cell r="L93">
            <v>4.006571252660148</v>
          </cell>
          <cell r="M93">
            <v>7.1485991779203077</v>
          </cell>
          <cell r="N93">
            <v>5.4678388117313279</v>
          </cell>
          <cell r="O93">
            <v>4.7974178134501448</v>
          </cell>
          <cell r="P93">
            <v>-2.0383435710865836</v>
          </cell>
          <cell r="Q93">
            <v>-10.630221445432415</v>
          </cell>
          <cell r="R93">
            <v>-2.4224468341591114</v>
          </cell>
          <cell r="S93">
            <v>-1.5645382900561431</v>
          </cell>
          <cell r="T93">
            <v>-1.1503822226192151</v>
          </cell>
          <cell r="U93">
            <v>2.1726752211187113</v>
          </cell>
          <cell r="V93">
            <v>3.8566398728602493</v>
          </cell>
          <cell r="W93">
            <v>-3.4854433067785964</v>
          </cell>
          <cell r="X93">
            <v>5.8717435825620408</v>
          </cell>
          <cell r="Y93">
            <v>2.2994579205029209</v>
          </cell>
          <cell r="Z93">
            <v>4.3818662484512476</v>
          </cell>
          <cell r="AA93">
            <v>3.5141219673655719</v>
          </cell>
          <cell r="AB93">
            <v>-8.1450368832106079</v>
          </cell>
          <cell r="AC93">
            <v>1.1650726040829049</v>
          </cell>
          <cell r="AD93">
            <v>7.9214916336486878</v>
          </cell>
          <cell r="AE93">
            <v>1.9568538931437485</v>
          </cell>
          <cell r="AF93">
            <v>2.1876678816495727</v>
          </cell>
          <cell r="AG93">
            <v>2.253451050387461</v>
          </cell>
          <cell r="AH93">
            <v>1.8990381018789289</v>
          </cell>
        </row>
        <row r="94">
          <cell r="B94" t="str">
            <v>NXR</v>
          </cell>
          <cell r="C94" t="str">
            <v/>
          </cell>
          <cell r="D94">
            <v>0.599390618457603</v>
          </cell>
          <cell r="E94">
            <v>1.9156813782591327</v>
          </cell>
          <cell r="F94">
            <v>-0.79925899089504426</v>
          </cell>
          <cell r="G94">
            <v>3.8805299513362925</v>
          </cell>
          <cell r="H94">
            <v>0.64970256260375869</v>
          </cell>
          <cell r="I94">
            <v>2.1833507210903589</v>
          </cell>
          <cell r="J94">
            <v>2.0845719115579415</v>
          </cell>
          <cell r="K94">
            <v>0.59082753858295689</v>
          </cell>
          <cell r="L94">
            <v>5.3056583864843443</v>
          </cell>
          <cell r="M94">
            <v>-3.1915381705581307</v>
          </cell>
          <cell r="N94">
            <v>-1.2908429813084537</v>
          </cell>
          <cell r="O94">
            <v>8.0411956811250462E-2</v>
          </cell>
          <cell r="P94">
            <v>-2.2913512300826775</v>
          </cell>
          <cell r="Q94">
            <v>8.8088641140280473</v>
          </cell>
          <cell r="R94">
            <v>3.4212814079276113</v>
          </cell>
          <cell r="S94">
            <v>1.5760940410835333</v>
          </cell>
          <cell r="T94">
            <v>3.8129467180701493</v>
          </cell>
          <cell r="U94">
            <v>-0.54591518981718501</v>
          </cell>
          <cell r="V94">
            <v>6.0081925971145029</v>
          </cell>
          <cell r="W94">
            <v>-26.380601019537878</v>
          </cell>
          <cell r="X94">
            <v>-1.9965084395872381</v>
          </cell>
          <cell r="Y94">
            <v>14.702634073944241</v>
          </cell>
          <cell r="Z94">
            <v>9.9587276308767461</v>
          </cell>
          <cell r="AA94">
            <v>5.3130268282469206</v>
          </cell>
          <cell r="AB94">
            <v>33.473020398741284</v>
          </cell>
          <cell r="AC94">
            <v>3.4637172179681608</v>
          </cell>
          <cell r="AD94">
            <v>12.477098129496859</v>
          </cell>
          <cell r="AE94">
            <v>6.5633873075866731</v>
          </cell>
          <cell r="AF94">
            <v>7.4961838913001753</v>
          </cell>
          <cell r="AG94">
            <v>8.017442982365365</v>
          </cell>
          <cell r="AH94">
            <v>7.5942966993051728</v>
          </cell>
        </row>
        <row r="95">
          <cell r="B95" t="str">
            <v>PIR</v>
          </cell>
          <cell r="C95" t="str">
            <v/>
          </cell>
          <cell r="D95">
            <v>5.5482240539991165E-2</v>
          </cell>
          <cell r="E95">
            <v>0.44826204556068139</v>
          </cell>
          <cell r="F95">
            <v>0.31544733019058874</v>
          </cell>
          <cell r="G95">
            <v>1.168296513314746</v>
          </cell>
          <cell r="H95">
            <v>-0.6420563310831312</v>
          </cell>
          <cell r="I95">
            <v>1.0813339417864314</v>
          </cell>
          <cell r="J95">
            <v>0.89972185477453959</v>
          </cell>
          <cell r="K95">
            <v>0.12552873387438857</v>
          </cell>
          <cell r="L95">
            <v>0.79377131672798096</v>
          </cell>
          <cell r="M95">
            <v>1.6134063337931992</v>
          </cell>
          <cell r="N95">
            <v>0.87740926273155839</v>
          </cell>
          <cell r="O95">
            <v>-0.14936236215090556</v>
          </cell>
          <cell r="P95">
            <v>-1.0840880218346756</v>
          </cell>
          <cell r="Q95">
            <v>2.5633896763315169</v>
          </cell>
          <cell r="R95">
            <v>-3.0127884778320669E-2</v>
          </cell>
          <cell r="S95">
            <v>0.33535442277863137</v>
          </cell>
          <cell r="T95">
            <v>3.8506260598429223</v>
          </cell>
          <cell r="U95">
            <v>-3.4355942686536709</v>
          </cell>
          <cell r="V95">
            <v>2.612822417714868</v>
          </cell>
          <cell r="W95">
            <v>-10.490278685726837</v>
          </cell>
          <cell r="X95">
            <v>18.940942381381117</v>
          </cell>
          <cell r="Y95">
            <v>-0.36797287644070809</v>
          </cell>
          <cell r="Z95">
            <v>-5.1858162013213356</v>
          </cell>
          <cell r="AA95">
            <v>34.12967529895365</v>
          </cell>
          <cell r="AB95">
            <v>-71.866582477963732</v>
          </cell>
          <cell r="AC95">
            <v>5.6406315500807507</v>
          </cell>
          <cell r="AD95">
            <v>-8.9920123645993524</v>
          </cell>
          <cell r="AE95">
            <v>2.0473384290855368</v>
          </cell>
          <cell r="AF95">
            <v>-0.89365840767839488</v>
          </cell>
          <cell r="AG95">
            <v>0.27703793374031999</v>
          </cell>
          <cell r="AH95">
            <v>-5.6143392630337241E-2</v>
          </cell>
        </row>
        <row r="96">
          <cell r="B96" t="str">
            <v>ANXRcont</v>
          </cell>
          <cell r="C96"/>
          <cell r="D96">
            <v>0.29430908827317404</v>
          </cell>
          <cell r="E96">
            <v>1.9597624945068988</v>
          </cell>
          <cell r="F96">
            <v>-0.17902287678518514</v>
          </cell>
          <cell r="G96">
            <v>0.6923866457230593</v>
          </cell>
          <cell r="H96">
            <v>0.60700689403378616</v>
          </cell>
          <cell r="I96">
            <v>-0.74131475438803118</v>
          </cell>
          <cell r="J96">
            <v>-0.27941111642727379</v>
          </cell>
          <cell r="K96">
            <v>3.0899174550449271E-2</v>
          </cell>
          <cell r="L96">
            <v>2.6290069826161004</v>
          </cell>
          <cell r="M96">
            <v>-2.140201084742511</v>
          </cell>
          <cell r="N96">
            <v>-0.66537468068522365</v>
          </cell>
          <cell r="O96">
            <v>-1.3078716514655266</v>
          </cell>
          <cell r="P96">
            <v>-2.1648172844079361</v>
          </cell>
          <cell r="Q96">
            <v>0.91504064191718659</v>
          </cell>
          <cell r="R96">
            <v>2.3907945402607793</v>
          </cell>
          <cell r="S96">
            <v>-2.3704028882468378</v>
          </cell>
          <cell r="T96">
            <v>-0.58489826575560633</v>
          </cell>
          <cell r="U96">
            <v>4.1031642910338553</v>
          </cell>
          <cell r="V96">
            <v>4.9865523746358047</v>
          </cell>
          <cell r="W96">
            <v>3.1835834115911208</v>
          </cell>
          <cell r="X96">
            <v>6.1173583548015387E-2</v>
          </cell>
          <cell r="Y96">
            <v>2.3504196619349056</v>
          </cell>
          <cell r="Z96">
            <v>2.3852351371907923</v>
          </cell>
          <cell r="AA96">
            <v>-1.7996860314767487</v>
          </cell>
          <cell r="AB96">
            <v>-0.92203844237568511</v>
          </cell>
          <cell r="AC96">
            <v>2.7982306597925883</v>
          </cell>
          <cell r="AD96">
            <v>10.051392564122395</v>
          </cell>
          <cell r="AE96">
            <v>6.0434513427851142</v>
          </cell>
          <cell r="AF96">
            <v>6.2633763246626133</v>
          </cell>
          <cell r="AG96">
            <v>7.0904051186771442</v>
          </cell>
          <cell r="AH96">
            <v>6.7581719686339961</v>
          </cell>
        </row>
        <row r="97">
          <cell r="B97" t="str">
            <v>UDDRcont</v>
          </cell>
          <cell r="C97"/>
          <cell r="D97">
            <v>7.0733569564161387</v>
          </cell>
          <cell r="E97">
            <v>7.0470528346436803</v>
          </cell>
          <cell r="F97">
            <v>7.4558048339623184</v>
          </cell>
          <cell r="G97">
            <v>7.0378534607639969</v>
          </cell>
          <cell r="H97">
            <v>8.317975711035853</v>
          </cell>
          <cell r="I97">
            <v>2.1824212740646507</v>
          </cell>
          <cell r="J97">
            <v>2.4053191005094909</v>
          </cell>
          <cell r="K97">
            <v>4.1524668486164975</v>
          </cell>
          <cell r="L97">
            <v>4.006571252660148</v>
          </cell>
          <cell r="M97">
            <v>7.1485991779203077</v>
          </cell>
          <cell r="N97">
            <v>5.4678388117313279</v>
          </cell>
          <cell r="O97">
            <v>4.7974178134501448</v>
          </cell>
          <cell r="P97">
            <v>-2.0383435710865836</v>
          </cell>
          <cell r="Q97">
            <v>-10.630221445432415</v>
          </cell>
          <cell r="R97">
            <v>-2.4224468341591114</v>
          </cell>
          <cell r="S97">
            <v>-1.5645382900561431</v>
          </cell>
          <cell r="T97">
            <v>-1.1503822226192151</v>
          </cell>
          <cell r="U97">
            <v>2.1726752211187113</v>
          </cell>
          <cell r="V97">
            <v>3.8566398728602493</v>
          </cell>
          <cell r="W97">
            <v>-3.4854433067785964</v>
          </cell>
          <cell r="X97">
            <v>5.8717435825620408</v>
          </cell>
          <cell r="Y97">
            <v>2.2994579205029209</v>
          </cell>
          <cell r="Z97">
            <v>4.3818662484512476</v>
          </cell>
          <cell r="AA97">
            <v>3.5141219673655719</v>
          </cell>
          <cell r="AB97">
            <v>-8.1450368832106079</v>
          </cell>
          <cell r="AC97">
            <v>1.1650726040829049</v>
          </cell>
          <cell r="AD97">
            <v>7.9214916336486878</v>
          </cell>
          <cell r="AE97">
            <v>1.9568538931437485</v>
          </cell>
          <cell r="AF97">
            <v>2.1876678816495727</v>
          </cell>
          <cell r="AG97">
            <v>2.253451050387461</v>
          </cell>
          <cell r="AH97">
            <v>1.8990381018789289</v>
          </cell>
        </row>
        <row r="98">
          <cell r="B98" t="str">
            <v>UIRcont</v>
          </cell>
          <cell r="C98"/>
          <cell r="D98">
            <v>3.058181098564313</v>
          </cell>
          <cell r="E98">
            <v>2.7052320828159897</v>
          </cell>
          <cell r="F98">
            <v>2.6359174343276255</v>
          </cell>
          <cell r="G98">
            <v>1.9312160268672622</v>
          </cell>
          <cell r="H98">
            <v>1.8431930809513228</v>
          </cell>
          <cell r="I98">
            <v>-0.26017389367328764</v>
          </cell>
          <cell r="J98">
            <v>0.11709812796468634</v>
          </cell>
          <cell r="K98">
            <v>2.0191106648644075</v>
          </cell>
          <cell r="L98">
            <v>1.7888961857579693</v>
          </cell>
          <cell r="M98">
            <v>2.9468841238683354</v>
          </cell>
          <cell r="N98">
            <v>1.3361249825456012</v>
          </cell>
          <cell r="O98">
            <v>0.14994809690443853</v>
          </cell>
          <cell r="P98">
            <v>-2.4057611853624268</v>
          </cell>
          <cell r="Q98">
            <v>-7.2235625882557413</v>
          </cell>
          <cell r="R98">
            <v>-1.991210775578665</v>
          </cell>
          <cell r="S98">
            <v>-0.41990352513171847</v>
          </cell>
          <cell r="T98">
            <v>-0.26518333532464572</v>
          </cell>
          <cell r="U98">
            <v>2.3631573836871937</v>
          </cell>
          <cell r="V98">
            <v>1.7935585861424057</v>
          </cell>
          <cell r="W98">
            <v>-1.5155305397945316</v>
          </cell>
          <cell r="X98">
            <v>2.0908791529894746</v>
          </cell>
          <cell r="Y98">
            <v>0.35463247004406612</v>
          </cell>
          <cell r="Z98">
            <v>1.9039192600728077</v>
          </cell>
          <cell r="AA98">
            <v>0.7968389722757977</v>
          </cell>
          <cell r="AB98">
            <v>-3.3615500338557633</v>
          </cell>
          <cell r="AC98">
            <v>-0.31417368045569105</v>
          </cell>
          <cell r="AD98">
            <v>3.0151404613551804</v>
          </cell>
          <cell r="AE98">
            <v>0.69055498629998147</v>
          </cell>
          <cell r="AF98">
            <v>0.71744070164976936</v>
          </cell>
          <cell r="AG98">
            <v>0.85116799746441507</v>
          </cell>
          <cell r="AH98">
            <v>0.7536713059491067</v>
          </cell>
        </row>
        <row r="99">
          <cell r="C99">
            <v>89.792940472078115</v>
          </cell>
          <cell r="D99">
            <v>96.67254685158801</v>
          </cell>
          <cell r="E99">
            <v>105.72907289991099</v>
          </cell>
          <cell r="F99">
            <v>113.76955001391784</v>
          </cell>
          <cell r="G99">
            <v>123.21922081501306</v>
          </cell>
          <cell r="H99">
            <v>134.1837016050666</v>
          </cell>
          <cell r="I99">
            <v>137.32471297884851</v>
          </cell>
          <cell r="J99">
            <v>141.29689392810755</v>
          </cell>
          <cell r="K99">
            <v>146.70643178742264</v>
          </cell>
          <cell r="L99">
            <v>156.33210968018039</v>
          </cell>
          <cell r="M99">
            <v>164.21278046195249</v>
          </cell>
          <cell r="N99">
            <v>171.85655702845267</v>
          </cell>
          <cell r="O99">
            <v>177.71320722818217</v>
          </cell>
          <cell r="P99">
            <v>170.20574096807886</v>
          </cell>
          <cell r="Q99">
            <v>153.80322890880902</v>
          </cell>
          <cell r="R99">
            <v>153.70459521251195</v>
          </cell>
          <cell r="S99">
            <v>148.13003420292313</v>
          </cell>
          <cell r="T99">
            <v>145.56424281505485</v>
          </cell>
          <cell r="U99">
            <v>154.15530215537376</v>
          </cell>
          <cell r="V99">
            <v>167.78960227035964</v>
          </cell>
          <cell r="W99">
            <v>168.34447522953428</v>
          </cell>
          <cell r="X99">
            <v>177.74853903310694</v>
          </cell>
          <cell r="Y99">
            <v>186.11283802487569</v>
          </cell>
          <cell r="Z99">
            <v>198.70275256211764</v>
          </cell>
          <cell r="AA99">
            <v>202.09575167849218</v>
          </cell>
          <cell r="AB99">
            <v>199.92077842532922</v>
          </cell>
          <cell r="AC99">
            <v>235.87240580184181</v>
          </cell>
          <cell r="AD99">
            <v>261.58970149563356</v>
          </cell>
          <cell r="AE99">
            <v>291.7350960024736</v>
          </cell>
          <cell r="AF99">
            <v>315.31067988185919</v>
          </cell>
          <cell r="AG99">
            <v>340.11775588378339</v>
          </cell>
          <cell r="AH99">
            <v>374.01623791567198</v>
          </cell>
        </row>
        <row r="100">
          <cell r="B100" t="str">
            <v>MIRg</v>
          </cell>
          <cell r="C100" t="str">
            <v/>
          </cell>
          <cell r="D100">
            <v>7.633919519368515</v>
          </cell>
          <cell r="E100">
            <v>8.8639670133075388</v>
          </cell>
          <cell r="F100">
            <v>7.2260599403760395</v>
          </cell>
          <cell r="G100">
            <v>7.6613583961774534</v>
          </cell>
          <cell r="H100">
            <v>8.8328912274695739</v>
          </cell>
          <cell r="I100">
            <v>1.3874518831730409</v>
          </cell>
          <cell r="J100">
            <v>2.1336465738313048</v>
          </cell>
          <cell r="K100">
            <v>4.1154693231842066</v>
          </cell>
          <cell r="L100">
            <v>6.5923960442914042</v>
          </cell>
          <cell r="M100">
            <v>5.013692489688526</v>
          </cell>
          <cell r="N100">
            <v>4.7064704292615334</v>
          </cell>
          <cell r="O100">
            <v>3.4304435612673378</v>
          </cell>
          <cell r="P100">
            <v>-4.2367278744955605</v>
          </cell>
          <cell r="Q100">
            <v>-9.6635325393324543</v>
          </cell>
          <cell r="R100">
            <v>-3.4156605026414155E-2</v>
          </cell>
          <cell r="S100">
            <v>-3.9607069695231423</v>
          </cell>
          <cell r="T100">
            <v>-1.7536214380983517</v>
          </cell>
          <cell r="U100">
            <v>6.2718644775314969</v>
          </cell>
          <cell r="V100">
            <v>8.8440925993762409</v>
          </cell>
          <cell r="W100">
            <v>-0.30424273347877673</v>
          </cell>
          <cell r="X100">
            <v>5.9332410863829121</v>
          </cell>
          <cell r="Y100">
            <v>4.6492978238840799</v>
          </cell>
          <cell r="Z100">
            <v>6.7635950254304689</v>
          </cell>
          <cell r="AA100">
            <v>1.7079431009630941</v>
          </cell>
          <cell r="AB100">
            <v>-3.1204786226228465</v>
          </cell>
          <cell r="AC100">
            <v>8.5308812447694393</v>
          </cell>
          <cell r="AD100">
            <v>14.748601436739129</v>
          </cell>
          <cell r="AE100">
            <v>9.945333845389781</v>
          </cell>
          <cell r="AF100">
            <v>8.6209200208001047</v>
          </cell>
          <cell r="AG100">
            <v>8.9219815960261748</v>
          </cell>
          <cell r="AH100">
            <v>9.6190415060516621</v>
          </cell>
        </row>
        <row r="101">
          <cell r="C101" t="str">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B104" t="str">
            <v>UDDR</v>
          </cell>
          <cell r="C104" t="str">
            <v/>
          </cell>
          <cell r="D104">
            <v>7.5725400600079817</v>
          </cell>
          <cell r="E104">
            <v>7.9907826835661222</v>
          </cell>
          <cell r="F104">
            <v>8.3655513139757396</v>
          </cell>
          <cell r="G104">
            <v>6.540277924179394</v>
          </cell>
          <cell r="H104">
            <v>8.7110388266248062</v>
          </cell>
          <cell r="I104">
            <v>2.0057130463329687</v>
          </cell>
          <cell r="J104">
            <v>1.9326089889232678</v>
          </cell>
          <cell r="K104">
            <v>3.0572267424792576</v>
          </cell>
          <cell r="L104">
            <v>2.1099887204103274</v>
          </cell>
          <cell r="M104">
            <v>6.0568337705450892</v>
          </cell>
          <cell r="N104">
            <v>3.972223634483818</v>
          </cell>
          <cell r="O104">
            <v>1.2534018920298484</v>
          </cell>
          <cell r="P104">
            <v>-5.2561991641752677</v>
          </cell>
          <cell r="Q104">
            <v>-12.464496322412055</v>
          </cell>
          <cell r="R104">
            <v>-4.9118334308787537</v>
          </cell>
          <cell r="S104">
            <v>-1.2819097182718342</v>
          </cell>
          <cell r="T104">
            <v>-1.4470448560488292</v>
          </cell>
          <cell r="U104">
            <v>1.2958782499539412</v>
          </cell>
          <cell r="V104">
            <v>5.4848300412924544</v>
          </cell>
          <cell r="W104">
            <v>4.2960284109727409</v>
          </cell>
          <cell r="X104">
            <v>5.2523736231871787</v>
          </cell>
          <cell r="Y104">
            <v>1.0495473624993146</v>
          </cell>
          <cell r="Z104">
            <v>1.8228307154189549</v>
          </cell>
          <cell r="AA104">
            <v>2.8985918405074917</v>
          </cell>
          <cell r="AB104">
            <v>-1.2219936649701557</v>
          </cell>
          <cell r="AC104">
            <v>-0.17037914269940613</v>
          </cell>
          <cell r="AD104">
            <v>7.7791744815884023</v>
          </cell>
          <cell r="AE104">
            <v>3.0993972204872655</v>
          </cell>
          <cell r="AF104">
            <v>3.0321545866651034</v>
          </cell>
          <cell r="AG104">
            <v>3.0821282625429269</v>
          </cell>
          <cell r="AH104">
            <v>3.1936482363734475</v>
          </cell>
        </row>
        <row r="105">
          <cell r="B105" t="str">
            <v>UIR</v>
          </cell>
          <cell r="C105" t="str">
            <v/>
          </cell>
          <cell r="D105">
            <v>3.4339462799289007</v>
          </cell>
          <cell r="E105">
            <v>3.2523260188499665</v>
          </cell>
          <cell r="F105">
            <v>3.0918886779580719</v>
          </cell>
          <cell r="G105">
            <v>1.8239543349623903</v>
          </cell>
          <cell r="H105">
            <v>1.9004946254811936</v>
          </cell>
          <cell r="I105">
            <v>-0.65280408410776825</v>
          </cell>
          <cell r="J105">
            <v>-0.25039422175728349</v>
          </cell>
          <cell r="K105">
            <v>1.9700375618682282</v>
          </cell>
          <cell r="L105">
            <v>1.210907223283894</v>
          </cell>
          <cell r="M105">
            <v>2.8810963714261413</v>
          </cell>
          <cell r="N105">
            <v>0.94505520640231966</v>
          </cell>
          <cell r="O105">
            <v>-0.48829987106263939</v>
          </cell>
          <cell r="P105">
            <v>-3.5617324090951121</v>
          </cell>
          <cell r="Q105">
            <v>-7.9629351885057202</v>
          </cell>
          <cell r="R105">
            <v>-3.7491354517775344</v>
          </cell>
          <cell r="S105">
            <v>-0.30599215211906505</v>
          </cell>
          <cell r="T105">
            <v>-0.29707009021336728</v>
          </cell>
          <cell r="U105">
            <v>1.7331850943924587</v>
          </cell>
          <cell r="V105">
            <v>2.8658907304606749</v>
          </cell>
          <cell r="W105">
            <v>2.1718208193311148</v>
          </cell>
          <cell r="X105">
            <v>2.0775884586783087</v>
          </cell>
          <cell r="Y105">
            <v>0.13814525243812234</v>
          </cell>
          <cell r="Z105">
            <v>0.96059813994679044</v>
          </cell>
          <cell r="AA105">
            <v>0.70110657711751312</v>
          </cell>
          <cell r="AB105">
            <v>-0.50433078508451989</v>
          </cell>
          <cell r="AC105">
            <v>4.5944469166274503E-2</v>
          </cell>
          <cell r="AD105">
            <v>2.9609705873760035</v>
          </cell>
          <cell r="AE105">
            <v>1.093747577492018</v>
          </cell>
          <cell r="AF105">
            <v>0.99438819411987656</v>
          </cell>
          <cell r="AG105">
            <v>1.164173919245358</v>
          </cell>
          <cell r="AH105">
            <v>1.2674632671499044</v>
          </cell>
        </row>
        <row r="106">
          <cell r="B106" t="str">
            <v>PCR</v>
          </cell>
          <cell r="C106" t="str">
            <v/>
          </cell>
          <cell r="D106">
            <v>3.6650746715835791</v>
          </cell>
          <cell r="E106">
            <v>3.672542894309486</v>
          </cell>
          <cell r="F106">
            <v>4.269575924662524</v>
          </cell>
          <cell r="G106">
            <v>3.9598720916554639</v>
          </cell>
          <cell r="H106">
            <v>5.5012034988609093</v>
          </cell>
          <cell r="I106">
            <v>1.4611037295359555</v>
          </cell>
          <cell r="J106">
            <v>1.3137953401850306</v>
          </cell>
          <cell r="K106">
            <v>0.8100524447513856</v>
          </cell>
          <cell r="L106">
            <v>1.0179983920143121</v>
          </cell>
          <cell r="M106">
            <v>2.8919437375613293</v>
          </cell>
          <cell r="N106">
            <v>2.5467179836658387</v>
          </cell>
          <cell r="O106">
            <v>1.3542501606160997</v>
          </cell>
          <cell r="P106">
            <v>-1.3385581225902221</v>
          </cell>
          <cell r="Q106">
            <v>-3.6170371089556768</v>
          </cell>
          <cell r="R106">
            <v>0.19930835329724703</v>
          </cell>
          <cell r="S106">
            <v>-0.76931533660805607</v>
          </cell>
          <cell r="T106">
            <v>-0.5072429115915551</v>
          </cell>
          <cell r="U106">
            <v>-0.27351311785089166</v>
          </cell>
          <cell r="V106">
            <v>1.6793295777804436</v>
          </cell>
          <cell r="W106">
            <v>1.7901478064756819</v>
          </cell>
          <cell r="X106">
            <v>2.5326436147058149</v>
          </cell>
          <cell r="Y106">
            <v>0.56453978783687753</v>
          </cell>
          <cell r="Z106">
            <v>0.4490723065682809</v>
          </cell>
          <cell r="AA106">
            <v>1.2053787593582137</v>
          </cell>
          <cell r="AB106">
            <v>-1.4440677002409212</v>
          </cell>
          <cell r="AC106">
            <v>-0.19020089210745522</v>
          </cell>
          <cell r="AD106">
            <v>4.6236032015485575</v>
          </cell>
          <cell r="AE106">
            <v>1.7829851998807231</v>
          </cell>
          <cell r="AF106">
            <v>1.5613743957849644</v>
          </cell>
          <cell r="AG106">
            <v>1.3655737383500763</v>
          </cell>
          <cell r="AH106">
            <v>1.3753161896812998</v>
          </cell>
        </row>
        <row r="107">
          <cell r="B107" t="str">
            <v>GCR</v>
          </cell>
          <cell r="C107" t="str">
            <v/>
          </cell>
          <cell r="D107">
            <v>0.4735191084955096</v>
          </cell>
          <cell r="E107">
            <v>1.0659137704066735</v>
          </cell>
          <cell r="F107">
            <v>1.0040867113551513</v>
          </cell>
          <cell r="G107">
            <v>0.75645149756153651</v>
          </cell>
          <cell r="H107">
            <v>1.3093407022826973</v>
          </cell>
          <cell r="I107">
            <v>1.1974134009047872</v>
          </cell>
          <cell r="J107">
            <v>0.86920787049553527</v>
          </cell>
          <cell r="K107">
            <v>0.27713673585964094</v>
          </cell>
          <cell r="L107">
            <v>-0.11891689488789729</v>
          </cell>
          <cell r="M107">
            <v>0.28379366155761376</v>
          </cell>
          <cell r="N107">
            <v>0.48045044441565987</v>
          </cell>
          <cell r="O107">
            <v>0.38745160247640142</v>
          </cell>
          <cell r="P107">
            <v>-0.35590863248993804</v>
          </cell>
          <cell r="Q107">
            <v>-0.88452402495064653</v>
          </cell>
          <cell r="R107">
            <v>-1.3620063323984741</v>
          </cell>
          <cell r="S107">
            <v>-0.20660222954470914</v>
          </cell>
          <cell r="T107">
            <v>-0.64273185424392798</v>
          </cell>
          <cell r="U107">
            <v>-0.16379372658761623</v>
          </cell>
          <cell r="V107">
            <v>0.93960973305135276</v>
          </cell>
          <cell r="W107">
            <v>0.33405978516592755</v>
          </cell>
          <cell r="X107">
            <v>0.64214154980307803</v>
          </cell>
          <cell r="Y107">
            <v>0.34686232222430891</v>
          </cell>
          <cell r="Z107">
            <v>0.41316026890387492</v>
          </cell>
          <cell r="AA107">
            <v>0.99210650403178935</v>
          </cell>
          <cell r="AB107">
            <v>0.72640482035527953</v>
          </cell>
          <cell r="AC107">
            <v>-2.6122719758226436E-2</v>
          </cell>
          <cell r="AD107">
            <v>0.19460069266382657</v>
          </cell>
          <cell r="AE107">
            <v>0.2226644431145417</v>
          </cell>
          <cell r="AF107">
            <v>0.47639199676025357</v>
          </cell>
          <cell r="AG107">
            <v>0.55238060494749042</v>
          </cell>
          <cell r="AH107">
            <v>0.5508687795422208</v>
          </cell>
        </row>
        <row r="108">
          <cell r="B108" t="str">
            <v>SCR</v>
          </cell>
          <cell r="C108" t="str">
            <v/>
          </cell>
          <cell r="D108">
            <v>9.8656080083678141E-2</v>
          </cell>
          <cell r="E108">
            <v>0.59367892296534608</v>
          </cell>
          <cell r="F108">
            <v>0.48144046424651255</v>
          </cell>
          <cell r="G108">
            <v>-0.86371298694677012</v>
          </cell>
          <cell r="H108">
            <v>0.5816668699436951</v>
          </cell>
          <cell r="I108">
            <v>-0.45861409360954286</v>
          </cell>
          <cell r="J108">
            <v>0.16014444302772018</v>
          </cell>
          <cell r="K108">
            <v>0.49852561524838118</v>
          </cell>
          <cell r="L108">
            <v>-0.45731241142746532</v>
          </cell>
          <cell r="M108">
            <v>0.30482136578987962</v>
          </cell>
          <cell r="N108">
            <v>0.63658970384438696</v>
          </cell>
          <cell r="O108">
            <v>-0.33181963422228522</v>
          </cell>
          <cell r="P108">
            <v>-0.85712268689585269</v>
          </cell>
          <cell r="Q108">
            <v>-0.47530969131854844</v>
          </cell>
          <cell r="R108">
            <v>0.35583455193122798</v>
          </cell>
          <cell r="S108">
            <v>0.47246846840594159</v>
          </cell>
          <cell r="T108">
            <v>0.16485582776084778</v>
          </cell>
          <cell r="U108">
            <v>-0.32900404198630157</v>
          </cell>
          <cell r="V108">
            <v>2.8048169650017338</v>
          </cell>
          <cell r="W108">
            <v>1.0994818292956643</v>
          </cell>
          <cell r="X108">
            <v>0.35802869058488029</v>
          </cell>
          <cell r="Y108">
            <v>-0.27703720801077414</v>
          </cell>
          <cell r="Z108">
            <v>-0.8772995167629436</v>
          </cell>
          <cell r="AA108">
            <v>0.22582468342194861</v>
          </cell>
          <cell r="AB108">
            <v>0.74836238049607873</v>
          </cell>
          <cell r="AC108">
            <v>0</v>
          </cell>
          <cell r="AD108">
            <v>0</v>
          </cell>
          <cell r="AE108">
            <v>0</v>
          </cell>
          <cell r="AF108">
            <v>0</v>
          </cell>
          <cell r="AG108">
            <v>0</v>
          </cell>
          <cell r="AH108">
            <v>0</v>
          </cell>
        </row>
        <row r="109">
          <cell r="C109"/>
          <cell r="D109"/>
          <cell r="E109"/>
          <cell r="F109">
            <v>0.5</v>
          </cell>
          <cell r="G109">
            <v>-0.9</v>
          </cell>
          <cell r="H109">
            <v>0.6</v>
          </cell>
          <cell r="I109">
            <v>-0.5</v>
          </cell>
          <cell r="J109">
            <v>0.2</v>
          </cell>
          <cell r="K109">
            <v>0.5</v>
          </cell>
          <cell r="L109">
            <v>-0.5</v>
          </cell>
          <cell r="M109">
            <v>0.3</v>
          </cell>
          <cell r="N109">
            <v>0.6</v>
          </cell>
          <cell r="O109">
            <v>-0.3</v>
          </cell>
          <cell r="P109">
            <v>-0.9</v>
          </cell>
          <cell r="Q109">
            <v>-0.5</v>
          </cell>
          <cell r="R109">
            <v>0.4</v>
          </cell>
          <cell r="S109">
            <v>0.5</v>
          </cell>
          <cell r="T109">
            <v>0.2</v>
          </cell>
          <cell r="U109">
            <v>-0.3</v>
          </cell>
          <cell r="V109">
            <v>2.8</v>
          </cell>
          <cell r="W109">
            <v>1.1000000000000001</v>
          </cell>
          <cell r="X109">
            <v>0.4</v>
          </cell>
          <cell r="Y109">
            <v>-0.3</v>
          </cell>
          <cell r="Z109">
            <v>-0.9</v>
          </cell>
          <cell r="AA109">
            <v>0.2</v>
          </cell>
          <cell r="AB109">
            <v>0.7</v>
          </cell>
          <cell r="AC109">
            <v>0</v>
          </cell>
          <cell r="AD109">
            <v>0</v>
          </cell>
          <cell r="AE109">
            <v>0</v>
          </cell>
          <cell r="AF109">
            <v>0</v>
          </cell>
          <cell r="AG109">
            <v>0</v>
          </cell>
          <cell r="AH109">
            <v>0</v>
          </cell>
        </row>
        <row r="111">
          <cell r="B111" t="str">
            <v>YER-Statr</v>
          </cell>
          <cell r="C111">
            <v>85089.207725068205</v>
          </cell>
          <cell r="D111">
            <v>92083.885136211815</v>
          </cell>
        </row>
        <row r="112">
          <cell r="B112" t="str">
            <v>YER</v>
          </cell>
          <cell r="C112">
            <v>94101.365946699996</v>
          </cell>
          <cell r="D112">
            <v>101037.4823418</v>
          </cell>
          <cell r="Q112" t="str">
            <v>Choose confidence intervals to be used here</v>
          </cell>
          <cell r="R112"/>
          <cell r="S112"/>
          <cell r="T112"/>
        </row>
        <row r="113">
          <cell r="B113" t="str">
            <v>Statr</v>
          </cell>
          <cell r="C113">
            <v>9012.1582216317911</v>
          </cell>
          <cell r="D113">
            <v>8953.5972055881866</v>
          </cell>
          <cell r="Q113" t="str">
            <v>Spring CI (SPU)</v>
          </cell>
          <cell r="R113"/>
        </row>
        <row r="114">
          <cell r="D114">
            <v>6994.6774111436098</v>
          </cell>
        </row>
        <row r="115">
          <cell r="B115" t="str">
            <v>YER</v>
          </cell>
          <cell r="D115">
            <v>6936.1163951000053</v>
          </cell>
          <cell r="Q115"/>
          <cell r="R115"/>
          <cell r="S115">
            <v>0.60109074561349729</v>
          </cell>
          <cell r="T115">
            <v>0.12780748411662657</v>
          </cell>
          <cell r="U115">
            <v>1.2268535578433104</v>
          </cell>
          <cell r="V115">
            <v>8.640445800231511</v>
          </cell>
          <cell r="W115">
            <v>25.176402111410567</v>
          </cell>
          <cell r="X115">
            <v>1.9937602785647046</v>
          </cell>
          <cell r="Y115">
            <v>9.1294400155628619</v>
          </cell>
          <cell r="Z115">
            <v>8.51639559334747</v>
          </cell>
          <cell r="AA115">
            <v>5.5652012763084846</v>
          </cell>
          <cell r="AB115">
            <v>4.3303384215641403</v>
          </cell>
          <cell r="AC115">
            <v>5.4166427107916526</v>
          </cell>
          <cell r="AD115">
            <v>6.2199553299057797</v>
          </cell>
          <cell r="AE115">
            <v>6.0046075889599315</v>
          </cell>
          <cell r="AF115">
            <v>6.1083711340106372</v>
          </cell>
          <cell r="AG115">
            <v>6.7440458688873717</v>
          </cell>
          <cell r="AH115">
            <v>0</v>
          </cell>
        </row>
        <row r="116">
          <cell r="C116">
            <v>0.1</v>
          </cell>
          <cell r="Q116"/>
          <cell r="R116"/>
          <cell r="S116">
            <v>0.12282839365003384</v>
          </cell>
          <cell r="T116">
            <v>-0.35045486784683688</v>
          </cell>
          <cell r="U116">
            <v>0.74859120587984695</v>
          </cell>
          <cell r="V116">
            <v>8.1621834482680473</v>
          </cell>
          <cell r="W116">
            <v>24.589982187932609</v>
          </cell>
          <cell r="X116">
            <v>1.5436439951950605</v>
          </cell>
          <cell r="Y116">
            <v>7.9123275082747728</v>
          </cell>
          <cell r="Z116">
            <v>6.4859542703095947</v>
          </cell>
          <cell r="AA116">
            <v>3.362476970020313</v>
          </cell>
          <cell r="AB116">
            <v>1.140748810839904</v>
          </cell>
          <cell r="AC116">
            <v>1.8711117198781975</v>
          </cell>
          <cell r="AD116">
            <v>2.276833819819482</v>
          </cell>
          <cell r="AE116"/>
          <cell r="AF116"/>
          <cell r="AG116"/>
          <cell r="AH116"/>
        </row>
        <row r="117">
          <cell r="C117">
            <v>0.2</v>
          </cell>
          <cell r="Q117"/>
          <cell r="R117"/>
          <cell r="S117">
            <v>0.28700603653671281</v>
          </cell>
          <cell r="T117">
            <v>-0.18627722496015792</v>
          </cell>
          <cell r="U117">
            <v>0.91276884876652598</v>
          </cell>
          <cell r="V117">
            <v>8.3263610911547268</v>
          </cell>
          <cell r="W117">
            <v>24.791288103782229</v>
          </cell>
          <cell r="X117">
            <v>1.6981596707968611</v>
          </cell>
          <cell r="Y117">
            <v>8.3301372349950569</v>
          </cell>
          <cell r="Z117">
            <v>7.1829630753462377</v>
          </cell>
          <cell r="AA117">
            <v>4.1186269848624057</v>
          </cell>
          <cell r="AB117">
            <v>2.2356694164755111</v>
          </cell>
          <cell r="AC117">
            <v>3.0882196910159956</v>
          </cell>
          <cell r="AD117">
            <v>3.6304264504833865</v>
          </cell>
          <cell r="AE117"/>
          <cell r="AF117"/>
          <cell r="AG117"/>
          <cell r="AH117"/>
        </row>
        <row r="118">
          <cell r="C118">
            <v>0.3</v>
          </cell>
          <cell r="Q118"/>
          <cell r="R118"/>
          <cell r="S118">
            <v>0.40538966785622821</v>
          </cell>
          <cell r="T118">
            <v>-6.7893593640642486E-2</v>
          </cell>
          <cell r="U118">
            <v>1.0311524800860414</v>
          </cell>
          <cell r="V118">
            <v>8.4447447224742422</v>
          </cell>
          <cell r="W118">
            <v>24.936443832085796</v>
          </cell>
          <cell r="X118">
            <v>1.8095763439315535</v>
          </cell>
          <cell r="Y118">
            <v>8.631407443167685</v>
          </cell>
          <cell r="Z118">
            <v>7.6855554621724291</v>
          </cell>
          <cell r="AA118">
            <v>4.6638643448670152</v>
          </cell>
          <cell r="AB118">
            <v>3.0251842068125532</v>
          </cell>
          <cell r="AC118">
            <v>3.9658401684318716</v>
          </cell>
          <cell r="AD118">
            <v>4.6064619698624405</v>
          </cell>
          <cell r="AE118"/>
          <cell r="AF118"/>
          <cell r="AG118"/>
          <cell r="AH118"/>
        </row>
        <row r="119">
          <cell r="C119">
            <v>0.4</v>
          </cell>
          <cell r="Q119"/>
          <cell r="R119"/>
          <cell r="S119">
            <v>0.50654411583557835</v>
          </cell>
          <cell r="T119">
            <v>3.3260854338707638E-2</v>
          </cell>
          <cell r="U119">
            <v>1.1323069280653915</v>
          </cell>
          <cell r="V119">
            <v>8.5458991704535929</v>
          </cell>
          <cell r="W119">
            <v>25.060474049810392</v>
          </cell>
          <cell r="X119">
            <v>1.9047777830242367</v>
          </cell>
          <cell r="Y119">
            <v>8.8888317277638826</v>
          </cell>
          <cell r="Z119">
            <v>8.11500212537549</v>
          </cell>
          <cell r="AA119">
            <v>5.1297495652665059</v>
          </cell>
          <cell r="AB119">
            <v>3.6997954845535377</v>
          </cell>
          <cell r="AC119">
            <v>4.7157345071920496</v>
          </cell>
          <cell r="AD119">
            <v>5.4404483332690088</v>
          </cell>
          <cell r="AE119"/>
          <cell r="AF119"/>
          <cell r="AG119"/>
          <cell r="AH119"/>
        </row>
        <row r="120">
          <cell r="C120">
            <v>0.5</v>
          </cell>
          <cell r="Q120"/>
          <cell r="R120"/>
          <cell r="S120">
            <v>0.60109074561349729</v>
          </cell>
          <cell r="T120">
            <v>0.12780748411662657</v>
          </cell>
          <cell r="U120">
            <v>1.2268535578433104</v>
          </cell>
          <cell r="V120">
            <v>8.640445800231511</v>
          </cell>
          <cell r="W120">
            <v>25.176402111410567</v>
          </cell>
          <cell r="X120">
            <v>1.9937602785647046</v>
          </cell>
          <cell r="Y120">
            <v>9.1294400155628619</v>
          </cell>
          <cell r="Z120">
            <v>8.51639559334747</v>
          </cell>
          <cell r="AA120">
            <v>5.5652012763084846</v>
          </cell>
          <cell r="AB120">
            <v>4.3303384215641403</v>
          </cell>
          <cell r="AC120">
            <v>5.4166427107916526</v>
          </cell>
          <cell r="AD120">
            <v>6.2199553299057797</v>
          </cell>
          <cell r="AE120"/>
          <cell r="AF120"/>
          <cell r="AG120"/>
          <cell r="AH120"/>
        </row>
        <row r="121">
          <cell r="C121">
            <v>0.6</v>
          </cell>
          <cell r="Q121"/>
          <cell r="R121"/>
          <cell r="S121">
            <v>0.69563737539141624</v>
          </cell>
          <cell r="T121">
            <v>0.22235411389454551</v>
          </cell>
          <cell r="U121">
            <v>1.3214001876212293</v>
          </cell>
          <cell r="V121">
            <v>8.734992430009429</v>
          </cell>
          <cell r="W121">
            <v>25.292330173010743</v>
          </cell>
          <cell r="X121">
            <v>2.0827427741051725</v>
          </cell>
          <cell r="Y121">
            <v>9.3700483033618411</v>
          </cell>
          <cell r="Z121">
            <v>8.9177890613194499</v>
          </cell>
          <cell r="AA121">
            <v>6.0006529873504633</v>
          </cell>
          <cell r="AB121">
            <v>4.9608813585747429</v>
          </cell>
          <cell r="AC121">
            <v>6.1175509143912556</v>
          </cell>
          <cell r="AD121">
            <v>6.9994623265425506</v>
          </cell>
          <cell r="AE121"/>
          <cell r="AF121"/>
          <cell r="AG121"/>
          <cell r="AH121"/>
        </row>
        <row r="122">
          <cell r="C122">
            <v>0.7</v>
          </cell>
          <cell r="Q122"/>
          <cell r="R122"/>
          <cell r="S122">
            <v>0.79679182337076626</v>
          </cell>
          <cell r="T122">
            <v>0.32350856187389554</v>
          </cell>
          <cell r="U122">
            <v>1.4225546356005794</v>
          </cell>
          <cell r="V122">
            <v>8.8361468779887797</v>
          </cell>
          <cell r="W122">
            <v>25.416360390735338</v>
          </cell>
          <cell r="X122">
            <v>2.1779442131978555</v>
          </cell>
          <cell r="Y122">
            <v>9.6274725879580387</v>
          </cell>
          <cell r="Z122">
            <v>9.3472357245225108</v>
          </cell>
          <cell r="AA122">
            <v>6.4665382077499531</v>
          </cell>
          <cell r="AB122">
            <v>5.6354926363157265</v>
          </cell>
          <cell r="AC122">
            <v>6.8674452531514332</v>
          </cell>
          <cell r="AD122">
            <v>7.833448689949118</v>
          </cell>
          <cell r="AE122"/>
          <cell r="AF122"/>
          <cell r="AG122"/>
          <cell r="AH122"/>
        </row>
        <row r="123">
          <cell r="C123">
            <v>0.8</v>
          </cell>
          <cell r="Q123"/>
          <cell r="R123"/>
          <cell r="S123">
            <v>0.91517545469028183</v>
          </cell>
          <cell r="T123">
            <v>0.44189219319341111</v>
          </cell>
          <cell r="U123">
            <v>1.5409382669200951</v>
          </cell>
          <cell r="V123">
            <v>8.9545305093082952</v>
          </cell>
          <cell r="W123">
            <v>25.561516119038906</v>
          </cell>
          <cell r="X123">
            <v>2.2893608863325481</v>
          </cell>
          <cell r="Y123">
            <v>9.9287427961306687</v>
          </cell>
          <cell r="Z123">
            <v>9.8498281113487032</v>
          </cell>
          <cell r="AA123">
            <v>7.0117755677545635</v>
          </cell>
          <cell r="AB123">
            <v>6.4250074266527708</v>
          </cell>
          <cell r="AC123">
            <v>7.7450657305673101</v>
          </cell>
          <cell r="AD123">
            <v>8.8094842093281738</v>
          </cell>
          <cell r="AE123"/>
          <cell r="AF123"/>
          <cell r="AG123"/>
          <cell r="AH123"/>
        </row>
        <row r="124">
          <cell r="C124">
            <v>0.9</v>
          </cell>
          <cell r="Q124"/>
          <cell r="R124"/>
          <cell r="S124">
            <v>1.0793530975769607</v>
          </cell>
          <cell r="T124">
            <v>0.60606983608009002</v>
          </cell>
          <cell r="U124">
            <v>1.7051159098067739</v>
          </cell>
          <cell r="V124">
            <v>9.1187081521949747</v>
          </cell>
          <cell r="W124">
            <v>25.762822034888526</v>
          </cell>
          <cell r="X124">
            <v>2.4438765619343488</v>
          </cell>
          <cell r="Y124">
            <v>10.346552522850951</v>
          </cell>
          <cell r="Z124">
            <v>10.546836916385345</v>
          </cell>
          <cell r="AA124">
            <v>7.7679255825966562</v>
          </cell>
          <cell r="AB124">
            <v>7.5199280322883766</v>
          </cell>
          <cell r="AC124">
            <v>8.9621737017051082</v>
          </cell>
          <cell r="AD124">
            <v>10.163076839992078</v>
          </cell>
          <cell r="AE124"/>
          <cell r="AF124"/>
          <cell r="AG124"/>
          <cell r="AH124"/>
        </row>
        <row r="125">
          <cell r="Q125"/>
          <cell r="R125"/>
          <cell r="S125">
            <v>0.37319009614741794</v>
          </cell>
          <cell r="T125">
            <v>0.37319009614741794</v>
          </cell>
          <cell r="U125">
            <v>0.37319009614741794</v>
          </cell>
          <cell r="V125">
            <v>0.37319009614741794</v>
          </cell>
          <cell r="W125">
            <v>0.45758589762929747</v>
          </cell>
          <cell r="X125">
            <v>0.35122760212802306</v>
          </cell>
          <cell r="Y125">
            <v>0.94971793567344409</v>
          </cell>
          <cell r="Z125">
            <v>1.5843617827231411</v>
          </cell>
          <cell r="AA125">
            <v>1.7187949088510652</v>
          </cell>
          <cell r="AB125">
            <v>2.4888499975175069</v>
          </cell>
          <cell r="AC125">
            <v>2.7665925322378793</v>
          </cell>
          <cell r="AD125">
            <v>3.0768340627875181</v>
          </cell>
          <cell r="AE125"/>
          <cell r="AF125"/>
          <cell r="AG125"/>
          <cell r="AH125"/>
        </row>
        <row r="126">
          <cell r="Q126"/>
          <cell r="R126"/>
          <cell r="S126">
            <v>0.12282839365003384</v>
          </cell>
          <cell r="T126">
            <v>-0.35045486784683688</v>
          </cell>
          <cell r="U126">
            <v>0.74859120587984695</v>
          </cell>
          <cell r="V126">
            <v>8.1621834482680473</v>
          </cell>
          <cell r="W126">
            <v>24.589982187932609</v>
          </cell>
          <cell r="X126">
            <v>1.5436439951950605</v>
          </cell>
          <cell r="Y126">
            <v>7.9123275082747728</v>
          </cell>
          <cell r="Z126">
            <v>6.4859542703095947</v>
          </cell>
          <cell r="AA126">
            <v>3.362476970020313</v>
          </cell>
          <cell r="AB126">
            <v>1.140748810839904</v>
          </cell>
          <cell r="AC126">
            <v>1.8711117198781975</v>
          </cell>
          <cell r="AD126">
            <v>2.276833819819482</v>
          </cell>
          <cell r="AE126"/>
          <cell r="AF126"/>
          <cell r="AG126"/>
          <cell r="AH126"/>
        </row>
        <row r="127">
          <cell r="Q127"/>
          <cell r="R127"/>
          <cell r="S127">
            <v>0.16417764288667896</v>
          </cell>
          <cell r="T127">
            <v>0.16417764288667896</v>
          </cell>
          <cell r="U127">
            <v>0.16417764288667902</v>
          </cell>
          <cell r="V127">
            <v>0.16417764288667946</v>
          </cell>
          <cell r="W127">
            <v>0.20130591584961977</v>
          </cell>
          <cell r="X127">
            <v>0.15451567560180068</v>
          </cell>
          <cell r="Y127">
            <v>0.41780972672028405</v>
          </cell>
          <cell r="Z127">
            <v>0.69700880503664298</v>
          </cell>
          <cell r="AA127">
            <v>0.75615001484209277</v>
          </cell>
          <cell r="AB127">
            <v>1.0949206056356071</v>
          </cell>
          <cell r="AC127">
            <v>1.2171079711377981</v>
          </cell>
          <cell r="AD127">
            <v>1.3535926306639046</v>
          </cell>
          <cell r="AE127"/>
          <cell r="AF127"/>
          <cell r="AG127"/>
          <cell r="AH127"/>
        </row>
        <row r="128">
          <cell r="Q128"/>
          <cell r="R128"/>
          <cell r="S128">
            <v>0.1183836313195154</v>
          </cell>
          <cell r="T128">
            <v>0.11838363131951543</v>
          </cell>
          <cell r="U128">
            <v>0.11838363131951546</v>
          </cell>
          <cell r="V128">
            <v>0.11838363131951546</v>
          </cell>
          <cell r="W128">
            <v>0.1451557283035676</v>
          </cell>
          <cell r="X128">
            <v>0.11141667313469239</v>
          </cell>
          <cell r="Y128">
            <v>0.30127020817262817</v>
          </cell>
          <cell r="Z128">
            <v>0.50259238682619145</v>
          </cell>
          <cell r="AA128">
            <v>0.54523736000460943</v>
          </cell>
          <cell r="AB128">
            <v>0.78951479033704208</v>
          </cell>
          <cell r="AC128">
            <v>0.87762047741587601</v>
          </cell>
          <cell r="AD128">
            <v>0.97603551937905397</v>
          </cell>
          <cell r="AE128"/>
          <cell r="AF128"/>
          <cell r="AG128"/>
          <cell r="AH128"/>
        </row>
        <row r="129">
          <cell r="Q129"/>
          <cell r="R129"/>
          <cell r="S129">
            <v>0.10115444797935014</v>
          </cell>
          <cell r="T129">
            <v>0.10115444797935012</v>
          </cell>
          <cell r="U129">
            <v>0.10115444797935003</v>
          </cell>
          <cell r="V129">
            <v>0.10115444797935069</v>
          </cell>
          <cell r="W129">
            <v>0.1240302177245951</v>
          </cell>
          <cell r="X129">
            <v>9.5201439092683193E-2</v>
          </cell>
          <cell r="Y129">
            <v>0.25742428459619759</v>
          </cell>
          <cell r="Z129">
            <v>0.42944666320306091</v>
          </cell>
          <cell r="AA129">
            <v>0.46588522039949076</v>
          </cell>
          <cell r="AB129">
            <v>0.67461127774098451</v>
          </cell>
          <cell r="AC129">
            <v>0.74989433876017797</v>
          </cell>
          <cell r="AD129">
            <v>0.83398636340656829</v>
          </cell>
          <cell r="AE129"/>
          <cell r="AF129"/>
          <cell r="AG129"/>
          <cell r="AH129"/>
        </row>
        <row r="130">
          <cell r="Q130"/>
          <cell r="R130"/>
          <cell r="S130">
            <v>0.60109074561349729</v>
          </cell>
          <cell r="T130">
            <v>0.12780748411662657</v>
          </cell>
          <cell r="U130">
            <v>1.2268535578433104</v>
          </cell>
          <cell r="V130">
            <v>8.640445800231511</v>
          </cell>
          <cell r="W130">
            <v>25.176402111410567</v>
          </cell>
          <cell r="X130">
            <v>1.9937602785647046</v>
          </cell>
          <cell r="Y130">
            <v>9.1294400155628619</v>
          </cell>
          <cell r="Z130">
            <v>8.51639559334747</v>
          </cell>
          <cell r="AA130">
            <v>5.5652012763084846</v>
          </cell>
          <cell r="AB130">
            <v>4.3303384215641403</v>
          </cell>
          <cell r="AC130">
            <v>5.4166427107916526</v>
          </cell>
          <cell r="AD130">
            <v>6.2199553299057797</v>
          </cell>
          <cell r="AE130"/>
          <cell r="AF130"/>
          <cell r="AG130"/>
          <cell r="AH130"/>
        </row>
        <row r="131">
          <cell r="Q131"/>
          <cell r="R131"/>
          <cell r="S131">
            <v>0.18909325955583789</v>
          </cell>
          <cell r="T131">
            <v>0.18909325955583789</v>
          </cell>
          <cell r="U131">
            <v>0.18909325955583789</v>
          </cell>
          <cell r="V131">
            <v>0.18909325955583611</v>
          </cell>
          <cell r="W131">
            <v>0.23185612320035176</v>
          </cell>
          <cell r="X131">
            <v>0.17796499108093577</v>
          </cell>
          <cell r="Y131">
            <v>0.4812165755979585</v>
          </cell>
          <cell r="Z131">
            <v>0.80278693594395989</v>
          </cell>
          <cell r="AA131">
            <v>0.87090342208395732</v>
          </cell>
          <cell r="AB131">
            <v>1.2610858740212052</v>
          </cell>
          <cell r="AC131">
            <v>1.4018164071992061</v>
          </cell>
          <cell r="AD131">
            <v>1.5590139932735418</v>
          </cell>
          <cell r="AE131"/>
          <cell r="AF131"/>
          <cell r="AG131"/>
          <cell r="AH131"/>
        </row>
        <row r="132">
          <cell r="Q132"/>
          <cell r="R132"/>
          <cell r="S132">
            <v>0.10115444797935003</v>
          </cell>
          <cell r="T132">
            <v>0.10115444797935003</v>
          </cell>
          <cell r="U132">
            <v>0.10115444797935003</v>
          </cell>
          <cell r="V132">
            <v>0.10115444797935069</v>
          </cell>
          <cell r="W132">
            <v>0.1240302177245951</v>
          </cell>
          <cell r="X132">
            <v>9.5201439092682971E-2</v>
          </cell>
          <cell r="Y132">
            <v>0.25742428459619759</v>
          </cell>
          <cell r="Z132">
            <v>0.42944666320306091</v>
          </cell>
          <cell r="AA132">
            <v>0.46588522039948987</v>
          </cell>
          <cell r="AB132">
            <v>0.67461127774098362</v>
          </cell>
          <cell r="AC132">
            <v>0.74989433876017753</v>
          </cell>
          <cell r="AD132">
            <v>0.8339863634065674</v>
          </cell>
          <cell r="AE132"/>
          <cell r="AF132"/>
          <cell r="AG132"/>
          <cell r="AH132"/>
        </row>
        <row r="133">
          <cell r="Q133"/>
          <cell r="R133"/>
          <cell r="S133">
            <v>0.11838363131951557</v>
          </cell>
          <cell r="T133">
            <v>0.11838363131951557</v>
          </cell>
          <cell r="U133">
            <v>0.11838363131951568</v>
          </cell>
          <cell r="V133">
            <v>0.11838363131951546</v>
          </cell>
          <cell r="W133">
            <v>0.1451557283035676</v>
          </cell>
          <cell r="X133">
            <v>0.11141667313469261</v>
          </cell>
          <cell r="Y133">
            <v>0.30127020817262995</v>
          </cell>
          <cell r="Z133">
            <v>0.50259238682619234</v>
          </cell>
          <cell r="AA133">
            <v>0.54523736000461032</v>
          </cell>
          <cell r="AB133">
            <v>0.7895147903370443</v>
          </cell>
          <cell r="AC133">
            <v>0.8776204774158769</v>
          </cell>
          <cell r="AD133">
            <v>0.97603551937905575</v>
          </cell>
          <cell r="AE133"/>
          <cell r="AF133"/>
          <cell r="AG133"/>
          <cell r="AH133"/>
        </row>
        <row r="134">
          <cell r="Q134"/>
          <cell r="R134"/>
          <cell r="S134">
            <v>0.16417764288667891</v>
          </cell>
          <cell r="T134">
            <v>0.16417764288667891</v>
          </cell>
          <cell r="U134">
            <v>0.1641776428866788</v>
          </cell>
          <cell r="V134">
            <v>0.16417764288667946</v>
          </cell>
          <cell r="W134">
            <v>0.20130591584961977</v>
          </cell>
          <cell r="X134">
            <v>0.15451567560180068</v>
          </cell>
          <cell r="Y134">
            <v>0.41780972672028227</v>
          </cell>
          <cell r="Z134">
            <v>0.69700880503664209</v>
          </cell>
          <cell r="AA134">
            <v>0.75615001484209277</v>
          </cell>
          <cell r="AB134">
            <v>1.0949206056356058</v>
          </cell>
          <cell r="AC134">
            <v>1.2171079711377981</v>
          </cell>
          <cell r="AD134">
            <v>1.3535926306639041</v>
          </cell>
          <cell r="AE134"/>
          <cell r="AF134"/>
          <cell r="AG134"/>
          <cell r="AH134"/>
        </row>
        <row r="138">
          <cell r="Q138"/>
          <cell r="R138"/>
          <cell r="S138"/>
          <cell r="T138"/>
          <cell r="U138"/>
          <cell r="V138"/>
          <cell r="W138"/>
          <cell r="X138"/>
          <cell r="Y138"/>
        </row>
        <row r="139">
          <cell r="Q139"/>
          <cell r="R139"/>
          <cell r="S139"/>
          <cell r="T139"/>
          <cell r="U139"/>
          <cell r="V139"/>
          <cell r="W139"/>
          <cell r="X139"/>
          <cell r="Y139"/>
        </row>
        <row r="140">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cell r="AE140"/>
          <cell r="AF140"/>
          <cell r="AG140"/>
          <cell r="AH140"/>
        </row>
        <row r="143">
          <cell r="B143" t="str">
            <v>DWN</v>
          </cell>
          <cell r="C143" t="str">
            <v/>
          </cell>
          <cell r="D143">
            <v>21.266968325791847</v>
          </cell>
          <cell r="E143">
            <v>30.638474295190711</v>
          </cell>
          <cell r="F143">
            <v>31.355125357029511</v>
          </cell>
          <cell r="G143">
            <v>26.697269871949736</v>
          </cell>
          <cell r="H143">
            <v>21.376811594202906</v>
          </cell>
          <cell r="I143">
            <v>15.333857030636299</v>
          </cell>
          <cell r="J143">
            <v>19.370657948508384</v>
          </cell>
          <cell r="K143">
            <v>35.284719844802012</v>
          </cell>
          <cell r="L143">
            <v>23.964571910586251</v>
          </cell>
          <cell r="M143">
            <v>20.121121393576491</v>
          </cell>
          <cell r="N143">
            <v>10.508128929926919</v>
          </cell>
          <cell r="O143">
            <v>-14.94771375845807</v>
          </cell>
          <cell r="P143">
            <v>-35.95708775313404</v>
          </cell>
          <cell r="Q143">
            <v>-56.9828722002635</v>
          </cell>
          <cell r="R143">
            <v>-43.535331437322242</v>
          </cell>
          <cell r="S143">
            <v>-49.321968229368466</v>
          </cell>
          <cell r="T143">
            <v>-28.669724770642201</v>
          </cell>
          <cell r="U143">
            <v>-4.6087888531618386</v>
          </cell>
          <cell r="V143">
            <v>23.258426966292145</v>
          </cell>
          <cell r="W143">
            <v>36.00729261622606</v>
          </cell>
          <cell r="X143">
            <v>36.461126005361933</v>
          </cell>
          <cell r="Y143">
            <v>50.294695481335964</v>
          </cell>
          <cell r="Z143">
            <v>19.411764705882351</v>
          </cell>
          <cell r="AA143">
            <v>19.786535303776674</v>
          </cell>
          <cell r="AB143">
            <v>0</v>
          </cell>
          <cell r="AC143">
            <v>0</v>
          </cell>
          <cell r="AD143">
            <v>17.076459538044443</v>
          </cell>
          <cell r="AE143">
            <v>27.445911576640135</v>
          </cell>
          <cell r="AF143">
            <v>24.39549605940816</v>
          </cell>
          <cell r="AG143">
            <v>17.388394651616789</v>
          </cell>
          <cell r="AH143">
            <v>-100</v>
          </cell>
        </row>
        <row r="144">
          <cell r="B144" t="str">
            <v>IMPN</v>
          </cell>
          <cell r="C144" t="str">
            <v/>
          </cell>
          <cell r="D144">
            <v>42.48062015503875</v>
          </cell>
          <cell r="E144">
            <v>21.218715995647443</v>
          </cell>
          <cell r="F144">
            <v>5.5655296229802476</v>
          </cell>
          <cell r="G144">
            <v>27.465986394557817</v>
          </cell>
          <cell r="H144">
            <v>19.546364242828563</v>
          </cell>
          <cell r="I144">
            <v>22.767857142857139</v>
          </cell>
          <cell r="J144">
            <v>-7.2272727272727266</v>
          </cell>
          <cell r="K144">
            <v>-5.5365017148456648</v>
          </cell>
          <cell r="L144">
            <v>17.323651452282164</v>
          </cell>
          <cell r="M144">
            <v>26.215738284703804</v>
          </cell>
          <cell r="N144">
            <v>9.2469352014010511</v>
          </cell>
          <cell r="O144">
            <v>11.029176017954478</v>
          </cell>
          <cell r="P144">
            <v>12.099335835980373</v>
          </cell>
          <cell r="Q144">
            <v>-22.12776919113859</v>
          </cell>
          <cell r="R144">
            <v>-26.364538537876282</v>
          </cell>
          <cell r="S144">
            <v>-12.848158131177001</v>
          </cell>
          <cell r="T144">
            <v>-23.453608247422686</v>
          </cell>
          <cell r="U144">
            <v>12.996632996633007</v>
          </cell>
          <cell r="V144">
            <v>14.541120381406447</v>
          </cell>
          <cell r="W144">
            <v>-3.3818938605619131</v>
          </cell>
          <cell r="X144">
            <v>18.201400107700593</v>
          </cell>
          <cell r="Y144">
            <v>17.995444191343957</v>
          </cell>
          <cell r="Z144">
            <v>24.440154440154437</v>
          </cell>
          <cell r="AA144">
            <v>-8.4083152342538057</v>
          </cell>
          <cell r="AB144">
            <v>0</v>
          </cell>
          <cell r="AC144">
            <v>0</v>
          </cell>
          <cell r="AD144">
            <v>12.631517801092063</v>
          </cell>
          <cell r="AE144">
            <v>11.080918156043218</v>
          </cell>
          <cell r="AF144">
            <v>11.594238674883561</v>
          </cell>
          <cell r="AG144">
            <v>10.636742041704462</v>
          </cell>
          <cell r="AH144">
            <v>-100</v>
          </cell>
        </row>
        <row r="145">
          <cell r="B145" t="str">
            <v>HBN</v>
          </cell>
          <cell r="C145" t="str">
            <v/>
          </cell>
          <cell r="D145">
            <v>26.461655277145034</v>
          </cell>
          <cell r="E145">
            <v>28.039627739417593</v>
          </cell>
          <cell r="F145">
            <v>24.618991793669398</v>
          </cell>
          <cell r="G145">
            <v>26.867356538099706</v>
          </cell>
          <cell r="H145">
            <v>20.96989470562065</v>
          </cell>
          <cell r="I145">
            <v>16.967022189530457</v>
          </cell>
          <cell r="J145">
            <v>13.237606120951684</v>
          </cell>
          <cell r="K145">
            <v>27.573121066271746</v>
          </cell>
          <cell r="L145">
            <v>23.035623594282818</v>
          </cell>
          <cell r="M145">
            <v>20.934072414199779</v>
          </cell>
          <cell r="N145">
            <v>10.332553149990243</v>
          </cell>
          <cell r="O145">
            <v>-11.366950987757985</v>
          </cell>
          <cell r="P145">
            <v>-27.658937920718031</v>
          </cell>
          <cell r="Q145">
            <v>-47.656465398400883</v>
          </cell>
          <cell r="R145">
            <v>-36.700026336581516</v>
          </cell>
          <cell r="S145">
            <v>-32.431870189307254</v>
          </cell>
          <cell r="T145">
            <v>-25.554187192118228</v>
          </cell>
          <cell r="U145">
            <v>6.2034739454094323</v>
          </cell>
          <cell r="V145">
            <v>17.562305295950154</v>
          </cell>
          <cell r="W145">
            <v>10.930771778734671</v>
          </cell>
          <cell r="X145">
            <v>26.336219767094661</v>
          </cell>
          <cell r="Y145">
            <v>33.538170645237543</v>
          </cell>
          <cell r="Z145">
            <v>21.716814159292031</v>
          </cell>
          <cell r="AA145">
            <v>6.5726334157335975</v>
          </cell>
          <cell r="AB145">
            <v>0</v>
          </cell>
          <cell r="AC145">
            <v>0</v>
          </cell>
          <cell r="AD145">
            <v>15.346939474546662</v>
          </cell>
          <cell r="AE145">
            <v>21.228219252900349</v>
          </cell>
          <cell r="AF145">
            <v>19.938915542644551</v>
          </cell>
          <cell r="AG145">
            <v>15.20143448844744</v>
          </cell>
          <cell r="AH145">
            <v>-100</v>
          </cell>
        </row>
        <row r="146">
          <cell r="B146" t="str">
            <v>RCN</v>
          </cell>
          <cell r="C146" t="str">
            <v/>
          </cell>
          <cell r="D146">
            <v>26.690712353471604</v>
          </cell>
          <cell r="E146">
            <v>30.676156583629897</v>
          </cell>
          <cell r="F146">
            <v>22.903050108932455</v>
          </cell>
          <cell r="G146">
            <v>23.199645468646125</v>
          </cell>
          <cell r="H146">
            <v>17.194244604316555</v>
          </cell>
          <cell r="I146">
            <v>13.98096992019644</v>
          </cell>
          <cell r="J146">
            <v>6.5302275481351924</v>
          </cell>
          <cell r="K146">
            <v>-1.3650151668351818</v>
          </cell>
          <cell r="L146">
            <v>14.274730907227063</v>
          </cell>
          <cell r="M146">
            <v>9.1500336398295588</v>
          </cell>
          <cell r="N146">
            <v>12.553934662009446</v>
          </cell>
          <cell r="O146">
            <v>19.441401971522442</v>
          </cell>
          <cell r="P146">
            <v>-1.8722298639767709</v>
          </cell>
          <cell r="Q146">
            <v>-31.142434389845029</v>
          </cell>
          <cell r="R146">
            <v>-32.458719746663654</v>
          </cell>
          <cell r="S146">
            <v>-3.8847957133288702</v>
          </cell>
          <cell r="T146">
            <v>14.930313588850176</v>
          </cell>
          <cell r="U146">
            <v>17.553433378808549</v>
          </cell>
          <cell r="V146">
            <v>12.108317214700204</v>
          </cell>
          <cell r="W146">
            <v>14.067172762824942</v>
          </cell>
          <cell r="X146">
            <v>16.46667338912977</v>
          </cell>
          <cell r="Y146">
            <v>17.601731601731597</v>
          </cell>
          <cell r="Z146">
            <v>18.795553265110797</v>
          </cell>
          <cell r="AA146">
            <v>19.441001487357457</v>
          </cell>
          <cell r="AB146">
            <v>0</v>
          </cell>
          <cell r="AC146">
            <v>0</v>
          </cell>
          <cell r="AD146">
            <v>5.5487254000065045</v>
          </cell>
          <cell r="AE146">
            <v>0.9699557145601112</v>
          </cell>
          <cell r="AF146">
            <v>2.6070685848497588</v>
          </cell>
          <cell r="AG146">
            <v>5.7304161951812649</v>
          </cell>
          <cell r="AH146">
            <v>-100</v>
          </cell>
        </row>
        <row r="147">
          <cell r="B147" t="str">
            <v>TCN</v>
          </cell>
          <cell r="C147" t="str">
            <v/>
          </cell>
          <cell r="D147">
            <v>28.412256267409465</v>
          </cell>
          <cell r="E147">
            <v>25.37960954446854</v>
          </cell>
          <cell r="F147">
            <v>31.833910034602077</v>
          </cell>
          <cell r="G147">
            <v>32.939632545931751</v>
          </cell>
          <cell r="H147">
            <v>22.309970384995069</v>
          </cell>
          <cell r="I147">
            <v>-3.2284100080710254</v>
          </cell>
          <cell r="J147">
            <v>18.098415346121776</v>
          </cell>
          <cell r="K147">
            <v>43.079096045197751</v>
          </cell>
          <cell r="L147">
            <v>20.236920039486673</v>
          </cell>
          <cell r="M147">
            <v>34.523809523809533</v>
          </cell>
          <cell r="N147">
            <v>38.754958803783943</v>
          </cell>
          <cell r="O147">
            <v>-21.20079173081152</v>
          </cell>
          <cell r="P147">
            <v>-48.758024002232773</v>
          </cell>
          <cell r="Q147">
            <v>-65.359477124183002</v>
          </cell>
          <cell r="R147">
            <v>-30.188679245283023</v>
          </cell>
          <cell r="S147">
            <v>-24.549549549549553</v>
          </cell>
          <cell r="T147">
            <v>2.3880597014925398</v>
          </cell>
          <cell r="U147">
            <v>41.690962099125372</v>
          </cell>
          <cell r="V147">
            <v>71.399176954732496</v>
          </cell>
          <cell r="W147">
            <v>9.3637454981992718</v>
          </cell>
          <cell r="X147">
            <v>25.795828759604824</v>
          </cell>
          <cell r="Y147">
            <v>-3.5776614310645716</v>
          </cell>
          <cell r="Z147">
            <v>25.429864253393664</v>
          </cell>
          <cell r="AA147">
            <v>7.2150072150072075</v>
          </cell>
          <cell r="AB147">
            <v>0</v>
          </cell>
          <cell r="AC147">
            <v>0</v>
          </cell>
          <cell r="AD147">
            <v>18.227702408748357</v>
          </cell>
          <cell r="AE147">
            <v>8.7788445263470969</v>
          </cell>
          <cell r="AF147">
            <v>9.5319744308433698</v>
          </cell>
          <cell r="AG147">
            <v>10.460178382649165</v>
          </cell>
          <cell r="AH147">
            <v>-100</v>
          </cell>
        </row>
        <row r="148">
          <cell r="B148" t="str">
            <v>OBN</v>
          </cell>
          <cell r="C148" t="str">
            <v/>
          </cell>
          <cell r="D148">
            <v>26.930539386883968</v>
          </cell>
          <cell r="E148">
            <v>29.929685111586668</v>
          </cell>
          <cell r="F148">
            <v>24.117647058823533</v>
          </cell>
          <cell r="G148">
            <v>24.606635071090043</v>
          </cell>
          <cell r="H148">
            <v>17.982656321314462</v>
          </cell>
          <cell r="I148">
            <v>11.231463571889112</v>
          </cell>
          <cell r="J148">
            <v>8.1381868768838359</v>
          </cell>
          <cell r="K148">
            <v>5.3816466552315534</v>
          </cell>
          <cell r="L148">
            <v>15.503560528992889</v>
          </cell>
          <cell r="M148">
            <v>14.593975691386296</v>
          </cell>
          <cell r="N148">
            <v>19.153024363999684</v>
          </cell>
          <cell r="O148">
            <v>7.5211249435593208</v>
          </cell>
          <cell r="P148">
            <v>-11.950326954226409</v>
          </cell>
          <cell r="Q148">
            <v>-35.422770320910267</v>
          </cell>
          <cell r="R148">
            <v>-32.306393753956527</v>
          </cell>
          <cell r="S148">
            <v>-5.3148379052369137</v>
          </cell>
          <cell r="T148">
            <v>14.238683127572017</v>
          </cell>
          <cell r="U148">
            <v>18.746397694524486</v>
          </cell>
          <cell r="V148">
            <v>15.604902317679903</v>
          </cell>
          <cell r="W148">
            <v>13.655925265036206</v>
          </cell>
          <cell r="X148">
            <v>17.251570003694127</v>
          </cell>
          <cell r="Y148">
            <v>15.689981096408312</v>
          </cell>
          <cell r="Z148">
            <v>19.294662309368181</v>
          </cell>
          <cell r="AA148">
            <v>18.473918502454055</v>
          </cell>
          <cell r="AB148">
            <v>0</v>
          </cell>
          <cell r="AC148">
            <v>0</v>
          </cell>
          <cell r="AD148">
            <v>6.4275876361211681</v>
          </cell>
          <cell r="AE148">
            <v>1.5712552384170797</v>
          </cell>
          <cell r="AF148">
            <v>3.1781382817938519</v>
          </cell>
          <cell r="AG148">
            <v>6.1444804843986844</v>
          </cell>
          <cell r="AH148">
            <v>-100</v>
          </cell>
        </row>
        <row r="149">
          <cell r="B149" t="str">
            <v>BCN</v>
          </cell>
          <cell r="C149" t="str">
            <v/>
          </cell>
          <cell r="D149">
            <v>26.693532911149486</v>
          </cell>
          <cell r="E149">
            <v>28.976067858224773</v>
          </cell>
          <cell r="F149">
            <v>24.368761009982375</v>
          </cell>
          <cell r="G149">
            <v>25.741265344664789</v>
          </cell>
          <cell r="H149">
            <v>19.495343947131261</v>
          </cell>
          <cell r="I149">
            <v>14.171694318753136</v>
          </cell>
          <cell r="J149">
            <v>10.816315296967026</v>
          </cell>
          <cell r="K149">
            <v>17.290880190741099</v>
          </cell>
          <cell r="L149">
            <v>19.900055054419184</v>
          </cell>
          <cell r="M149">
            <v>18.39149477253461</v>
          </cell>
          <cell r="N149">
            <v>13.756376980220164</v>
          </cell>
          <cell r="O149">
            <v>-3.6873852609493829</v>
          </cell>
          <cell r="P149">
            <v>-20.528809497876043</v>
          </cell>
          <cell r="Q149">
            <v>-41.504197361658392</v>
          </cell>
          <cell r="R149">
            <v>-34.260777881911906</v>
          </cell>
          <cell r="S149">
            <v>-16.929519736255905</v>
          </cell>
          <cell r="T149">
            <v>0.37541563874290418</v>
          </cell>
          <cell r="U149">
            <v>15.505449882453526</v>
          </cell>
          <cell r="V149">
            <v>16.069941715237302</v>
          </cell>
          <cell r="W149">
            <v>13.000159413358837</v>
          </cell>
          <cell r="X149">
            <v>19.397615856669258</v>
          </cell>
          <cell r="Y149">
            <v>20.151237667631605</v>
          </cell>
          <cell r="Z149">
            <v>19.96754843150752</v>
          </cell>
          <cell r="AA149">
            <v>15.119472109512678</v>
          </cell>
          <cell r="AB149">
            <v>0</v>
          </cell>
          <cell r="AC149">
            <v>0</v>
          </cell>
          <cell r="AD149">
            <v>8.8183939155632061</v>
          </cell>
          <cell r="AE149">
            <v>7.156359679158486</v>
          </cell>
          <cell r="AF149">
            <v>8.5657313473918695</v>
          </cell>
          <cell r="AG149">
            <v>9.3607330689770443</v>
          </cell>
          <cell r="AH149">
            <v>-100</v>
          </cell>
        </row>
        <row r="150">
          <cell r="B150" t="str">
            <v>PlanesN</v>
          </cell>
          <cell r="C150" t="str">
            <v/>
          </cell>
          <cell r="D150">
            <v>-63.245033112582782</v>
          </cell>
          <cell r="E150">
            <v>83.78378378378379</v>
          </cell>
          <cell r="F150">
            <v>43.137254901960787</v>
          </cell>
          <cell r="G150">
            <v>264.72602739726028</v>
          </cell>
          <cell r="H150">
            <v>-50.985915492957744</v>
          </cell>
          <cell r="I150">
            <v>56.321839080459782</v>
          </cell>
          <cell r="J150">
            <v>70.465686274509792</v>
          </cell>
          <cell r="K150">
            <v>17.972681524083399</v>
          </cell>
          <cell r="L150">
            <v>26.751980499695314</v>
          </cell>
          <cell r="M150">
            <v>66.15384615384616</v>
          </cell>
          <cell r="N150">
            <v>34.259259259259252</v>
          </cell>
          <cell r="O150">
            <v>-1.745689655172411</v>
          </cell>
          <cell r="P150">
            <v>-30.862031147181401</v>
          </cell>
          <cell r="Q150">
            <v>87.34137055837563</v>
          </cell>
          <cell r="R150">
            <v>-6.4352243861134584</v>
          </cell>
          <cell r="S150">
            <v>10.588235294117654</v>
          </cell>
          <cell r="T150">
            <v>45.008183306055649</v>
          </cell>
          <cell r="U150">
            <v>-31.083521444695261</v>
          </cell>
          <cell r="V150">
            <v>25.614150016377323</v>
          </cell>
          <cell r="W150">
            <v>-16.870925684485005</v>
          </cell>
          <cell r="X150">
            <v>64.429109159347561</v>
          </cell>
          <cell r="Y150">
            <v>37.066005341472732</v>
          </cell>
          <cell r="Z150">
            <v>15.671537926235214</v>
          </cell>
          <cell r="AA150">
            <v>1.3837083383467785</v>
          </cell>
          <cell r="AB150">
            <v>0</v>
          </cell>
          <cell r="AC150">
            <v>0</v>
          </cell>
          <cell r="AD150">
            <v>0</v>
          </cell>
          <cell r="AE150">
            <v>0</v>
          </cell>
          <cell r="AF150">
            <v>0</v>
          </cell>
          <cell r="AG150">
            <v>0</v>
          </cell>
          <cell r="AH150">
            <v>-100</v>
          </cell>
        </row>
        <row r="151">
          <cell r="B151" t="str">
            <v>UMN</v>
          </cell>
          <cell r="C151" t="str">
            <v/>
          </cell>
          <cell r="D151">
            <v>18.192557590076785</v>
          </cell>
          <cell r="E151">
            <v>10.919540229885062</v>
          </cell>
          <cell r="F151">
            <v>27.438612300067589</v>
          </cell>
          <cell r="G151">
            <v>6.8587590595722059</v>
          </cell>
          <cell r="H151">
            <v>19.735318444995876</v>
          </cell>
          <cell r="I151">
            <v>-11.605415860735013</v>
          </cell>
          <cell r="J151">
            <v>-6.7052203813691813</v>
          </cell>
          <cell r="K151">
            <v>5.7798626235550321</v>
          </cell>
          <cell r="L151">
            <v>-1.0136205258156505</v>
          </cell>
          <cell r="M151">
            <v>15.823999999999995</v>
          </cell>
          <cell r="N151">
            <v>6.0920016576875291</v>
          </cell>
          <cell r="O151">
            <v>6.3411458333333393</v>
          </cell>
          <cell r="P151">
            <v>-14.032080323252117</v>
          </cell>
          <cell r="Q151">
            <v>-37.786640079760716</v>
          </cell>
          <cell r="R151">
            <v>-6.4560439560439553</v>
          </cell>
          <cell r="S151">
            <v>26.382770435633862</v>
          </cell>
          <cell r="T151">
            <v>-7.5716498838110047</v>
          </cell>
          <cell r="U151">
            <v>41.525246176408956</v>
          </cell>
          <cell r="V151">
            <v>21.361954108068094</v>
          </cell>
          <cell r="W151">
            <v>12.990973408148321</v>
          </cell>
          <cell r="X151">
            <v>-1.3062722660045378</v>
          </cell>
          <cell r="Y151">
            <v>-14.635747101290741</v>
          </cell>
          <cell r="Z151">
            <v>16.504356740133264</v>
          </cell>
          <cell r="AA151">
            <v>-5.0263968323801089</v>
          </cell>
          <cell r="AB151">
            <v>0</v>
          </cell>
          <cell r="AC151">
            <v>0</v>
          </cell>
          <cell r="AD151">
            <v>5.621579981610636</v>
          </cell>
          <cell r="AE151">
            <v>8.291710333640534</v>
          </cell>
          <cell r="AF151">
            <v>7.6109531858256085</v>
          </cell>
          <cell r="AG151">
            <v>7.3380454523539473</v>
          </cell>
          <cell r="AH151">
            <v>-100</v>
          </cell>
        </row>
        <row r="152">
          <cell r="B152" t="str">
            <v>MNE_TOTN</v>
          </cell>
          <cell r="C152" t="str">
            <v/>
          </cell>
          <cell r="D152">
            <v>11.52386117136659</v>
          </cell>
          <cell r="E152">
            <v>12.885971310478972</v>
          </cell>
          <cell r="F152">
            <v>28.12836528106828</v>
          </cell>
          <cell r="G152">
            <v>19.515885022692881</v>
          </cell>
          <cell r="H152">
            <v>9.1420534458509053</v>
          </cell>
          <cell r="I152">
            <v>-7.0360824742268013</v>
          </cell>
          <cell r="J152">
            <v>2.0238425284169637</v>
          </cell>
          <cell r="K152">
            <v>8.0842391304347885</v>
          </cell>
          <cell r="L152">
            <v>4.7140163419233216</v>
          </cell>
          <cell r="M152">
            <v>28.391356542617039</v>
          </cell>
          <cell r="N152">
            <v>15.194015895278156</v>
          </cell>
          <cell r="O152">
            <v>3.2954545454545459</v>
          </cell>
          <cell r="P152">
            <v>-20.061291843470062</v>
          </cell>
          <cell r="Q152">
            <v>0.98299420033420848</v>
          </cell>
          <cell r="R152">
            <v>-6.4440767059281594</v>
          </cell>
          <cell r="S152">
            <v>17.303090209135362</v>
          </cell>
          <cell r="T152">
            <v>20.924250487848141</v>
          </cell>
          <cell r="U152">
            <v>-5.6627301401012247</v>
          </cell>
          <cell r="V152">
            <v>23.380763548713169</v>
          </cell>
          <cell r="W152">
            <v>-1.4431560373077912</v>
          </cell>
          <cell r="X152">
            <v>25.49395741415692</v>
          </cell>
          <cell r="Y152">
            <v>12.982777947620505</v>
          </cell>
          <cell r="Z152">
            <v>15.964643275908719</v>
          </cell>
          <cell r="AA152">
            <v>-0.88278758652874378</v>
          </cell>
          <cell r="AB152">
            <v>0</v>
          </cell>
          <cell r="AC152">
            <v>0</v>
          </cell>
          <cell r="AD152">
            <v>2.4876762758110349</v>
          </cell>
          <cell r="AE152">
            <v>3.7814695328753034</v>
          </cell>
          <cell r="AF152">
            <v>3.6218539321057897</v>
          </cell>
          <cell r="AG152">
            <v>3.6264141311384446</v>
          </cell>
          <cell r="AH152">
            <v>-100</v>
          </cell>
        </row>
        <row r="153">
          <cell r="B153" t="str">
            <v>IntangiblesN</v>
          </cell>
          <cell r="C153" t="str">
            <v/>
          </cell>
          <cell r="D153">
            <v>18.91604675876728</v>
          </cell>
          <cell r="E153">
            <v>23.145665773011626</v>
          </cell>
          <cell r="F153">
            <v>14.804063860667638</v>
          </cell>
          <cell r="G153">
            <v>29.140328697850816</v>
          </cell>
          <cell r="H153">
            <v>2.7900146842878115</v>
          </cell>
          <cell r="I153">
            <v>83.61904761904762</v>
          </cell>
          <cell r="J153">
            <v>19.683609958506221</v>
          </cell>
          <cell r="K153">
            <v>1.5817984832069421</v>
          </cell>
          <cell r="L153">
            <v>16.595563139931734</v>
          </cell>
          <cell r="M153">
            <v>21.002561287961939</v>
          </cell>
          <cell r="N153">
            <v>4.4451164197157444</v>
          </cell>
          <cell r="O153">
            <v>3.691372321945563</v>
          </cell>
          <cell r="P153">
            <v>8.3763786123136619E-2</v>
          </cell>
          <cell r="Q153">
            <v>19.402985074626855</v>
          </cell>
          <cell r="R153">
            <v>1.0397196261682229</v>
          </cell>
          <cell r="S153">
            <v>-6.9140941149265833</v>
          </cell>
          <cell r="T153">
            <v>40.131660663271653</v>
          </cell>
          <cell r="U153">
            <v>-13.88938131536962</v>
          </cell>
          <cell r="V153">
            <v>21.81163149768399</v>
          </cell>
          <cell r="W153">
            <v>181.89961128950483</v>
          </cell>
          <cell r="X153">
            <v>81.238009592326136</v>
          </cell>
          <cell r="Y153">
            <v>-5.7160814409288658</v>
          </cell>
          <cell r="Z153">
            <v>-25.204806595912643</v>
          </cell>
          <cell r="AA153">
            <v>155.14224734385627</v>
          </cell>
          <cell r="AB153">
            <v>0</v>
          </cell>
          <cell r="AC153">
            <v>0</v>
          </cell>
          <cell r="AD153">
            <v>8.2100550279320608</v>
          </cell>
          <cell r="AE153">
            <v>-2.9208558150882413</v>
          </cell>
          <cell r="AF153">
            <v>0.92818774518910185</v>
          </cell>
          <cell r="AG153">
            <v>-0.22741009582741833</v>
          </cell>
          <cell r="AH153">
            <v>-100</v>
          </cell>
        </row>
        <row r="154">
          <cell r="B154" t="str">
            <v>IN</v>
          </cell>
          <cell r="C154" t="str">
            <v/>
          </cell>
          <cell r="D154">
            <v>20.276450858827122</v>
          </cell>
          <cell r="E154">
            <v>22.849416934257217</v>
          </cell>
          <cell r="F154">
            <v>24.638877424680139</v>
          </cell>
          <cell r="G154">
            <v>23.995584988962481</v>
          </cell>
          <cell r="H154">
            <v>14.700907957984688</v>
          </cell>
          <cell r="I154">
            <v>13.441465212836135</v>
          </cell>
          <cell r="J154">
            <v>9.8204207285787604</v>
          </cell>
          <cell r="K154">
            <v>12.929047530056682</v>
          </cell>
          <cell r="L154">
            <v>16.137573434095476</v>
          </cell>
          <cell r="M154">
            <v>20.708653937494059</v>
          </cell>
          <cell r="N154">
            <v>12.843314708428434</v>
          </cell>
          <cell r="O154">
            <v>-1.2936745937652594</v>
          </cell>
          <cell r="P154">
            <v>-17.815381354435299</v>
          </cell>
          <cell r="Q154">
            <v>-22.824965612104542</v>
          </cell>
          <cell r="R154">
            <v>-17.89573354127214</v>
          </cell>
          <cell r="S154">
            <v>-2.828844718811474</v>
          </cell>
          <cell r="T154">
            <v>19.627897235409097</v>
          </cell>
          <cell r="U154">
            <v>-2.5911120189081149</v>
          </cell>
          <cell r="V154">
            <v>20.561363568283262</v>
          </cell>
          <cell r="W154">
            <v>56.96822123388079</v>
          </cell>
          <cell r="X154">
            <v>53.565492679066097</v>
          </cell>
          <cell r="Y154">
            <v>2.5779518631139586</v>
          </cell>
          <cell r="Z154">
            <v>-6.798906708468988</v>
          </cell>
          <cell r="AA154">
            <v>75.053369272237205</v>
          </cell>
          <cell r="AB154">
            <v>0</v>
          </cell>
          <cell r="AC154">
            <v>0</v>
          </cell>
          <cell r="AD154">
            <v>7.5016558329096039</v>
          </cell>
          <cell r="AE154">
            <v>0.60001393509805379</v>
          </cell>
          <cell r="AF154">
            <v>3.3930253518479558</v>
          </cell>
          <cell r="AG154">
            <v>3.0678523996920948</v>
          </cell>
          <cell r="AH154">
            <v>-100</v>
          </cell>
        </row>
        <row r="155">
          <cell r="B155" t="str">
            <v>UIN</v>
          </cell>
          <cell r="C155" t="str">
            <v/>
          </cell>
          <cell r="D155">
            <v>23.359702187063757</v>
          </cell>
          <cell r="E155">
            <v>22.180309317238777</v>
          </cell>
          <cell r="F155">
            <v>25.393640012349493</v>
          </cell>
          <cell r="G155">
            <v>19.167795149575273</v>
          </cell>
          <cell r="H155">
            <v>19.571280991735527</v>
          </cell>
          <cell r="I155">
            <v>6.1082552162080361</v>
          </cell>
          <cell r="J155">
            <v>6.2573789846517069</v>
          </cell>
          <cell r="K155">
            <v>14.666666666666671</v>
          </cell>
          <cell r="L155">
            <v>15.483827853515098</v>
          </cell>
          <cell r="M155">
            <v>17.927203286846826</v>
          </cell>
          <cell r="N155">
            <v>12.390205603807836</v>
          </cell>
          <cell r="O155">
            <v>-1.9996507160321308</v>
          </cell>
          <cell r="P155">
            <v>-19.346431435445066</v>
          </cell>
          <cell r="Q155">
            <v>-40.776645400060765</v>
          </cell>
          <cell r="R155">
            <v>-28.610735438138324</v>
          </cell>
          <cell r="S155">
            <v>-5.363208779723017</v>
          </cell>
          <cell r="T155">
            <v>-2.4711810588803784</v>
          </cell>
          <cell r="U155">
            <v>24.297544058319765</v>
          </cell>
          <cell r="V155">
            <v>18.112971187791828</v>
          </cell>
          <cell r="W155">
            <v>12.997155666971993</v>
          </cell>
          <cell r="X155">
            <v>11.224881607577109</v>
          </cell>
          <cell r="Y155">
            <v>7.9439969313386927</v>
          </cell>
          <cell r="Z155">
            <v>19.011406844106471</v>
          </cell>
          <cell r="AA155">
            <v>9.656325580006575</v>
          </cell>
          <cell r="AB155">
            <v>0</v>
          </cell>
          <cell r="AC155">
            <v>0</v>
          </cell>
          <cell r="AD155">
            <v>8.1479488987243887</v>
          </cell>
          <cell r="AE155">
            <v>7.3889063866419802</v>
          </cell>
          <cell r="AF155">
            <v>8.368526107437301</v>
          </cell>
          <cell r="AG155">
            <v>8.9458763763352156</v>
          </cell>
          <cell r="AH155">
            <v>-100</v>
          </cell>
        </row>
        <row r="158">
          <cell r="B158" t="str">
            <v>DWR</v>
          </cell>
          <cell r="C158" t="str">
            <v/>
          </cell>
          <cell r="D158">
            <v>13.272816486751715</v>
          </cell>
          <cell r="E158">
            <v>17.348927875243668</v>
          </cell>
          <cell r="F158">
            <v>7.4566260612772162</v>
          </cell>
          <cell r="G158">
            <v>12.504294057025067</v>
          </cell>
          <cell r="H158">
            <v>10.519083969465658</v>
          </cell>
          <cell r="I158">
            <v>5.0421328912833241</v>
          </cell>
          <cell r="J158">
            <v>7.4697527617043624</v>
          </cell>
          <cell r="K158">
            <v>17.400881057268712</v>
          </cell>
          <cell r="L158">
            <v>10.46487387950803</v>
          </cell>
          <cell r="M158">
            <v>16.172862804302703</v>
          </cell>
          <cell r="N158">
            <v>2.3960363872644663</v>
          </cell>
          <cell r="O158">
            <v>-9.1060521932259881</v>
          </cell>
          <cell r="P158">
            <v>-19.015620909328913</v>
          </cell>
          <cell r="Q158">
            <v>-43.696120689655174</v>
          </cell>
          <cell r="R158">
            <v>-42.200956937799042</v>
          </cell>
          <cell r="S158">
            <v>-49.933774834437081</v>
          </cell>
          <cell r="T158">
            <v>-30.026455026455025</v>
          </cell>
          <cell r="U158">
            <v>-7.0888468809073739</v>
          </cell>
          <cell r="V158">
            <v>15.157680569684629</v>
          </cell>
          <cell r="W158">
            <v>34.363957597173147</v>
          </cell>
          <cell r="X158">
            <v>33.990795529257078</v>
          </cell>
          <cell r="Y158">
            <v>44.798822374877332</v>
          </cell>
          <cell r="Z158">
            <v>23.822433073534398</v>
          </cell>
          <cell r="AA158">
            <v>12.287903667214017</v>
          </cell>
          <cell r="AB158">
            <v>0</v>
          </cell>
          <cell r="AC158">
            <v>0</v>
          </cell>
          <cell r="AD158">
            <v>13.663890195997697</v>
          </cell>
          <cell r="AE158">
            <v>23.521339246533369</v>
          </cell>
          <cell r="AF158">
            <v>20.408191780021735</v>
          </cell>
          <cell r="AG158">
            <v>13.512478381828586</v>
          </cell>
          <cell r="AH158">
            <v>-100</v>
          </cell>
        </row>
        <row r="159">
          <cell r="B159" t="str">
            <v>IMPR</v>
          </cell>
          <cell r="C159" t="str">
            <v/>
          </cell>
          <cell r="D159">
            <v>34.41043083900226</v>
          </cell>
          <cell r="E159">
            <v>8.2243778996204053</v>
          </cell>
          <cell r="F159">
            <v>-5.7677318784099763</v>
          </cell>
          <cell r="G159">
            <v>9.9669148056244836</v>
          </cell>
          <cell r="H159">
            <v>3.9112448288830315</v>
          </cell>
          <cell r="I159">
            <v>10.60441549040898</v>
          </cell>
          <cell r="J159">
            <v>-9.9149214659685843</v>
          </cell>
          <cell r="K159">
            <v>-7.3011260443152874</v>
          </cell>
          <cell r="L159">
            <v>14.929467084639491</v>
          </cell>
          <cell r="M159">
            <v>19.127173542447995</v>
          </cell>
          <cell r="N159">
            <v>3.9782484258729323</v>
          </cell>
          <cell r="O159">
            <v>11.065235342691992</v>
          </cell>
          <cell r="P159">
            <v>14.969021065675348</v>
          </cell>
          <cell r="Q159">
            <v>-15.326579004095709</v>
          </cell>
          <cell r="R159">
            <v>-20.035641547861506</v>
          </cell>
          <cell r="S159">
            <v>-12.702960840496658</v>
          </cell>
          <cell r="T159">
            <v>-25.601750547045953</v>
          </cell>
          <cell r="U159">
            <v>9.8039215686274606</v>
          </cell>
          <cell r="V159">
            <v>9.5089285714285765</v>
          </cell>
          <cell r="W159">
            <v>-8.4794129637178912</v>
          </cell>
          <cell r="X159">
            <v>11.403118040089089</v>
          </cell>
          <cell r="Y159">
            <v>11.315473810475819</v>
          </cell>
          <cell r="Z159">
            <v>15.732758620689658</v>
          </cell>
          <cell r="AA159">
            <v>-14.090626939788953</v>
          </cell>
          <cell r="AB159">
            <v>0</v>
          </cell>
          <cell r="AC159">
            <v>0</v>
          </cell>
          <cell r="AD159">
            <v>8.9605531420043469</v>
          </cell>
          <cell r="AE159">
            <v>7.6847106903695339</v>
          </cell>
          <cell r="AF159">
            <v>7.7902426632917576</v>
          </cell>
          <cell r="AG159">
            <v>6.6421618699341378</v>
          </cell>
          <cell r="AH159">
            <v>-100</v>
          </cell>
        </row>
        <row r="160">
          <cell r="B160" t="str">
            <v>HBR</v>
          </cell>
          <cell r="C160" t="str">
            <v/>
          </cell>
          <cell r="D160">
            <v>19.657534246575349</v>
          </cell>
          <cell r="E160">
            <v>14.253005151688614</v>
          </cell>
          <cell r="F160">
            <v>3.2064128256513058</v>
          </cell>
          <cell r="G160">
            <v>11.759708737864072</v>
          </cell>
          <cell r="H160">
            <v>8.6111412748398397</v>
          </cell>
          <cell r="I160">
            <v>6.5786842631473608</v>
          </cell>
          <cell r="J160">
            <v>2.4859287054409096</v>
          </cell>
          <cell r="K160">
            <v>11.176201372997706</v>
          </cell>
          <cell r="L160">
            <v>11.402931006092532</v>
          </cell>
          <cell r="M160">
            <v>16.813243662700472</v>
          </cell>
          <cell r="N160">
            <v>2.7457927369353374</v>
          </cell>
          <cell r="O160">
            <v>-4.5935960591133025</v>
          </cell>
          <cell r="P160">
            <v>-10.165225248483278</v>
          </cell>
          <cell r="Q160">
            <v>-34.240965586608226</v>
          </cell>
          <cell r="R160">
            <v>-32.688735933573689</v>
          </cell>
          <cell r="S160">
            <v>-30.952767407888327</v>
          </cell>
          <cell r="T160">
            <v>-27.174424071462155</v>
          </cell>
          <cell r="U160">
            <v>4.0348612007746976</v>
          </cell>
          <cell r="V160">
            <v>11.23177164132796</v>
          </cell>
          <cell r="W160">
            <v>5.0488145048814603</v>
          </cell>
          <cell r="X160">
            <v>20.525756771109926</v>
          </cell>
          <cell r="Y160">
            <v>26.349416170962758</v>
          </cell>
          <cell r="Z160">
            <v>19.89537925021796</v>
          </cell>
          <cell r="AA160">
            <v>-7.2716695753349825E-2</v>
          </cell>
          <cell r="AB160">
            <v>0</v>
          </cell>
          <cell r="AC160">
            <v>0</v>
          </cell>
          <cell r="AD160">
            <v>11.810717127656378</v>
          </cell>
          <cell r="AE160">
            <v>17.440570681372037</v>
          </cell>
          <cell r="AF160">
            <v>15.965763673115219</v>
          </cell>
          <cell r="AG160">
            <v>11.26415882043721</v>
          </cell>
          <cell r="AH160">
            <v>-100</v>
          </cell>
        </row>
        <row r="161">
          <cell r="B161" t="str">
            <v>RCR</v>
          </cell>
          <cell r="C161" t="str">
            <v/>
          </cell>
          <cell r="D161">
            <v>21.245753114382794</v>
          </cell>
          <cell r="E161">
            <v>22.436017186624312</v>
          </cell>
          <cell r="F161">
            <v>15.227342081171802</v>
          </cell>
          <cell r="G161">
            <v>12.182203389830516</v>
          </cell>
          <cell r="H161">
            <v>4.8040604343720483</v>
          </cell>
          <cell r="I161">
            <v>4.6401621804257331</v>
          </cell>
          <cell r="J161">
            <v>3.4657195135076924</v>
          </cell>
          <cell r="K161">
            <v>-2.3197753042754621</v>
          </cell>
          <cell r="L161">
            <v>10.149094781682644</v>
          </cell>
          <cell r="M161">
            <v>4.9985497437880611</v>
          </cell>
          <cell r="N161">
            <v>8.4162062615101405</v>
          </cell>
          <cell r="O161">
            <v>18.039748598607108</v>
          </cell>
          <cell r="P161">
            <v>6.813930061879403</v>
          </cell>
          <cell r="Q161">
            <v>-22.472212866284945</v>
          </cell>
          <cell r="R161">
            <v>-26.613954296637409</v>
          </cell>
          <cell r="S161">
            <v>-3.7650959033862175</v>
          </cell>
          <cell r="T161">
            <v>11.700295275590555</v>
          </cell>
          <cell r="U161">
            <v>14.252670999008711</v>
          </cell>
          <cell r="V161">
            <v>7.0857032680998744</v>
          </cell>
          <cell r="W161">
            <v>8.1292761973352547</v>
          </cell>
          <cell r="X161">
            <v>9.5995337607193356</v>
          </cell>
          <cell r="Y161">
            <v>10.946520814342154</v>
          </cell>
          <cell r="Z161">
            <v>10.482711400205403</v>
          </cell>
          <cell r="AA161">
            <v>11.954635597421914</v>
          </cell>
          <cell r="AB161">
            <v>0</v>
          </cell>
          <cell r="AC161">
            <v>0</v>
          </cell>
          <cell r="AD161">
            <v>2.8825793948122236</v>
          </cell>
          <cell r="AE161">
            <v>-1.7321052164343653</v>
          </cell>
          <cell r="AF161">
            <v>-0.24818653637853627</v>
          </cell>
          <cell r="AG161">
            <v>2.7081462913791432</v>
          </cell>
          <cell r="AH161">
            <v>-100</v>
          </cell>
        </row>
        <row r="162">
          <cell r="B162" t="str">
            <v>TCR</v>
          </cell>
          <cell r="C162" t="str">
            <v/>
          </cell>
          <cell r="D162">
            <v>12.137823022709471</v>
          </cell>
          <cell r="E162">
            <v>6.0754189944134174</v>
          </cell>
          <cell r="F162">
            <v>0.92165898617511122</v>
          </cell>
          <cell r="G162">
            <v>9.8499673842139543</v>
          </cell>
          <cell r="H162">
            <v>5.4038004750593727</v>
          </cell>
          <cell r="I162">
            <v>-10.253521126760567</v>
          </cell>
          <cell r="J162">
            <v>6.8424356559949828</v>
          </cell>
          <cell r="K162">
            <v>23.913043478260864</v>
          </cell>
          <cell r="L162">
            <v>8.0132764343290752</v>
          </cell>
          <cell r="M162">
            <v>20.676031606672531</v>
          </cell>
          <cell r="N162">
            <v>18.079301564205164</v>
          </cell>
          <cell r="O162">
            <v>-23.906346272335178</v>
          </cell>
          <cell r="P162">
            <v>-55.465587044534416</v>
          </cell>
          <cell r="Q162">
            <v>-60.27272727272728</v>
          </cell>
          <cell r="R162">
            <v>-23.340961098398171</v>
          </cell>
          <cell r="S162">
            <v>25.074626865671632</v>
          </cell>
          <cell r="T162">
            <v>31.026252983293556</v>
          </cell>
          <cell r="U162">
            <v>39.708561020036434</v>
          </cell>
          <cell r="V162">
            <v>51.890482398956969</v>
          </cell>
          <cell r="W162">
            <v>-0.17167381974249052</v>
          </cell>
          <cell r="X162">
            <v>17.798796216680991</v>
          </cell>
          <cell r="Y162">
            <v>-11.897810218978099</v>
          </cell>
          <cell r="Z162">
            <v>14.747307373653683</v>
          </cell>
          <cell r="AA162">
            <v>2.0216606498195011</v>
          </cell>
          <cell r="AB162">
            <v>0</v>
          </cell>
          <cell r="AC162">
            <v>0</v>
          </cell>
          <cell r="AD162">
            <v>11.955524525697969</v>
          </cell>
          <cell r="AE162">
            <v>4.8870932736000183</v>
          </cell>
          <cell r="AF162">
            <v>4.8870932735999961</v>
          </cell>
          <cell r="AG162">
            <v>4.8870932736000183</v>
          </cell>
          <cell r="AH162">
            <v>-100</v>
          </cell>
        </row>
        <row r="163">
          <cell r="B163" t="str">
            <v>OBR</v>
          </cell>
          <cell r="C163" t="str">
            <v/>
          </cell>
          <cell r="D163">
            <v>19.202389318341528</v>
          </cell>
          <cell r="E163">
            <v>18.983050847457616</v>
          </cell>
          <cell r="F163">
            <v>12.535612535612529</v>
          </cell>
          <cell r="G163">
            <v>11.788662630709968</v>
          </cell>
          <cell r="H163">
            <v>4.9035053170539689</v>
          </cell>
          <cell r="I163">
            <v>2.1588135911394746</v>
          </cell>
          <cell r="J163">
            <v>3.9599411980889343</v>
          </cell>
          <cell r="K163">
            <v>1.6261599646486991</v>
          </cell>
          <cell r="L163">
            <v>9.757370206104877</v>
          </cell>
          <cell r="M163">
            <v>7.8282228032644063</v>
          </cell>
          <cell r="N163">
            <v>10.368138731721665</v>
          </cell>
          <cell r="O163">
            <v>8.9747003994673733</v>
          </cell>
          <cell r="P163">
            <v>-2.584310850439886</v>
          </cell>
          <cell r="Q163">
            <v>-25.079962370649113</v>
          </cell>
          <cell r="R163">
            <v>-26.494224008036159</v>
          </cell>
          <cell r="S163">
            <v>-2.6648445507345353</v>
          </cell>
          <cell r="T163">
            <v>12.64771264771265</v>
          </cell>
          <cell r="U163">
            <v>15.704196094723732</v>
          </cell>
          <cell r="V163">
            <v>10.170556552962307</v>
          </cell>
          <cell r="W163">
            <v>7.3413183410738991</v>
          </cell>
          <cell r="X163">
            <v>10.323364202216489</v>
          </cell>
          <cell r="Y163">
            <v>8.7931746250172083</v>
          </cell>
          <cell r="Z163">
            <v>10.808246901087792</v>
          </cell>
          <cell r="AA163">
            <v>11.169453798299189</v>
          </cell>
          <cell r="AB163">
            <v>0</v>
          </cell>
          <cell r="AC163">
            <v>0</v>
          </cell>
          <cell r="AD163">
            <v>3.5154655306674387</v>
          </cell>
          <cell r="AE163">
            <v>-1.2327345918136445</v>
          </cell>
          <cell r="AF163">
            <v>0.16323850340611568</v>
          </cell>
          <cell r="AG163">
            <v>2.8909508252888516</v>
          </cell>
          <cell r="AH163">
            <v>-100</v>
          </cell>
        </row>
        <row r="164">
          <cell r="B164" t="str">
            <v>BCR</v>
          </cell>
          <cell r="C164" t="str">
            <v/>
          </cell>
          <cell r="D164">
            <v>19.43288241415193</v>
          </cell>
          <cell r="E164">
            <v>16.583169970231616</v>
          </cell>
          <cell r="F164">
            <v>7.8968674098524039</v>
          </cell>
          <cell r="G164">
            <v>11.774891774891771</v>
          </cell>
          <cell r="H164">
            <v>6.6666666666666652</v>
          </cell>
          <cell r="I164">
            <v>4.2989930286599476</v>
          </cell>
          <cell r="J164">
            <v>3.2305978462681129</v>
          </cell>
          <cell r="K164">
            <v>6.3174460431654644</v>
          </cell>
          <cell r="L164">
            <v>10.602664411080575</v>
          </cell>
          <cell r="M164">
            <v>12.477057204037934</v>
          </cell>
          <cell r="N164">
            <v>6.2723100458949466</v>
          </cell>
          <cell r="O164">
            <v>1.9257837492002494</v>
          </cell>
          <cell r="P164">
            <v>-6.2707927939237962</v>
          </cell>
          <cell r="Q164">
            <v>-29.349718724886152</v>
          </cell>
          <cell r="R164">
            <v>-29.181477795156162</v>
          </cell>
          <cell r="S164">
            <v>-14.328737786106283</v>
          </cell>
          <cell r="T164">
            <v>-0.58589172720880933</v>
          </cell>
          <cell r="U164">
            <v>12.863429200062871</v>
          </cell>
          <cell r="V164">
            <v>10.408688992550296</v>
          </cell>
          <cell r="W164">
            <v>6.8230546096607281</v>
          </cell>
          <cell r="X164">
            <v>12.591499409681228</v>
          </cell>
          <cell r="Y164">
            <v>12.971215854873375</v>
          </cell>
          <cell r="Z164">
            <v>13.226899336334519</v>
          </cell>
          <cell r="AA164">
            <v>8.0009837275074815</v>
          </cell>
          <cell r="AB164">
            <v>0</v>
          </cell>
          <cell r="AC164">
            <v>0</v>
          </cell>
          <cell r="AD164">
            <v>5.7225367407262695</v>
          </cell>
          <cell r="AE164">
            <v>4.0216739581209415</v>
          </cell>
          <cell r="AF164">
            <v>5.1834665536631297</v>
          </cell>
          <cell r="AG164">
            <v>5.8236745140729518</v>
          </cell>
          <cell r="AH164">
            <v>-100</v>
          </cell>
        </row>
        <row r="165">
          <cell r="B165" t="str">
            <v>PlanesR</v>
          </cell>
          <cell r="C165" t="str">
            <v/>
          </cell>
          <cell r="D165">
            <v>-62.921348314606739</v>
          </cell>
          <cell r="E165">
            <v>82.575757575757564</v>
          </cell>
          <cell r="F165">
            <v>42.323651452282164</v>
          </cell>
          <cell r="G165">
            <v>257.72594752186586</v>
          </cell>
          <cell r="H165">
            <v>-51.996740016299924</v>
          </cell>
          <cell r="I165">
            <v>52.971137521222403</v>
          </cell>
          <cell r="J165">
            <v>67.591564927857945</v>
          </cell>
          <cell r="K165">
            <v>17.417218543046364</v>
          </cell>
          <cell r="L165">
            <v>26.226734348561752</v>
          </cell>
          <cell r="M165">
            <v>65.102770330652376</v>
          </cell>
          <cell r="N165">
            <v>32.990527740189449</v>
          </cell>
          <cell r="O165">
            <v>-1.9536019536019578</v>
          </cell>
          <cell r="P165">
            <v>-30.946450809464508</v>
          </cell>
          <cell r="Q165">
            <v>85.602645025548554</v>
          </cell>
          <cell r="R165">
            <v>-4.6153846153846096</v>
          </cell>
          <cell r="S165">
            <v>12.478777589134115</v>
          </cell>
          <cell r="T165">
            <v>43.109433962264141</v>
          </cell>
          <cell r="U165">
            <v>-32.011391203459553</v>
          </cell>
          <cell r="V165">
            <v>25.504188644120383</v>
          </cell>
          <cell r="W165">
            <v>-18.380716934487019</v>
          </cell>
          <cell r="X165">
            <v>62.653339391185824</v>
          </cell>
          <cell r="Y165">
            <v>35.176908752327748</v>
          </cell>
          <cell r="Z165">
            <v>14.478578316572532</v>
          </cell>
          <cell r="AA165">
            <v>0.33694344163657242</v>
          </cell>
          <cell r="AB165">
            <v>0</v>
          </cell>
          <cell r="AC165">
            <v>0</v>
          </cell>
          <cell r="AD165">
            <v>0</v>
          </cell>
          <cell r="AE165">
            <v>0</v>
          </cell>
          <cell r="AF165">
            <v>0</v>
          </cell>
          <cell r="AG165">
            <v>0</v>
          </cell>
          <cell r="AH165">
            <v>-100</v>
          </cell>
        </row>
        <row r="166">
          <cell r="B166" t="str">
            <v>UMR</v>
          </cell>
          <cell r="C166" t="str">
            <v/>
          </cell>
          <cell r="D166">
            <v>19.004149377593361</v>
          </cell>
          <cell r="E166">
            <v>10.7856810785681</v>
          </cell>
          <cell r="F166">
            <v>23.835501468736897</v>
          </cell>
          <cell r="G166">
            <v>2.5076245340562631</v>
          </cell>
          <cell r="H166">
            <v>15.1404958677686</v>
          </cell>
          <cell r="I166">
            <v>-14.728682170542641</v>
          </cell>
          <cell r="J166">
            <v>-7.9124579124579153</v>
          </cell>
          <cell r="K166">
            <v>13.839122486288847</v>
          </cell>
          <cell r="L166">
            <v>0.86719126385097489</v>
          </cell>
          <cell r="M166">
            <v>17.30616143926127</v>
          </cell>
          <cell r="N166">
            <v>5.4288816503800241</v>
          </cell>
          <cell r="O166">
            <v>10.208547888774454</v>
          </cell>
          <cell r="P166">
            <v>-12.813923607055255</v>
          </cell>
          <cell r="Q166">
            <v>-39.080921757770639</v>
          </cell>
          <cell r="R166">
            <v>-5.6960633384649189</v>
          </cell>
          <cell r="S166">
            <v>27.985074626865682</v>
          </cell>
          <cell r="T166">
            <v>-10.404518950437314</v>
          </cell>
          <cell r="U166">
            <v>43.522473052674407</v>
          </cell>
          <cell r="V166">
            <v>17.301969675499507</v>
          </cell>
          <cell r="W166">
            <v>11.488282193766608</v>
          </cell>
          <cell r="X166">
            <v>-3.2506230360818122E-2</v>
          </cell>
          <cell r="Y166">
            <v>-16.128332972035551</v>
          </cell>
          <cell r="Z166">
            <v>17.523907986559827</v>
          </cell>
          <cell r="AA166">
            <v>-4.0356278865185891</v>
          </cell>
          <cell r="AB166">
            <v>0</v>
          </cell>
          <cell r="AC166">
            <v>0</v>
          </cell>
          <cell r="AD166">
            <v>5.6634179475038238</v>
          </cell>
          <cell r="AE166">
            <v>8.3895026673801887</v>
          </cell>
          <cell r="AF166">
            <v>7.7401431512471364</v>
          </cell>
          <cell r="AG166">
            <v>7.1840847105442807</v>
          </cell>
          <cell r="AH166">
            <v>-100</v>
          </cell>
        </row>
        <row r="167">
          <cell r="B167" t="str">
            <v>MNE_TOTR</v>
          </cell>
          <cell r="C167" t="str">
            <v/>
          </cell>
          <cell r="D167">
            <v>11.659531604129935</v>
          </cell>
          <cell r="E167">
            <v>12.922868741542626</v>
          </cell>
          <cell r="F167">
            <v>24.725384461753542</v>
          </cell>
          <cell r="G167">
            <v>16.525220176140909</v>
          </cell>
          <cell r="H167">
            <v>3.8202555998350984</v>
          </cell>
          <cell r="I167">
            <v>-9.4506949040370607</v>
          </cell>
          <cell r="J167">
            <v>2.0318666861570023</v>
          </cell>
          <cell r="K167">
            <v>14.613180515759305</v>
          </cell>
          <cell r="L167">
            <v>6.4875000000000016</v>
          </cell>
          <cell r="M167">
            <v>29.862659936612278</v>
          </cell>
          <cell r="N167">
            <v>14.634366808279854</v>
          </cell>
          <cell r="O167">
            <v>5.4959785522788129</v>
          </cell>
          <cell r="P167">
            <v>-19.343747664249943</v>
          </cell>
          <cell r="Q167">
            <v>-0.63942174033917443</v>
          </cell>
          <cell r="R167">
            <v>-5.0736802835291916</v>
          </cell>
          <cell r="S167">
            <v>19.011593633326783</v>
          </cell>
          <cell r="T167">
            <v>18.86403038058284</v>
          </cell>
          <cell r="U167">
            <v>-6.2161411307125931</v>
          </cell>
          <cell r="V167">
            <v>21.217507220617637</v>
          </cell>
          <cell r="W167">
            <v>-3.2746823069403685</v>
          </cell>
          <cell r="X167">
            <v>26.111672561899944</v>
          </cell>
          <cell r="Y167">
            <v>11.469498146849656</v>
          </cell>
          <cell r="Z167">
            <v>15.537383177570096</v>
          </cell>
          <cell r="AA167">
            <v>-1.2094578828653613</v>
          </cell>
          <cell r="AB167">
            <v>0</v>
          </cell>
          <cell r="AC167">
            <v>0</v>
          </cell>
          <cell r="AD167">
            <v>2.6079940897941967</v>
          </cell>
          <cell r="AE167">
            <v>3.9783928337099983</v>
          </cell>
          <cell r="AF167">
            <v>3.826172654998139</v>
          </cell>
          <cell r="AG167">
            <v>3.6851716259561185</v>
          </cell>
          <cell r="AH167">
            <v>-100</v>
          </cell>
        </row>
        <row r="168">
          <cell r="B168" t="str">
            <v>IntangiblesR</v>
          </cell>
          <cell r="C168" t="str">
            <v/>
          </cell>
          <cell r="D168">
            <v>16.758409785932727</v>
          </cell>
          <cell r="E168">
            <v>18.28182294394971</v>
          </cell>
          <cell r="F168">
            <v>11.027457927369344</v>
          </cell>
          <cell r="G168">
            <v>22.217790187475075</v>
          </cell>
          <cell r="H168">
            <v>-5.1892950391644881</v>
          </cell>
          <cell r="I168">
            <v>73.528399311531828</v>
          </cell>
          <cell r="J168">
            <v>21.146597897242604</v>
          </cell>
          <cell r="K168">
            <v>-1.6047158997871347</v>
          </cell>
          <cell r="L168">
            <v>11.549342652687633</v>
          </cell>
          <cell r="M168">
            <v>16.097269879158581</v>
          </cell>
          <cell r="N168">
            <v>2.6471344127473762</v>
          </cell>
          <cell r="O168">
            <v>-1.9904857285928945</v>
          </cell>
          <cell r="P168">
            <v>-5.4924000510920941</v>
          </cell>
          <cell r="Q168">
            <v>20.313555885930533</v>
          </cell>
          <cell r="R168">
            <v>2.2242192765670632</v>
          </cell>
          <cell r="S168">
            <v>-2.8901098901098932</v>
          </cell>
          <cell r="T168">
            <v>31.436007694919098</v>
          </cell>
          <cell r="U168">
            <v>-14.386569091691781</v>
          </cell>
          <cell r="V168">
            <v>23.974255832662905</v>
          </cell>
          <cell r="W168">
            <v>167.25340687865025</v>
          </cell>
          <cell r="X168">
            <v>78.562539836707444</v>
          </cell>
          <cell r="Y168">
            <v>-7.547041525726228</v>
          </cell>
          <cell r="Z168">
            <v>-21.612031402254051</v>
          </cell>
          <cell r="AA168">
            <v>158.89389248522377</v>
          </cell>
          <cell r="AB168">
            <v>0</v>
          </cell>
          <cell r="AC168">
            <v>0</v>
          </cell>
          <cell r="AD168">
            <v>8.2936494063352804</v>
          </cell>
          <cell r="AE168">
            <v>-3.0160033972958078</v>
          </cell>
          <cell r="AF168">
            <v>0.98017778652457199</v>
          </cell>
          <cell r="AG168">
            <v>-0.24932299565608718</v>
          </cell>
          <cell r="AH168">
            <v>-100</v>
          </cell>
        </row>
        <row r="169">
          <cell r="B169" t="str">
            <v>IR</v>
          </cell>
          <cell r="C169" t="str">
            <v/>
          </cell>
          <cell r="D169">
            <v>16.126436781609186</v>
          </cell>
          <cell r="E169">
            <v>15.945758685538959</v>
          </cell>
          <cell r="F169">
            <v>14.017415058903882</v>
          </cell>
          <cell r="G169">
            <v>14.311919736448031</v>
          </cell>
          <cell r="H169">
            <v>4.8829212379236875</v>
          </cell>
          <cell r="I169">
            <v>5.8046587147942308</v>
          </cell>
          <cell r="J169">
            <v>5.5865427180168181</v>
          </cell>
          <cell r="K169">
            <v>7.8791436078036847</v>
          </cell>
          <cell r="L169">
            <v>9.7701893929579953</v>
          </cell>
          <cell r="M169">
            <v>16.918429003021139</v>
          </cell>
          <cell r="N169">
            <v>7.2573481912144633</v>
          </cell>
          <cell r="O169">
            <v>1.8821403700242101E-3</v>
          </cell>
          <cell r="P169">
            <v>-11.638936987126403</v>
          </cell>
          <cell r="Q169">
            <v>-16.848428048053165</v>
          </cell>
          <cell r="R169">
            <v>-14.952097955837907</v>
          </cell>
          <cell r="S169">
            <v>-0.35842293906810374</v>
          </cell>
          <cell r="T169">
            <v>15.857566048001924</v>
          </cell>
          <cell r="U169">
            <v>-3.8327071592569428</v>
          </cell>
          <cell r="V169">
            <v>18.429691527171109</v>
          </cell>
          <cell r="W169">
            <v>50.160359204618345</v>
          </cell>
          <cell r="X169">
            <v>50.855861353511919</v>
          </cell>
          <cell r="Y169">
            <v>-2.4271108279483311E-2</v>
          </cell>
          <cell r="Z169">
            <v>-6.179508188429983</v>
          </cell>
          <cell r="AA169">
            <v>74.808625336927221</v>
          </cell>
          <cell r="AB169">
            <v>0</v>
          </cell>
          <cell r="AC169">
            <v>0</v>
          </cell>
          <cell r="AD169">
            <v>6.8176338026477934</v>
          </cell>
          <cell r="AE169">
            <v>-0.37062179798904582</v>
          </cell>
          <cell r="AF169">
            <v>2.421518474296902</v>
          </cell>
          <cell r="AG169">
            <v>1.852695248420333</v>
          </cell>
          <cell r="AH169">
            <v>-100</v>
          </cell>
        </row>
        <row r="170">
          <cell r="B170" t="str">
            <v>UIR</v>
          </cell>
          <cell r="C170" t="str">
            <v/>
          </cell>
          <cell r="D170">
            <v>17.885651242780188</v>
          </cell>
          <cell r="E170">
            <v>15.21607486925407</v>
          </cell>
          <cell r="F170">
            <v>14.014047493907977</v>
          </cell>
          <cell r="G170">
            <v>9.9823987930600886</v>
          </cell>
          <cell r="H170">
            <v>8.7181832037799047</v>
          </cell>
          <cell r="I170">
            <v>-2.0643488013458611</v>
          </cell>
          <cell r="J170">
            <v>0.7801596106359332</v>
          </cell>
          <cell r="K170">
            <v>9.4243812364617661</v>
          </cell>
          <cell r="L170">
            <v>8.4763913678403302</v>
          </cell>
          <cell r="M170">
            <v>13.857061656744541</v>
          </cell>
          <cell r="N170">
            <v>5.7016737171234233</v>
          </cell>
          <cell r="O170">
            <v>0.63635685699370281</v>
          </cell>
          <cell r="P170">
            <v>-10.529825861430165</v>
          </cell>
          <cell r="Q170">
            <v>-33.849594169289389</v>
          </cell>
          <cell r="R170">
            <v>-23.997328992946876</v>
          </cell>
          <cell r="S170">
            <v>-3.2452913074515366</v>
          </cell>
          <cell r="T170">
            <v>-2.2020431328036327</v>
          </cell>
          <cell r="U170">
            <v>18.784818941504188</v>
          </cell>
          <cell r="V170">
            <v>13.508231960525663</v>
          </cell>
          <cell r="W170">
            <v>11.896358784539895</v>
          </cell>
          <cell r="X170">
            <v>12.747134394953452</v>
          </cell>
          <cell r="Y170">
            <v>2.1765829694323058</v>
          </cell>
          <cell r="Z170">
            <v>11.833055091819688</v>
          </cell>
          <cell r="AA170">
            <v>4.7262196214247432</v>
          </cell>
          <cell r="AB170">
            <v>0</v>
          </cell>
          <cell r="AC170">
            <v>0</v>
          </cell>
          <cell r="AD170">
            <v>5.7084527849546207</v>
          </cell>
          <cell r="AE170">
            <v>5.0617848144852262</v>
          </cell>
          <cell r="AF170">
            <v>5.81157159070953</v>
          </cell>
          <cell r="AG170">
            <v>6.1639814038173979</v>
          </cell>
          <cell r="AH170">
            <v>-100</v>
          </cell>
        </row>
        <row r="173">
          <cell r="B173" t="str">
            <v>DWP</v>
          </cell>
          <cell r="F173">
            <v>22.240135552110264</v>
          </cell>
          <cell r="G173">
            <v>12.615496976258234</v>
          </cell>
          <cell r="H173">
            <v>9.8243011385590542</v>
          </cell>
          <cell r="I173">
            <v>9.7977105529689865</v>
          </cell>
          <cell r="J173">
            <v>11.073725286399627</v>
          </cell>
          <cell r="K173">
            <v>15.233138479437368</v>
          </cell>
          <cell r="L173">
            <v>12.220806087013059</v>
          </cell>
          <cell r="M173">
            <v>3.3986066056792996</v>
          </cell>
          <cell r="N173">
            <v>7.9222720223098397</v>
          </cell>
          <cell r="O173">
            <v>-6.4268982767153204</v>
          </cell>
          <cell r="P173">
            <v>-20.919425491720144</v>
          </cell>
          <cell r="Q173">
            <v>-23.598287850420142</v>
          </cell>
          <cell r="R173">
            <v>-2.3086446225194512</v>
          </cell>
          <cell r="S173">
            <v>1.2219946741449661</v>
          </cell>
          <cell r="T173">
            <v>1.9389188532977109</v>
          </cell>
          <cell r="U173">
            <v>2.6692791387128878</v>
          </cell>
          <cell r="V173">
            <v>7.0344820740858571</v>
          </cell>
          <cell r="W173">
            <v>1.2230474960998716</v>
          </cell>
          <cell r="X173">
            <v>1.8436568469850201</v>
          </cell>
          <cell r="Y173">
            <v>3.7955233449551651</v>
          </cell>
          <cell r="Z173">
            <v>-3.5620915032679834</v>
          </cell>
          <cell r="AA173">
            <v>6.6780404582013064</v>
          </cell>
          <cell r="AB173">
            <v>0</v>
          </cell>
          <cell r="AC173">
            <v>0</v>
          </cell>
          <cell r="AD173">
            <v>3.0023337545127537</v>
          </cell>
          <cell r="AE173">
            <v>3.1772423728938071</v>
          </cell>
          <cell r="AF173">
            <v>3.3114892105272853</v>
          </cell>
          <cell r="AG173">
            <v>3.4145288033889498</v>
          </cell>
          <cell r="AH173" t="e">
            <v>#DIV/0!</v>
          </cell>
        </row>
        <row r="174">
          <cell r="B174" t="str">
            <v>IMPP</v>
          </cell>
          <cell r="F174">
            <v>12.026943346802032</v>
          </cell>
          <cell r="G174">
            <v>15.913033133524191</v>
          </cell>
          <cell r="H174">
            <v>15.046609671256306</v>
          </cell>
          <cell r="I174">
            <v>10.997247802916977</v>
          </cell>
          <cell r="J174">
            <v>2.9834560644586006</v>
          </cell>
          <cell r="K174">
            <v>1.9036092394317583</v>
          </cell>
          <cell r="L174">
            <v>2.0831771245223729</v>
          </cell>
          <cell r="M174">
            <v>5.9504179705312854</v>
          </cell>
          <cell r="N174">
            <v>5.0671047601693608</v>
          </cell>
          <cell r="O174">
            <v>-3.2466797217201027E-2</v>
          </cell>
          <cell r="P174">
            <v>-2.4960508518687696</v>
          </cell>
          <cell r="Q174">
            <v>-8.0322610177423481</v>
          </cell>
          <cell r="R174">
            <v>-7.9146473660547727</v>
          </cell>
          <cell r="S174">
            <v>-0.16632556164367651</v>
          </cell>
          <cell r="T174">
            <v>2.8873559733171517</v>
          </cell>
          <cell r="U174">
            <v>2.9076479076479034</v>
          </cell>
          <cell r="V174">
            <v>4.5952342659398404</v>
          </cell>
          <cell r="W174">
            <v>5.5698059510207676</v>
          </cell>
          <cell r="X174">
            <v>6.1024163301830692</v>
          </cell>
          <cell r="Y174">
            <v>6.0009360353991514</v>
          </cell>
          <cell r="Z174">
            <v>7.5237088644909855</v>
          </cell>
          <cell r="AA174">
            <v>6.6143093624401184</v>
          </cell>
          <cell r="AB174">
            <v>0</v>
          </cell>
          <cell r="AC174">
            <v>0</v>
          </cell>
          <cell r="AD174">
            <v>3.3690767467961402</v>
          </cell>
          <cell r="AE174">
            <v>3.1538437015807608</v>
          </cell>
          <cell r="AF174">
            <v>3.5290726856181953</v>
          </cell>
          <cell r="AG174">
            <v>3.7457794381947185</v>
          </cell>
          <cell r="AH174" t="e">
            <v>#DIV/0!</v>
          </cell>
        </row>
        <row r="175">
          <cell r="B175" t="str">
            <v>HBP</v>
          </cell>
          <cell r="F175">
            <v>20.747333796196177</v>
          </cell>
          <cell r="G175">
            <v>13.517973490492086</v>
          </cell>
          <cell r="H175">
            <v>11.378900254355173</v>
          </cell>
          <cell r="I175">
            <v>9.7471065609459515</v>
          </cell>
          <cell r="J175">
            <v>10.4908815788874</v>
          </cell>
          <cell r="K175">
            <v>14.748587818954295</v>
          </cell>
          <cell r="L175">
            <v>10.441998682740316</v>
          </cell>
          <cell r="M175">
            <v>3.5277068098530373</v>
          </cell>
          <cell r="N175">
            <v>7.3840107813267108</v>
          </cell>
          <cell r="O175">
            <v>-7.0994761869878413</v>
          </cell>
          <cell r="P175">
            <v>-19.473208143085362</v>
          </cell>
          <cell r="Q175">
            <v>-20.400998785135137</v>
          </cell>
          <cell r="R175">
            <v>-5.9593152181026898</v>
          </cell>
          <cell r="S175">
            <v>-2.1421608453977448</v>
          </cell>
          <cell r="T175">
            <v>2.2248184908744584</v>
          </cell>
          <cell r="U175">
            <v>2.0845058277624506</v>
          </cell>
          <cell r="V175">
            <v>5.6912998518402702</v>
          </cell>
          <cell r="W175">
            <v>5.5992609736494225</v>
          </cell>
          <cell r="X175">
            <v>4.8209305227756127</v>
          </cell>
          <cell r="Y175">
            <v>5.6895826606335298</v>
          </cell>
          <cell r="Z175">
            <v>1.5191869115095624</v>
          </cell>
          <cell r="AA175">
            <v>6.6501859069399316</v>
          </cell>
          <cell r="AB175">
            <v>0</v>
          </cell>
          <cell r="AC175">
            <v>0</v>
          </cell>
          <cell r="AD175">
            <v>3.1626864022819223</v>
          </cell>
          <cell r="AE175">
            <v>3.2251619262005926</v>
          </cell>
          <cell r="AF175">
            <v>3.4261421161584149</v>
          </cell>
          <cell r="AG175">
            <v>3.5386738278984975</v>
          </cell>
          <cell r="AH175" t="e">
            <v>#DIV/0!</v>
          </cell>
        </row>
        <row r="176">
          <cell r="B176" t="str">
            <v>RCP</v>
          </cell>
          <cell r="F176">
            <v>6.6613599594734341</v>
          </cell>
          <cell r="G176">
            <v>9.821024855903616</v>
          </cell>
          <cell r="H176">
            <v>11.822236770781602</v>
          </cell>
          <cell r="I176">
            <v>8.9265990659158412</v>
          </cell>
          <cell r="J176">
            <v>2.9618583324377612</v>
          </cell>
          <cell r="K176">
            <v>0.97743441972453216</v>
          </cell>
          <cell r="L176">
            <v>3.7455016164422483</v>
          </cell>
          <cell r="M176">
            <v>3.9538487971231273</v>
          </cell>
          <cell r="N176">
            <v>3.8165220340939721</v>
          </cell>
          <cell r="O176">
            <v>1.1874418486620408</v>
          </cell>
          <cell r="P176">
            <v>-8.1320478713067796</v>
          </cell>
          <cell r="Q176">
            <v>-11.183372883591058</v>
          </cell>
          <cell r="R176">
            <v>-7.9644098465962649</v>
          </cell>
          <cell r="S176">
            <v>-0.12438294719188114</v>
          </cell>
          <cell r="T176">
            <v>2.8916828780894521</v>
          </cell>
          <cell r="U176">
            <v>2.8890023759956307</v>
          </cell>
          <cell r="V176">
            <v>4.6902749791218223</v>
          </cell>
          <cell r="W176">
            <v>5.4914790649787326</v>
          </cell>
          <cell r="X176">
            <v>6.2656650012790749</v>
          </cell>
          <cell r="Y176">
            <v>5.9985754745083719</v>
          </cell>
          <cell r="Z176">
            <v>7.5241110211293538</v>
          </cell>
          <cell r="AA176">
            <v>6.6869637420426287</v>
          </cell>
          <cell r="AB176">
            <v>0</v>
          </cell>
          <cell r="AC176">
            <v>0</v>
          </cell>
          <cell r="AD176">
            <v>2.5914455303097883</v>
          </cell>
          <cell r="AE176">
            <v>2.7496884276861255</v>
          </cell>
          <cell r="AF176">
            <v>2.8623591111650137</v>
          </cell>
          <cell r="AG176">
            <v>2.9425805186163778</v>
          </cell>
          <cell r="AH176" t="e">
            <v>#DIV/0!</v>
          </cell>
        </row>
        <row r="177">
          <cell r="B177" t="str">
            <v>TCP</v>
          </cell>
          <cell r="F177">
            <v>30.62994738588425</v>
          </cell>
          <cell r="G177">
            <v>21.019273570613638</v>
          </cell>
          <cell r="H177">
            <v>16.039431058215058</v>
          </cell>
          <cell r="I177">
            <v>7.827728961502789</v>
          </cell>
          <cell r="J177">
            <v>10.535120826305523</v>
          </cell>
          <cell r="K177">
            <v>15.46734066805433</v>
          </cell>
          <cell r="L177">
            <v>11.316797349990072</v>
          </cell>
          <cell r="M177">
            <v>11.475168459526408</v>
          </cell>
          <cell r="N177">
            <v>17.509975893900819</v>
          </cell>
          <cell r="O177">
            <v>3.5555587213707662</v>
          </cell>
          <cell r="P177">
            <v>15.061527922259144</v>
          </cell>
          <cell r="Q177">
            <v>-12.804175827462904</v>
          </cell>
          <cell r="R177">
            <v>-8.9326950154886013</v>
          </cell>
          <cell r="S177">
            <v>-39.67565417446086</v>
          </cell>
          <cell r="T177">
            <v>-21.856836038387296</v>
          </cell>
          <cell r="U177">
            <v>1.4189546185395363</v>
          </cell>
          <cell r="V177">
            <v>12.843921651742352</v>
          </cell>
          <cell r="W177">
            <v>9.5518172875340923</v>
          </cell>
          <cell r="X177">
            <v>6.7887217864382565</v>
          </cell>
          <cell r="Y177">
            <v>9.4437480028513043</v>
          </cell>
          <cell r="Z177">
            <v>9.3096362121632978</v>
          </cell>
          <cell r="AA177">
            <v>5.090435239055191</v>
          </cell>
          <cell r="AB177">
            <v>0</v>
          </cell>
          <cell r="AC177">
            <v>0</v>
          </cell>
          <cell r="AD177">
            <v>5.6023835443785419</v>
          </cell>
          <cell r="AE177">
            <v>3.7104195867029732</v>
          </cell>
          <cell r="AF177">
            <v>4.4284582709591458</v>
          </cell>
          <cell r="AG177">
            <v>5.3134136289883172</v>
          </cell>
          <cell r="AH177" t="e">
            <v>#DIV/0!</v>
          </cell>
        </row>
        <row r="178">
          <cell r="B178" t="str">
            <v>OBP</v>
          </cell>
          <cell r="F178">
            <v>10.291883842144456</v>
          </cell>
          <cell r="G178">
            <v>11.466254393545983</v>
          </cell>
          <cell r="H178">
            <v>12.467792153113333</v>
          </cell>
          <cell r="I178">
            <v>8.8809273148572778</v>
          </cell>
          <cell r="J178">
            <v>4.0190919989397944</v>
          </cell>
          <cell r="K178">
            <v>3.6953936780541818</v>
          </cell>
          <cell r="L178">
            <v>5.2353571446707381</v>
          </cell>
          <cell r="M178">
            <v>6.274565890292183</v>
          </cell>
          <cell r="N178">
            <v>7.9596210765427111</v>
          </cell>
          <cell r="O178">
            <v>-1.3338650627895299</v>
          </cell>
          <cell r="P178">
            <v>-9.614484263830537</v>
          </cell>
          <cell r="Q178">
            <v>-13.805129145062288</v>
          </cell>
          <cell r="R178">
            <v>-7.9070925617543146</v>
          </cell>
          <cell r="S178">
            <v>-2.7225449451135364</v>
          </cell>
          <cell r="T178">
            <v>1.4123415757538504</v>
          </cell>
          <cell r="U178">
            <v>2.6292923700971027</v>
          </cell>
          <cell r="V178">
            <v>4.9326661630370694</v>
          </cell>
          <cell r="W178">
            <v>5.882736509624209</v>
          </cell>
          <cell r="X178">
            <v>6.2799080245401484</v>
          </cell>
          <cell r="Y178">
            <v>6.3393742256006913</v>
          </cell>
          <cell r="Z178">
            <v>7.6586496453244335</v>
          </cell>
          <cell r="AA178">
            <v>6.570568132328658</v>
          </cell>
          <cell r="AB178">
            <v>0</v>
          </cell>
          <cell r="AC178">
            <v>0</v>
          </cell>
          <cell r="AD178">
            <v>2.8132241791358092</v>
          </cell>
          <cell r="AE178">
            <v>2.8389870050996802</v>
          </cell>
          <cell r="AF178">
            <v>3.0099863217633693</v>
          </cell>
          <cell r="AG178">
            <v>3.1621144843285487</v>
          </cell>
          <cell r="AH178" t="e">
            <v>#DIV/0!</v>
          </cell>
        </row>
        <row r="179">
          <cell r="B179" t="str">
            <v>BCP</v>
          </cell>
          <cell r="F179">
            <v>15.266331632743846</v>
          </cell>
          <cell r="G179">
            <v>12.495090219277948</v>
          </cell>
          <cell r="H179">
            <v>12.026884950435557</v>
          </cell>
          <cell r="I179">
            <v>9.4657685596066123</v>
          </cell>
          <cell r="J179">
            <v>7.3483226959468295</v>
          </cell>
          <cell r="K179">
            <v>10.321386146842126</v>
          </cell>
          <cell r="L179">
            <v>8.4061181462886658</v>
          </cell>
          <cell r="M179">
            <v>5.258350205382456</v>
          </cell>
          <cell r="N179">
            <v>7.0423489722705179</v>
          </cell>
          <cell r="O179">
            <v>-5.5071139055074214</v>
          </cell>
          <cell r="P179">
            <v>-15.211925000714121</v>
          </cell>
          <cell r="Q179">
            <v>-17.203722925663111</v>
          </cell>
          <cell r="R179">
            <v>-7.172276303738423</v>
          </cell>
          <cell r="S179">
            <v>-3.0357693851367551</v>
          </cell>
          <cell r="T179">
            <v>0.96697277947099813</v>
          </cell>
          <cell r="U179">
            <v>2.340900592084072</v>
          </cell>
          <cell r="V179">
            <v>5.1275427453621791</v>
          </cell>
          <cell r="W179">
            <v>5.7825577318208143</v>
          </cell>
          <cell r="X179">
            <v>6.0449647466039647</v>
          </cell>
          <cell r="Y179">
            <v>6.3556205520368447</v>
          </cell>
          <cell r="Z179">
            <v>5.9532223656061367</v>
          </cell>
          <cell r="AA179">
            <v>6.5911329103867544</v>
          </cell>
          <cell r="AB179">
            <v>0</v>
          </cell>
          <cell r="AC179">
            <v>0</v>
          </cell>
          <cell r="AD179">
            <v>2.9282849903887742</v>
          </cell>
          <cell r="AE179">
            <v>3.0134928633234415</v>
          </cell>
          <cell r="AF179">
            <v>3.2155859704463774</v>
          </cell>
          <cell r="AG179">
            <v>3.3424076145019077</v>
          </cell>
          <cell r="AH179" t="e">
            <v>#DIV/0!</v>
          </cell>
        </row>
        <row r="180">
          <cell r="B180" t="str">
            <v>PlanesP</v>
          </cell>
          <cell r="F180">
            <v>0.57165723432230919</v>
          </cell>
          <cell r="G180">
            <v>1.9568275446294026</v>
          </cell>
          <cell r="H180">
            <v>2.1057414094072247</v>
          </cell>
          <cell r="I180">
            <v>2.1904142268488469</v>
          </cell>
          <cell r="J180">
            <v>1.71495584988961</v>
          </cell>
          <cell r="K180">
            <v>0.473067739067079</v>
          </cell>
          <cell r="L180">
            <v>0.41611323769428221</v>
          </cell>
          <cell r="M180">
            <v>0.63661913188299835</v>
          </cell>
          <cell r="N180">
            <v>0.95400141696437846</v>
          </cell>
          <cell r="O180">
            <v>0.21205500923262566</v>
          </cell>
          <cell r="P180">
            <v>0.12225245953711994</v>
          </cell>
          <cell r="Q180">
            <v>0.93679997533857584</v>
          </cell>
          <cell r="R180">
            <v>-1.9078965338286347</v>
          </cell>
          <cell r="S180">
            <v>-1.6807991120976529</v>
          </cell>
          <cell r="T180">
            <v>1.3267813946438833</v>
          </cell>
          <cell r="U180">
            <v>1.3647429697245084</v>
          </cell>
          <cell r="V180">
            <v>8.7615699081355913E-2</v>
          </cell>
          <cell r="W180">
            <v>1.8497972455726597</v>
          </cell>
          <cell r="X180">
            <v>1.0917511898670407</v>
          </cell>
          <cell r="Y180">
            <v>1.3974994742675939</v>
          </cell>
          <cell r="Z180">
            <v>1.0420810838196681</v>
          </cell>
          <cell r="AA180">
            <v>1.0432497351477332</v>
          </cell>
          <cell r="AB180">
            <v>0</v>
          </cell>
          <cell r="AC180">
            <v>0</v>
          </cell>
          <cell r="AD180">
            <v>0</v>
          </cell>
          <cell r="AE180">
            <v>0</v>
          </cell>
          <cell r="AF180">
            <v>0</v>
          </cell>
          <cell r="AG180">
            <v>0</v>
          </cell>
          <cell r="AH180" t="e">
            <v>#DIV/0!</v>
          </cell>
        </row>
        <row r="181">
          <cell r="B181" t="str">
            <v>UMP</v>
          </cell>
          <cell r="F181">
            <v>2.9095944124232664</v>
          </cell>
          <cell r="G181">
            <v>4.2446935486934123</v>
          </cell>
          <cell r="H181">
            <v>3.9906225369257919</v>
          </cell>
          <cell r="I181">
            <v>3.6627395815016728</v>
          </cell>
          <cell r="J181">
            <v>1.3109672641073322</v>
          </cell>
          <cell r="K181">
            <v>-7.0795168538869362</v>
          </cell>
          <cell r="L181">
            <v>-1.8646417790565306</v>
          </cell>
          <cell r="M181">
            <v>-1.2634983713355141</v>
          </cell>
          <cell r="N181">
            <v>0.62897376594255316</v>
          </cell>
          <cell r="O181">
            <v>-3.509167056029272</v>
          </cell>
          <cell r="P181">
            <v>-1.3971918069883849</v>
          </cell>
          <cell r="Q181">
            <v>2.1245916966496692</v>
          </cell>
          <cell r="R181">
            <v>-0.80588429760538594</v>
          </cell>
          <cell r="S181">
            <v>-1.2519461319245639</v>
          </cell>
          <cell r="T181">
            <v>3.1618436928300131</v>
          </cell>
          <cell r="U181">
            <v>-1.3915778022668523</v>
          </cell>
          <cell r="V181">
            <v>3.4611391810384751</v>
          </cell>
          <cell r="W181">
            <v>1.3478467735021926</v>
          </cell>
          <cell r="X181">
            <v>-1.2741802236024169</v>
          </cell>
          <cell r="Y181">
            <v>1.7796067773961699</v>
          </cell>
          <cell r="Z181">
            <v>-0.86752667086527069</v>
          </cell>
          <cell r="AA181">
            <v>-1.0324341461744768</v>
          </cell>
          <cell r="AB181">
            <v>0</v>
          </cell>
          <cell r="AC181">
            <v>0</v>
          </cell>
          <cell r="AD181">
            <v>-3.9595506851741735E-2</v>
          </cell>
          <cell r="AE181">
            <v>-9.0223067117256583E-2</v>
          </cell>
          <cell r="AF181">
            <v>-0.11990884886812214</v>
          </cell>
          <cell r="AG181">
            <v>0.14364142048275408</v>
          </cell>
          <cell r="AH181" t="e">
            <v>#DIV/0!</v>
          </cell>
        </row>
        <row r="182">
          <cell r="B182" t="str">
            <v>MNE_TOTP</v>
          </cell>
          <cell r="F182">
            <v>2.7283786969269697</v>
          </cell>
          <cell r="G182">
            <v>2.5665386789497147</v>
          </cell>
          <cell r="H182">
            <v>5.1259725910598242</v>
          </cell>
          <cell r="I182">
            <v>2.666627233915575</v>
          </cell>
          <cell r="J182">
            <v>-7.8643643409148645E-3</v>
          </cell>
          <cell r="K182">
            <v>-5.6965013586956381</v>
          </cell>
          <cell r="L182">
            <v>-1.6654383454177024</v>
          </cell>
          <cell r="M182">
            <v>-1.13296878002761</v>
          </cell>
          <cell r="N182">
            <v>0.48820358377719142</v>
          </cell>
          <cell r="O182">
            <v>-2.0858842555157575</v>
          </cell>
          <cell r="P182">
            <v>-0.88963243200685937</v>
          </cell>
          <cell r="Q182">
            <v>1.6328567819256179</v>
          </cell>
          <cell r="R182">
            <v>-1.4436422127099391</v>
          </cell>
          <cell r="S182">
            <v>-1.435577301363844</v>
          </cell>
          <cell r="T182">
            <v>1.73325782464957</v>
          </cell>
          <cell r="U182">
            <v>0.59009193829686613</v>
          </cell>
          <cell r="V182">
            <v>1.7846071724263224</v>
          </cell>
          <cell r="W182">
            <v>1.8935334753250377</v>
          </cell>
          <cell r="X182">
            <v>-0.48981599815023369</v>
          </cell>
          <cell r="Y182">
            <v>1.357572991651268</v>
          </cell>
          <cell r="Z182">
            <v>0.36980247136284561</v>
          </cell>
          <cell r="AA182">
            <v>0.33066960595204975</v>
          </cell>
          <cell r="AB182">
            <v>0</v>
          </cell>
          <cell r="AC182">
            <v>0</v>
          </cell>
          <cell r="AD182">
            <v>-0.11725968824404243</v>
          </cell>
          <cell r="AE182">
            <v>-0.18938867534683546</v>
          </cell>
          <cell r="AF182">
            <v>-0.19678922728980641</v>
          </cell>
          <cell r="AG182">
            <v>-5.6669139758613873E-2</v>
          </cell>
          <cell r="AH182" t="e">
            <v>#DIV/0!</v>
          </cell>
        </row>
        <row r="183">
          <cell r="B183" t="str">
            <v>IntangiblesP</v>
          </cell>
          <cell r="F183">
            <v>3.4015062614230374</v>
          </cell>
          <cell r="G183">
            <v>5.664100537047001</v>
          </cell>
          <cell r="H183">
            <v>8.4160430267324671</v>
          </cell>
          <cell r="I183">
            <v>5.8149837995106868</v>
          </cell>
          <cell r="J183">
            <v>-1.2076178482348321</v>
          </cell>
          <cell r="K183">
            <v>3.2384828319096171</v>
          </cell>
          <cell r="L183">
            <v>4.5237563639937139</v>
          </cell>
          <cell r="M183">
            <v>4.2251565552825721</v>
          </cell>
          <cell r="N183">
            <v>1.7516144189068328</v>
          </cell>
          <cell r="O183">
            <v>5.797251514586943</v>
          </cell>
          <cell r="P183">
            <v>5.9002279607457853</v>
          </cell>
          <cell r="Q183">
            <v>-0.75683143482766502</v>
          </cell>
          <cell r="R183">
            <v>-1.1587270206429134</v>
          </cell>
          <cell r="S183">
            <v>-4.1437429496245182</v>
          </cell>
          <cell r="T183">
            <v>6.615883364729358</v>
          </cell>
          <cell r="U183">
            <v>0.58073572224275338</v>
          </cell>
          <cell r="V183">
            <v>-1.7444140482665738</v>
          </cell>
          <cell r="W183">
            <v>5.4802685518261285</v>
          </cell>
          <cell r="X183">
            <v>1.4983376457712749</v>
          </cell>
          <cell r="Y183">
            <v>1.9804234661747966</v>
          </cell>
          <cell r="Z183">
            <v>-4.5833247855869281</v>
          </cell>
          <cell r="AA183">
            <v>-1.4491053092654971</v>
          </cell>
          <cell r="AB183">
            <v>0</v>
          </cell>
          <cell r="AC183">
            <v>0</v>
          </cell>
          <cell r="AD183">
            <v>-7.7192318165919538E-2</v>
          </cell>
          <cell r="AE183">
            <v>9.8106476883330629E-2</v>
          </cell>
          <cell r="AF183">
            <v>-5.1485392950467723E-2</v>
          </cell>
          <cell r="AG183">
            <v>2.1967670282285745E-2</v>
          </cell>
          <cell r="AH183" t="e">
            <v>#DIV/0!</v>
          </cell>
        </row>
        <row r="184">
          <cell r="B184" t="str">
            <v>IP</v>
          </cell>
          <cell r="F184">
            <v>9.3156491578843195</v>
          </cell>
          <cell r="G184">
            <v>8.4712646545002777</v>
          </cell>
          <cell r="H184">
            <v>9.3609012832405867</v>
          </cell>
          <cell r="I184">
            <v>7.2178357652734171</v>
          </cell>
          <cell r="J184">
            <v>4.0098651793809337</v>
          </cell>
          <cell r="K184">
            <v>4.6810752786581311</v>
          </cell>
          <cell r="L184">
            <v>5.8006495901572697</v>
          </cell>
          <cell r="M184">
            <v>3.241768613205509</v>
          </cell>
          <cell r="N184">
            <v>5.2080035647119605</v>
          </cell>
          <cell r="O184">
            <v>-1.2955323503979099</v>
          </cell>
          <cell r="P184">
            <v>-6.9900068612902881</v>
          </cell>
          <cell r="Q184">
            <v>-7.1875220440874017</v>
          </cell>
          <cell r="R184">
            <v>-3.4611501456034977</v>
          </cell>
          <cell r="S184">
            <v>-2.4793081890230217</v>
          </cell>
          <cell r="T184">
            <v>3.2542813698028583</v>
          </cell>
          <cell r="U184">
            <v>1.2910783944027227</v>
          </cell>
          <cell r="V184">
            <v>1.7999473051258263</v>
          </cell>
          <cell r="W184">
            <v>4.5337278528919889</v>
          </cell>
          <cell r="X184">
            <v>1.7961723868352042</v>
          </cell>
          <cell r="Y184">
            <v>2.6028547130792168</v>
          </cell>
          <cell r="Z184">
            <v>-0.66019534547208103</v>
          </cell>
          <cell r="AA184">
            <v>0.14000678446972614</v>
          </cell>
          <cell r="AB184">
            <v>0</v>
          </cell>
          <cell r="AC184">
            <v>0</v>
          </cell>
          <cell r="AD184">
            <v>0.64036433490521905</v>
          </cell>
          <cell r="AE184">
            <v>0.9742465029933367</v>
          </cell>
          <cell r="AF184">
            <v>0.94853785808191038</v>
          </cell>
          <cell r="AG184">
            <v>1.1930535056612568</v>
          </cell>
          <cell r="AH184" t="e">
            <v>#DIV/0!</v>
          </cell>
        </row>
        <row r="185">
          <cell r="B185" t="str">
            <v>UIP</v>
          </cell>
          <cell r="F185">
            <v>9.9808688214928498</v>
          </cell>
          <cell r="G185">
            <v>8.3516966872109855</v>
          </cell>
          <cell r="H185">
            <v>9.9827806794864582</v>
          </cell>
          <cell r="I185">
            <v>8.3448712675392009</v>
          </cell>
          <cell r="J185">
            <v>5.4348191104052646</v>
          </cell>
          <cell r="K185">
            <v>4.7907837092325378</v>
          </cell>
          <cell r="L185">
            <v>6.4598724176883282</v>
          </cell>
          <cell r="M185">
            <v>3.5747818983533186</v>
          </cell>
          <cell r="N185">
            <v>6.3277445393950194</v>
          </cell>
          <cell r="O185">
            <v>-2.6193392282390038</v>
          </cell>
          <cell r="P185">
            <v>-9.8542398725634524</v>
          </cell>
          <cell r="Q185">
            <v>-10.471668531405232</v>
          </cell>
          <cell r="R185">
            <v>-6.0700583072446523</v>
          </cell>
          <cell r="S185">
            <v>-2.1889554533221278</v>
          </cell>
          <cell r="T185">
            <v>-0.27519790259240562</v>
          </cell>
          <cell r="U185">
            <v>4.6409340570113811</v>
          </cell>
          <cell r="V185">
            <v>4.0567447380094324</v>
          </cell>
          <cell r="W185">
            <v>0.98376470368595204</v>
          </cell>
          <cell r="X185">
            <v>-1.3501476516856625</v>
          </cell>
          <cell r="Y185">
            <v>5.6445555275926651</v>
          </cell>
          <cell r="Z185">
            <v>6.4188103833817678</v>
          </cell>
          <cell r="AA185">
            <v>4.7076137918504957</v>
          </cell>
          <cell r="AB185">
            <v>0</v>
          </cell>
          <cell r="AC185">
            <v>0</v>
          </cell>
          <cell r="AD185">
            <v>2.3077587926979559</v>
          </cell>
          <cell r="AE185">
            <v>2.2150028921228637</v>
          </cell>
          <cell r="AF185">
            <v>2.4165169066936665</v>
          </cell>
          <cell r="AG185">
            <v>2.620375513175488</v>
          </cell>
          <cell r="AH185" t="e">
            <v>#DIV/0!</v>
          </cell>
        </row>
        <row r="189">
          <cell r="B189" t="str">
            <v>pcr_f</v>
          </cell>
          <cell r="C189"/>
          <cell r="D189"/>
          <cell r="E189" t="str">
            <v>pcr_f</v>
          </cell>
          <cell r="F189">
            <v>55861.759842299994</v>
          </cell>
          <cell r="G189">
            <v>61075.343608399999</v>
          </cell>
          <cell r="H189">
            <v>67507.592201299994</v>
          </cell>
          <cell r="I189">
            <v>70826.133348000003</v>
          </cell>
          <cell r="J189">
            <v>73638.647958800007</v>
          </cell>
          <cell r="K189">
            <v>75723.276975799992</v>
          </cell>
          <cell r="L189">
            <v>78736.537255999996</v>
          </cell>
          <cell r="M189">
            <v>84375.612518000009</v>
          </cell>
          <cell r="N189">
            <v>89787.336644299998</v>
          </cell>
          <cell r="O189">
            <v>95875.077142900001</v>
          </cell>
          <cell r="P189">
            <v>96287.723433699997</v>
          </cell>
          <cell r="Q189">
            <v>91578.094991200007</v>
          </cell>
          <cell r="R189">
            <v>92322.080696099991</v>
          </cell>
          <cell r="S189">
            <v>91041.570630300004</v>
          </cell>
          <cell r="T189">
            <v>90629.556196400008</v>
          </cell>
          <cell r="U189">
            <v>90545.469371700005</v>
          </cell>
          <cell r="V189">
            <v>92688.253954200001</v>
          </cell>
          <cell r="W189">
            <v>95637.710385400002</v>
          </cell>
          <cell r="X189">
            <v>100384.17092759999</v>
          </cell>
          <cell r="Y189">
            <v>102774.85746080001</v>
          </cell>
          <cell r="Z189">
            <v>105626.41063279999</v>
          </cell>
          <cell r="AA189">
            <v>108985.9717428</v>
          </cell>
          <cell r="AB189">
            <v>102277.179177029</v>
          </cell>
          <cell r="AC189">
            <v>107758.35544441984</v>
          </cell>
          <cell r="AD189">
            <v>115968.07779996957</v>
          </cell>
          <cell r="AE189">
            <v>119380.24658183019</v>
          </cell>
          <cell r="AF189">
            <v>122460.92202345087</v>
          </cell>
          <cell r="AG189">
            <v>125236.96912878682</v>
          </cell>
          <cell r="AH189">
            <v>128118.99322052331</v>
          </cell>
        </row>
        <row r="190">
          <cell r="B190" t="str">
            <v>ir_f</v>
          </cell>
          <cell r="C190"/>
          <cell r="D190"/>
          <cell r="E190" t="str">
            <v>ir_f</v>
          </cell>
          <cell r="F190">
            <v>26711.499825382198</v>
          </cell>
          <cell r="G190">
            <v>30536.197720186901</v>
          </cell>
          <cell r="H190">
            <v>32025.678404833398</v>
          </cell>
          <cell r="I190">
            <v>33885.6890646514</v>
          </cell>
          <cell r="J190">
            <v>35778.067734292497</v>
          </cell>
          <cell r="K190">
            <v>38597.448515977303</v>
          </cell>
          <cell r="L190">
            <v>42368.123797719498</v>
          </cell>
          <cell r="M190">
            <v>49535.634765547496</v>
          </cell>
          <cell r="N190">
            <v>53131.0098506473</v>
          </cell>
          <cell r="O190">
            <v>53132.644855817802</v>
          </cell>
          <cell r="P190">
            <v>46947.2465591211</v>
          </cell>
          <cell r="Q190">
            <v>39036.502508690995</v>
          </cell>
          <cell r="R190">
            <v>33201.548068087999</v>
          </cell>
          <cell r="S190">
            <v>33081.357271276902</v>
          </cell>
          <cell r="T190">
            <v>38328.851536645103</v>
          </cell>
          <cell r="U190">
            <v>36858.434299326196</v>
          </cell>
          <cell r="V190">
            <v>43651.917895940402</v>
          </cell>
          <cell r="W190">
            <v>65548.597730265697</v>
          </cell>
          <cell r="X190">
            <v>98883.144009493</v>
          </cell>
          <cell r="Y190">
            <v>98858.617042724509</v>
          </cell>
          <cell r="Z190">
            <v>92748.77693742371</v>
          </cell>
          <cell r="AA190">
            <v>162134.48688567002</v>
          </cell>
          <cell r="AB190">
            <v>109701</v>
          </cell>
          <cell r="AC190">
            <v>132148.2505326299</v>
          </cell>
          <cell r="AD190">
            <v>121726.31441082561</v>
          </cell>
          <cell r="AE190">
            <v>130025.16876881538</v>
          </cell>
          <cell r="AF190">
            <v>129543.26715048611</v>
          </cell>
          <cell r="AG190">
            <v>132680.18129674293</v>
          </cell>
          <cell r="AH190">
            <v>135138.34071122317</v>
          </cell>
        </row>
        <row r="191">
          <cell r="B191" t="str">
            <v>gcr_f</v>
          </cell>
          <cell r="C191"/>
          <cell r="D191"/>
          <cell r="E191" t="str">
            <v>gcr_f</v>
          </cell>
          <cell r="F191">
            <v>19240.9358493</v>
          </cell>
          <cell r="G191">
            <v>20325.9795792</v>
          </cell>
          <cell r="H191">
            <v>21931.034734199999</v>
          </cell>
          <cell r="I191">
            <v>24142.2127053</v>
          </cell>
          <cell r="J191">
            <v>25589.6481098</v>
          </cell>
          <cell r="K191">
            <v>26309.187982700001</v>
          </cell>
          <cell r="L191">
            <v>26533.9955797</v>
          </cell>
          <cell r="M191">
            <v>27499.3008472</v>
          </cell>
          <cell r="N191">
            <v>28797.8913445</v>
          </cell>
          <cell r="O191">
            <v>30644.577970999999</v>
          </cell>
          <cell r="P191">
            <v>30882.9943456</v>
          </cell>
          <cell r="Q191">
            <v>29810.2897997</v>
          </cell>
          <cell r="R191">
            <v>27821.027920500001</v>
          </cell>
          <cell r="S191">
            <v>27490.503294800001</v>
          </cell>
          <cell r="T191">
            <v>26607.348981200001</v>
          </cell>
          <cell r="U191">
            <v>26430.517610399998</v>
          </cell>
          <cell r="V191">
            <v>27468.236749299998</v>
          </cell>
          <cell r="W191">
            <v>28111.475248999999</v>
          </cell>
          <cell r="X191">
            <v>29357.606244999999</v>
          </cell>
          <cell r="Y191">
            <v>30465.749464299999</v>
          </cell>
          <cell r="Z191">
            <v>32226.704979499998</v>
          </cell>
          <cell r="AA191">
            <v>34265.297236600003</v>
          </cell>
          <cell r="AB191">
            <v>37640</v>
          </cell>
          <cell r="AC191">
            <v>38392.800000000003</v>
          </cell>
          <cell r="AD191">
            <v>38738.335199999994</v>
          </cell>
          <cell r="AE191">
            <v>39164.456887200002</v>
          </cell>
          <cell r="AF191">
            <v>40104.403852492796</v>
          </cell>
          <cell r="AG191">
            <v>41227.327160362598</v>
          </cell>
          <cell r="AH191">
            <v>42381.692320852751</v>
          </cell>
        </row>
        <row r="192">
          <cell r="B192" t="str">
            <v>xgr_f</v>
          </cell>
          <cell r="C192"/>
          <cell r="D192"/>
          <cell r="E192" t="str">
            <v>xgr_f</v>
          </cell>
          <cell r="F192">
            <v>54053</v>
          </cell>
          <cell r="G192">
            <v>61542</v>
          </cell>
          <cell r="H192">
            <v>72237</v>
          </cell>
          <cell r="I192">
            <v>80733</v>
          </cell>
          <cell r="J192">
            <v>86663</v>
          </cell>
          <cell r="K192">
            <v>80624</v>
          </cell>
          <cell r="L192">
            <v>86265</v>
          </cell>
          <cell r="M192">
            <v>89648</v>
          </cell>
          <cell r="N192">
            <v>92134</v>
          </cell>
          <cell r="O192">
            <v>100221</v>
          </cell>
          <cell r="P192">
            <v>94288</v>
          </cell>
          <cell r="Q192">
            <v>100235</v>
          </cell>
          <cell r="R192">
            <v>102724</v>
          </cell>
          <cell r="S192">
            <v>102072</v>
          </cell>
          <cell r="T192">
            <v>99828</v>
          </cell>
          <cell r="U192">
            <v>99480</v>
          </cell>
          <cell r="V192">
            <v>115700</v>
          </cell>
          <cell r="W192">
            <v>184134</v>
          </cell>
          <cell r="X192">
            <v>184192</v>
          </cell>
          <cell r="Y192">
            <v>190336</v>
          </cell>
          <cell r="Z192">
            <v>211443</v>
          </cell>
          <cell r="AA192">
            <v>228711</v>
          </cell>
          <cell r="AB192">
            <v>255625</v>
          </cell>
          <cell r="AC192">
            <v>269780.50611500553</v>
          </cell>
          <cell r="AD192">
            <v>284485.70780439809</v>
          </cell>
          <cell r="AE192">
            <v>299310.45294841193</v>
          </cell>
          <cell r="AF192">
            <v>313934.15462830424</v>
          </cell>
          <cell r="AG192">
            <v>328785.41961955954</v>
          </cell>
          <cell r="AH192">
            <v>346898.04180919443</v>
          </cell>
        </row>
        <row r="193">
          <cell r="B193" t="str">
            <v>xsr_f</v>
          </cell>
          <cell r="C193"/>
          <cell r="D193"/>
          <cell r="E193" t="str">
            <v>xsr_f</v>
          </cell>
          <cell r="F193">
            <v>21644</v>
          </cell>
          <cell r="G193">
            <v>26832</v>
          </cell>
          <cell r="H193">
            <v>36613</v>
          </cell>
          <cell r="I193">
            <v>44690</v>
          </cell>
          <cell r="J193">
            <v>46444</v>
          </cell>
          <cell r="K193">
            <v>52550</v>
          </cell>
          <cell r="L193">
            <v>55453</v>
          </cell>
          <cell r="M193">
            <v>60273</v>
          </cell>
          <cell r="N193">
            <v>67823</v>
          </cell>
          <cell r="O193">
            <v>74009</v>
          </cell>
          <cell r="P193">
            <v>73822</v>
          </cell>
          <cell r="Q193">
            <v>75346</v>
          </cell>
          <cell r="R193">
            <v>84091</v>
          </cell>
          <cell r="S193">
            <v>91568</v>
          </cell>
          <cell r="T193">
            <v>92360</v>
          </cell>
          <cell r="U193">
            <v>98861</v>
          </cell>
          <cell r="V193">
            <v>111459</v>
          </cell>
          <cell r="W193">
            <v>129787</v>
          </cell>
          <cell r="X193">
            <v>144101</v>
          </cell>
          <cell r="Y193">
            <v>169532</v>
          </cell>
          <cell r="Z193">
            <v>188454</v>
          </cell>
          <cell r="AA193">
            <v>213373</v>
          </cell>
          <cell r="AB193">
            <v>213924</v>
          </cell>
          <cell r="AC193">
            <v>237746.75996385986</v>
          </cell>
          <cell r="AD193">
            <v>262556.94814518886</v>
          </cell>
          <cell r="AE193">
            <v>291281.09834512766</v>
          </cell>
          <cell r="AF193">
            <v>321276.28434771358</v>
          </cell>
          <cell r="AG193">
            <v>351663.19322841888</v>
          </cell>
          <cell r="AH193">
            <v>386649.38898698572</v>
          </cell>
        </row>
        <row r="194">
          <cell r="B194" t="str">
            <v>xtr_f</v>
          </cell>
          <cell r="C194"/>
          <cell r="D194"/>
          <cell r="E194" t="str">
            <v>xtr_f</v>
          </cell>
          <cell r="F194">
            <v>81179.67959912341</v>
          </cell>
          <cell r="G194">
            <v>93983.173040359499</v>
          </cell>
          <cell r="H194">
            <v>113896.12471947201</v>
          </cell>
          <cell r="I194">
            <v>129850.85860897499</v>
          </cell>
          <cell r="J194">
            <v>138259.79847543698</v>
          </cell>
          <cell r="K194">
            <v>135912.43059228302</v>
          </cell>
          <cell r="L194">
            <v>144774.43058243699</v>
          </cell>
          <cell r="M194">
            <v>152707.938459558</v>
          </cell>
          <cell r="N194">
            <v>161948.63364057001</v>
          </cell>
          <cell r="O194">
            <v>176364.42185245699</v>
          </cell>
          <cell r="P194">
            <v>169656.498498631</v>
          </cell>
          <cell r="Q194">
            <v>177543.01201842999</v>
          </cell>
          <cell r="R194">
            <v>188213.31134230102</v>
          </cell>
          <cell r="S194">
            <v>194234.52934822801</v>
          </cell>
          <cell r="T194">
            <v>192541.37522848201</v>
          </cell>
          <cell r="U194">
            <v>198173.86539654402</v>
          </cell>
          <cell r="V194">
            <v>227170.94087594</v>
          </cell>
          <cell r="W194">
            <v>316330.43739663</v>
          </cell>
          <cell r="X194">
            <v>329478.99157568201</v>
          </cell>
          <cell r="Y194">
            <v>359873.309610956</v>
          </cell>
          <cell r="Z194">
            <v>399897.47603399999</v>
          </cell>
          <cell r="AA194">
            <v>442084.42992454703</v>
          </cell>
          <cell r="AB194">
            <v>469547</v>
          </cell>
          <cell r="AC194">
            <v>507525.10431399709</v>
          </cell>
          <cell r="AD194">
            <v>547040.32587261545</v>
          </cell>
          <cell r="AE194">
            <v>590589.03572412592</v>
          </cell>
          <cell r="AF194">
            <v>635207.73335662985</v>
          </cell>
          <cell r="AG194">
            <v>680445.71454082476</v>
          </cell>
          <cell r="AH194">
            <v>733544.30631958321</v>
          </cell>
        </row>
        <row r="195">
          <cell r="B195" t="str">
            <v>mgr_f</v>
          </cell>
          <cell r="C195"/>
          <cell r="D195"/>
          <cell r="E195" t="str">
            <v>mgr_f</v>
          </cell>
          <cell r="F195">
            <v>42206</v>
          </cell>
          <cell r="G195">
            <v>45736</v>
          </cell>
          <cell r="H195">
            <v>49642</v>
          </cell>
          <cell r="I195">
            <v>55245</v>
          </cell>
          <cell r="J195">
            <v>57814</v>
          </cell>
          <cell r="K195">
            <v>52589</v>
          </cell>
          <cell r="L195">
            <v>51261</v>
          </cell>
          <cell r="M195">
            <v>60265</v>
          </cell>
          <cell r="N195">
            <v>66594</v>
          </cell>
          <cell r="O195">
            <v>74336</v>
          </cell>
          <cell r="P195">
            <v>65842</v>
          </cell>
          <cell r="Q195">
            <v>64837</v>
          </cell>
          <cell r="R195">
            <v>61129</v>
          </cell>
          <cell r="S195">
            <v>63259</v>
          </cell>
          <cell r="T195">
            <v>66941</v>
          </cell>
          <cell r="U195">
            <v>68493</v>
          </cell>
          <cell r="V195">
            <v>74755</v>
          </cell>
          <cell r="W195">
            <v>86551</v>
          </cell>
          <cell r="X195">
            <v>92377</v>
          </cell>
          <cell r="Y195">
            <v>91093</v>
          </cell>
          <cell r="Z195">
            <v>102312</v>
          </cell>
          <cell r="AA195">
            <v>111357</v>
          </cell>
          <cell r="AB195">
            <v>104803</v>
          </cell>
          <cell r="AC195">
            <v>109504.2024454248</v>
          </cell>
          <cell r="AD195">
            <v>112120.93708257821</v>
          </cell>
          <cell r="AE195">
            <v>116127.91869018397</v>
          </cell>
          <cell r="AF195">
            <v>119986.0011713032</v>
          </cell>
          <cell r="AG195">
            <v>123313.04787347799</v>
          </cell>
          <cell r="AH195">
            <v>127158.65907990184</v>
          </cell>
        </row>
        <row r="196">
          <cell r="B196" t="str">
            <v>msr_f</v>
          </cell>
          <cell r="C196"/>
          <cell r="D196"/>
          <cell r="E196" t="str">
            <v>msr_f</v>
          </cell>
          <cell r="F196">
            <v>29091</v>
          </cell>
          <cell r="G196">
            <v>35234</v>
          </cell>
          <cell r="H196">
            <v>51312</v>
          </cell>
          <cell r="I196">
            <v>59389</v>
          </cell>
          <cell r="J196">
            <v>63097</v>
          </cell>
          <cell r="K196">
            <v>66472</v>
          </cell>
          <cell r="L196">
            <v>70545</v>
          </cell>
          <cell r="M196">
            <v>76302</v>
          </cell>
          <cell r="N196">
            <v>82506</v>
          </cell>
          <cell r="O196">
            <v>88314</v>
          </cell>
          <cell r="P196">
            <v>93399</v>
          </cell>
          <cell r="Q196">
            <v>91675</v>
          </cell>
          <cell r="R196">
            <v>96376</v>
          </cell>
          <cell r="S196">
            <v>98439</v>
          </cell>
          <cell r="T196">
            <v>92792</v>
          </cell>
          <cell r="U196">
            <v>92886</v>
          </cell>
          <cell r="V196">
            <v>110288</v>
          </cell>
          <cell r="W196">
            <v>158922</v>
          </cell>
          <cell r="X196">
            <v>199506</v>
          </cell>
          <cell r="Y196">
            <v>203944</v>
          </cell>
          <cell r="Z196">
            <v>204798</v>
          </cell>
          <cell r="AA196">
            <v>295187</v>
          </cell>
          <cell r="AB196">
            <v>255783</v>
          </cell>
          <cell r="AC196">
            <v>298234.18600198411</v>
          </cell>
          <cell r="AD196">
            <v>297696.75873319438</v>
          </cell>
          <cell r="AE196">
            <v>323549.931761446</v>
          </cell>
          <cell r="AF196">
            <v>341366.95015435864</v>
          </cell>
          <cell r="AG196">
            <v>361756.1825965087</v>
          </cell>
          <cell r="AH196">
            <v>384048.30552251922</v>
          </cell>
        </row>
        <row r="197">
          <cell r="B197" t="str">
            <v>mtr_f</v>
          </cell>
          <cell r="C197"/>
          <cell r="D197"/>
          <cell r="E197" t="str">
            <v>mtr_f</v>
          </cell>
          <cell r="F197">
            <v>74969.608772241991</v>
          </cell>
          <cell r="G197">
            <v>84427.779909040008</v>
          </cell>
          <cell r="H197">
            <v>102737.24013666</v>
          </cell>
          <cell r="I197">
            <v>116197.15076067</v>
          </cell>
          <cell r="J197">
            <v>122400.27131243999</v>
          </cell>
          <cell r="K197">
            <v>119441.29602748001</v>
          </cell>
          <cell r="L197">
            <v>121715.40728489</v>
          </cell>
          <cell r="M197">
            <v>137201.46965979002</v>
          </cell>
          <cell r="N197">
            <v>149963.62236239002</v>
          </cell>
          <cell r="O197">
            <v>163987.12666492001</v>
          </cell>
          <cell r="P197">
            <v>159418.46928980999</v>
          </cell>
          <cell r="Q197">
            <v>156704.15238209997</v>
          </cell>
          <cell r="R197">
            <v>157407.85064270999</v>
          </cell>
          <cell r="S197">
            <v>161682.76962867001</v>
          </cell>
          <cell r="T197">
            <v>160044.74561199002</v>
          </cell>
          <cell r="U197">
            <v>161719.01816714002</v>
          </cell>
          <cell r="V197">
            <v>185481.69616513999</v>
          </cell>
          <cell r="W197">
            <v>245660.68072820999</v>
          </cell>
          <cell r="X197">
            <v>291994.65928794997</v>
          </cell>
          <cell r="Y197">
            <v>295276.26755598001</v>
          </cell>
          <cell r="Z197">
            <v>307110.02461299999</v>
          </cell>
          <cell r="AA197">
            <v>406544.12142233003</v>
          </cell>
          <cell r="AB197">
            <v>360585</v>
          </cell>
          <cell r="AC197">
            <v>407737.25768141006</v>
          </cell>
          <cell r="AD197">
            <v>409816.55928330647</v>
          </cell>
          <cell r="AE197">
            <v>439676.63110908627</v>
          </cell>
          <cell r="AF197">
            <v>461351.67187235161</v>
          </cell>
          <cell r="AG197">
            <v>485067.88524518465</v>
          </cell>
          <cell r="AH197">
            <v>511205.54689079442</v>
          </cell>
        </row>
        <row r="198">
          <cell r="B198" t="str">
            <v>yer_f</v>
          </cell>
          <cell r="C198"/>
          <cell r="D198"/>
          <cell r="E198" t="str">
            <v>yer_f</v>
          </cell>
          <cell r="F198">
            <v>121955.2697895</v>
          </cell>
          <cell r="G198">
            <v>134768.4150442</v>
          </cell>
          <cell r="H198">
            <v>147455.12912309999</v>
          </cell>
          <cell r="I198">
            <v>155285.2821332</v>
          </cell>
          <cell r="J198">
            <v>164446.72395720001</v>
          </cell>
          <cell r="K198">
            <v>169381.21210860001</v>
          </cell>
          <cell r="L198">
            <v>180869.54717599999</v>
          </cell>
          <cell r="M198">
            <v>191245.65295630001</v>
          </cell>
          <cell r="N198">
            <v>200792.249277</v>
          </cell>
          <cell r="O198">
            <v>211471.7699861</v>
          </cell>
          <cell r="P198">
            <v>202085.73897460001</v>
          </cell>
          <cell r="Q198">
            <v>191830.50158549999</v>
          </cell>
          <cell r="R198">
            <v>195232.10050460001</v>
          </cell>
          <cell r="S198">
            <v>196405.62259320001</v>
          </cell>
          <cell r="T198">
            <v>196656.64367809999</v>
          </cell>
          <cell r="U198">
            <v>199069.3327078</v>
          </cell>
          <cell r="V198">
            <v>216269.8105053</v>
          </cell>
          <cell r="W198">
            <v>270718.7676437</v>
          </cell>
          <cell r="X198">
            <v>276116.25089959998</v>
          </cell>
          <cell r="Y198">
            <v>301324.11839870003</v>
          </cell>
          <cell r="Z198">
            <v>326986.07233970001</v>
          </cell>
          <cell r="AA198">
            <v>345183.50541089999</v>
          </cell>
          <cell r="AB198">
            <v>360132.179177029</v>
          </cell>
          <cell r="AC198">
            <v>379639.25260963669</v>
          </cell>
          <cell r="AD198">
            <v>415208.4940001042</v>
          </cell>
          <cell r="AE198">
            <v>441034.2768528852</v>
          </cell>
          <cell r="AF198">
            <v>467516.65451070812</v>
          </cell>
          <cell r="AG198">
            <v>496074.30688153242</v>
          </cell>
          <cell r="AH198">
            <v>529529.78568138811</v>
          </cell>
        </row>
        <row r="199">
          <cell r="B199" t="str">
            <v>scr_f</v>
          </cell>
          <cell r="C199"/>
          <cell r="D199"/>
          <cell r="E199" t="str">
            <v>scr_f</v>
          </cell>
          <cell r="F199">
            <v>1534.0071204184999</v>
          </cell>
          <cell r="G199">
            <v>539.46480239350001</v>
          </cell>
          <cell r="H199">
            <v>1143.8090431595001</v>
          </cell>
          <cell r="I199">
            <v>442.23085581570001</v>
          </cell>
          <cell r="J199">
            <v>636.02372415320008</v>
          </cell>
          <cell r="K199">
            <v>1203.7439687604999</v>
          </cell>
          <cell r="L199">
            <v>427.98753914470001</v>
          </cell>
          <cell r="M199">
            <v>849.96911588269995</v>
          </cell>
          <cell r="N199">
            <v>1717.4708082960999</v>
          </cell>
          <cell r="O199">
            <v>1026.5260948686</v>
          </cell>
          <cell r="P199">
            <v>-217.06818445870002</v>
          </cell>
          <cell r="Q199">
            <v>-974.55173977319998</v>
          </cell>
          <cell r="R199">
            <v>-422.67809446080003</v>
          </cell>
          <cell r="S199">
            <v>612.07877635310001</v>
          </cell>
          <cell r="T199">
            <v>870.09206382249999</v>
          </cell>
          <cell r="U199">
            <v>274.55577080990003</v>
          </cell>
          <cell r="V199">
            <v>2849.1873324886997</v>
          </cell>
          <cell r="W199">
            <v>4167.1075088878997</v>
          </cell>
          <cell r="X199">
            <v>4734.7459781532998</v>
          </cell>
          <cell r="Y199">
            <v>4164.2304901069001</v>
          </cell>
          <cell r="Z199">
            <v>1351.7236338176001</v>
          </cell>
          <cell r="AA199">
            <v>1736.2876727752</v>
          </cell>
          <cell r="AB199">
            <v>5213</v>
          </cell>
          <cell r="AC199">
            <v>5213</v>
          </cell>
          <cell r="AD199">
            <v>5213</v>
          </cell>
          <cell r="AE199">
            <v>5213</v>
          </cell>
          <cell r="AF199">
            <v>5213</v>
          </cell>
          <cell r="AG199">
            <v>5213</v>
          </cell>
          <cell r="AH199">
            <v>5213</v>
          </cell>
        </row>
        <row r="200">
          <cell r="B200" t="str">
            <v>intangibles_f</v>
          </cell>
          <cell r="C200"/>
          <cell r="D200"/>
          <cell r="E200" t="str">
            <v>intangibles_f</v>
          </cell>
          <cell r="F200">
            <v>2507</v>
          </cell>
          <cell r="G200">
            <v>3064</v>
          </cell>
          <cell r="H200">
            <v>2905</v>
          </cell>
          <cell r="I200">
            <v>5041</v>
          </cell>
          <cell r="J200">
            <v>6107</v>
          </cell>
          <cell r="K200">
            <v>6009</v>
          </cell>
          <cell r="L200">
            <v>6703</v>
          </cell>
          <cell r="M200">
            <v>7782</v>
          </cell>
          <cell r="N200">
            <v>7988</v>
          </cell>
          <cell r="O200">
            <v>7829</v>
          </cell>
          <cell r="P200">
            <v>7399</v>
          </cell>
          <cell r="Q200">
            <v>8902</v>
          </cell>
          <cell r="R200">
            <v>9100</v>
          </cell>
          <cell r="S200">
            <v>8837</v>
          </cell>
          <cell r="T200">
            <v>11615</v>
          </cell>
          <cell r="U200">
            <v>9944</v>
          </cell>
          <cell r="V200">
            <v>12328</v>
          </cell>
          <cell r="W200">
            <v>32947</v>
          </cell>
          <cell r="X200">
            <v>58831</v>
          </cell>
          <cell r="Y200">
            <v>54391</v>
          </cell>
          <cell r="Z200">
            <v>42636</v>
          </cell>
          <cell r="AA200">
            <v>110382</v>
          </cell>
          <cell r="AB200">
            <v>66733</v>
          </cell>
          <cell r="AC200">
            <v>90504.27026367186</v>
          </cell>
          <cell r="AD200">
            <v>74824.801138783645</v>
          </cell>
          <cell r="AE200">
            <v>81030.507814221928</v>
          </cell>
          <cell r="AF200">
            <v>78586.624945698946</v>
          </cell>
          <cell r="AG200">
            <v>79356.913586596071</v>
          </cell>
          <cell r="AH200">
            <v>79159.058552381757</v>
          </cell>
        </row>
        <row r="201">
          <cell r="B201" t="str">
            <v>planes_f</v>
          </cell>
          <cell r="C201"/>
          <cell r="D201"/>
          <cell r="E201" t="str">
            <v>planes_f</v>
          </cell>
          <cell r="F201">
            <v>343</v>
          </cell>
          <cell r="G201">
            <v>1227</v>
          </cell>
          <cell r="H201">
            <v>589</v>
          </cell>
          <cell r="I201">
            <v>901</v>
          </cell>
          <cell r="J201">
            <v>1510</v>
          </cell>
          <cell r="K201">
            <v>1773</v>
          </cell>
          <cell r="L201">
            <v>2238</v>
          </cell>
          <cell r="M201">
            <v>3695</v>
          </cell>
          <cell r="N201">
            <v>4914</v>
          </cell>
          <cell r="O201">
            <v>4818</v>
          </cell>
          <cell r="P201">
            <v>3327</v>
          </cell>
          <cell r="Q201">
            <v>6175</v>
          </cell>
          <cell r="R201">
            <v>5890</v>
          </cell>
          <cell r="S201">
            <v>6625</v>
          </cell>
          <cell r="T201">
            <v>9481</v>
          </cell>
          <cell r="U201">
            <v>6446</v>
          </cell>
          <cell r="V201">
            <v>8090</v>
          </cell>
          <cell r="W201">
            <v>6603</v>
          </cell>
          <cell r="X201">
            <v>10740</v>
          </cell>
          <cell r="Y201">
            <v>14518</v>
          </cell>
          <cell r="Z201">
            <v>16620</v>
          </cell>
          <cell r="AA201">
            <v>16676</v>
          </cell>
          <cell r="AB201">
            <v>10234</v>
          </cell>
          <cell r="AC201">
            <v>10234</v>
          </cell>
          <cell r="AD201">
            <v>10234</v>
          </cell>
          <cell r="AE201">
            <v>10234</v>
          </cell>
          <cell r="AF201">
            <v>10234</v>
          </cell>
          <cell r="AG201">
            <v>10234</v>
          </cell>
          <cell r="AH201">
            <v>10234</v>
          </cell>
        </row>
        <row r="203">
          <cell r="B203" t="str">
            <v>UDDR</v>
          </cell>
          <cell r="C203"/>
          <cell r="D203"/>
          <cell r="E203" t="str">
            <v>ddu_f</v>
          </cell>
          <cell r="F203">
            <v>98964.695691599991</v>
          </cell>
          <cell r="G203">
            <v>107645.32318760001</v>
          </cell>
          <cell r="H203">
            <v>117970.6269355</v>
          </cell>
          <cell r="I203">
            <v>122911.3460533</v>
          </cell>
          <cell r="J203">
            <v>127389.2960686</v>
          </cell>
          <cell r="K203">
            <v>132847.4649585</v>
          </cell>
          <cell r="L203">
            <v>138697.5328357</v>
          </cell>
          <cell r="M203">
            <v>149933.91336520002</v>
          </cell>
          <cell r="N203">
            <v>158814.2279888</v>
          </cell>
          <cell r="O203">
            <v>167004.65511389999</v>
          </cell>
          <cell r="P203">
            <v>163392.7177793</v>
          </cell>
          <cell r="Q203">
            <v>145349.38479089999</v>
          </cell>
          <cell r="R203">
            <v>138354.10861659999</v>
          </cell>
          <cell r="S203">
            <v>136152.0739251</v>
          </cell>
          <cell r="T203">
            <v>134468.90517760001</v>
          </cell>
          <cell r="U203">
            <v>137444.9869821</v>
          </cell>
          <cell r="V203">
            <v>143390.49070349999</v>
          </cell>
          <cell r="W203">
            <v>149747.1856344</v>
          </cell>
          <cell r="X203">
            <v>159053.77717259998</v>
          </cell>
          <cell r="Y203">
            <v>163190.6069251</v>
          </cell>
          <cell r="Z203">
            <v>171347.1156123</v>
          </cell>
          <cell r="AA203">
            <v>178328.26897939999</v>
          </cell>
          <cell r="AB203">
            <v>172651.179177029</v>
          </cell>
          <cell r="AC203">
            <v>177561.13571337785</v>
          </cell>
          <cell r="AD203">
            <v>191373.92627201151</v>
          </cell>
          <cell r="AE203">
            <v>197305.3644236236</v>
          </cell>
          <cell r="AF203">
            <v>203287.96808073082</v>
          </cell>
          <cell r="AG203">
            <v>209553.56399929625</v>
          </cell>
          <cell r="AH203">
            <v>216245.96770021747</v>
          </cell>
        </row>
        <row r="204">
          <cell r="B204" t="str">
            <v>EMP</v>
          </cell>
          <cell r="C204"/>
          <cell r="D204"/>
          <cell r="E204" t="str">
            <v>EMP_f</v>
          </cell>
          <cell r="F204">
            <v>1593.6750000000002</v>
          </cell>
          <cell r="G204">
            <v>1698.4</v>
          </cell>
          <cell r="H204">
            <v>1772.8999999999999</v>
          </cell>
          <cell r="I204">
            <v>1822.6000000000001</v>
          </cell>
          <cell r="J204">
            <v>1849.875</v>
          </cell>
          <cell r="K204">
            <v>1885.5250000000001</v>
          </cell>
          <cell r="L204">
            <v>1946.575</v>
          </cell>
          <cell r="M204">
            <v>2037.85</v>
          </cell>
          <cell r="N204">
            <v>2130.2000000000003</v>
          </cell>
          <cell r="O204">
            <v>2221.35</v>
          </cell>
          <cell r="P204">
            <v>2199</v>
          </cell>
          <cell r="Q204">
            <v>2015.15</v>
          </cell>
          <cell r="R204">
            <v>1925.575</v>
          </cell>
          <cell r="S204">
            <v>1888.4749999999999</v>
          </cell>
          <cell r="T204">
            <v>1880.4499999999998</v>
          </cell>
          <cell r="U204">
            <v>1937.7750000000001</v>
          </cell>
          <cell r="V204">
            <v>1988.7749999999999</v>
          </cell>
          <cell r="W204">
            <v>2057.35</v>
          </cell>
          <cell r="X204">
            <v>2132.25</v>
          </cell>
          <cell r="Y204">
            <v>2194.15</v>
          </cell>
          <cell r="Z204">
            <v>2257.5500000000002</v>
          </cell>
          <cell r="AA204">
            <v>2322.5</v>
          </cell>
          <cell r="AB204">
            <v>2014.4455</v>
          </cell>
          <cell r="AC204">
            <v>2061.0340000000001</v>
          </cell>
          <cell r="AD204">
            <v>2269.84375</v>
          </cell>
          <cell r="AE204">
            <v>2336.8427500000003</v>
          </cell>
          <cell r="AF204">
            <v>2387.3125</v>
          </cell>
          <cell r="AG204">
            <v>2442.97325</v>
          </cell>
          <cell r="AH204">
            <v>2500.4655000000002</v>
          </cell>
        </row>
        <row r="206">
          <cell r="F206" t="str">
            <v>t-4</v>
          </cell>
          <cell r="G206" t="str">
            <v>t-3</v>
          </cell>
          <cell r="H206" t="str">
            <v>t-2</v>
          </cell>
          <cell r="I206" t="str">
            <v>t-1</v>
          </cell>
          <cell r="J206" t="str">
            <v>t</v>
          </cell>
          <cell r="K206" t="str">
            <v>t+1</v>
          </cell>
          <cell r="L206" t="str">
            <v>t+2</v>
          </cell>
          <cell r="M206" t="str">
            <v>t+3</v>
          </cell>
        </row>
        <row r="207">
          <cell r="B207"/>
          <cell r="C207">
            <v>0.37319009614741794</v>
          </cell>
          <cell r="D207">
            <v>0.37319009614741794</v>
          </cell>
          <cell r="E207">
            <v>0.37319009614741794</v>
          </cell>
          <cell r="F207">
            <v>0.45758589762929747</v>
          </cell>
          <cell r="G207">
            <v>0.35122760212802306</v>
          </cell>
          <cell r="H207">
            <v>0.94971793567344409</v>
          </cell>
          <cell r="I207">
            <v>1.5843617827231411</v>
          </cell>
          <cell r="J207">
            <v>1.7187949088510652</v>
          </cell>
          <cell r="K207">
            <v>2.4888499975175069</v>
          </cell>
          <cell r="L207">
            <v>2.7665925322378793</v>
          </cell>
          <cell r="M207">
            <v>3.0768340627875181</v>
          </cell>
        </row>
        <row r="208">
          <cell r="B208"/>
          <cell r="C208">
            <v>0.29804399194552528</v>
          </cell>
          <cell r="D208">
            <v>0.29804399194552528</v>
          </cell>
          <cell r="E208">
            <v>0.29804399194552528</v>
          </cell>
          <cell r="F208">
            <v>0.49212831779163774</v>
          </cell>
          <cell r="G208">
            <v>0.55481684837572431</v>
          </cell>
          <cell r="H208">
            <v>0.39715587488413295</v>
          </cell>
          <cell r="I208">
            <v>0.96846634598735559</v>
          </cell>
          <cell r="J208">
            <v>1.2687949088510653</v>
          </cell>
          <cell r="K208">
            <v>2.2088499975175071</v>
          </cell>
          <cell r="L208">
            <v>2.4865925322378795</v>
          </cell>
          <cell r="M208">
            <v>2.7968340627875179</v>
          </cell>
        </row>
        <row r="216">
          <cell r="Z216" t="str">
            <v>Copy all of boxed area to Eviews for "Benchmark Forecasts xxxx-xxxx" as is (pasting like this works well)</v>
          </cell>
        </row>
        <row r="217">
          <cell r="BA217"/>
        </row>
        <row r="218">
          <cell r="Z218" t="str">
            <v xml:space="preserve">GDPf.adjust = </v>
          </cell>
          <cell r="AA218">
            <v>5.5652012763084846</v>
          </cell>
          <cell r="AB218">
            <v>4.3306454485229295</v>
          </cell>
          <cell r="AC218">
            <v>5.4166427107916526</v>
          </cell>
          <cell r="AD218">
            <v>9.3692212135507269</v>
          </cell>
          <cell r="AE218">
            <v>6.2199553299057797</v>
          </cell>
          <cell r="AF218">
            <v>6.0046075889599315</v>
          </cell>
          <cell r="AG218"/>
          <cell r="AH218"/>
          <cell r="AI218" t="str">
            <v xml:space="preserve"> </v>
          </cell>
          <cell r="AJ218"/>
          <cell r="AK218"/>
          <cell r="AL218"/>
          <cell r="AM218"/>
          <cell r="AN218"/>
          <cell r="AO218" t="str">
            <v>'[SET MANUALLY]</v>
          </cell>
          <cell r="AP218"/>
          <cell r="BA218"/>
        </row>
        <row r="219">
          <cell r="Z219" t="str">
            <v xml:space="preserve">GNPf.adjust = </v>
          </cell>
          <cell r="AA219">
            <v>1.7079431009630941</v>
          </cell>
          <cell r="AB219">
            <v>-3.1204786226228465</v>
          </cell>
          <cell r="AC219">
            <v>8.5308812447694393</v>
          </cell>
          <cell r="AD219">
            <v>14.748601436739129</v>
          </cell>
          <cell r="AE219">
            <v>9.945333845389781</v>
          </cell>
          <cell r="AF219">
            <v>8.6209200208001047</v>
          </cell>
          <cell r="AG219"/>
          <cell r="AH219"/>
          <cell r="AI219" t="str">
            <v xml:space="preserve"> </v>
          </cell>
          <cell r="AJ219"/>
          <cell r="AK219"/>
          <cell r="AL219"/>
          <cell r="AM219"/>
          <cell r="AN219"/>
          <cell r="AO219" t="str">
            <v>'[SET MANUALLY]</v>
          </cell>
          <cell r="AP219"/>
          <cell r="BA219"/>
        </row>
        <row r="220">
          <cell r="Z220" t="str">
            <v xml:space="preserve">uddf.adjust = </v>
          </cell>
          <cell r="AA220">
            <v>4.4801736827448257</v>
          </cell>
          <cell r="AB220">
            <v>-9.50194738788921</v>
          </cell>
          <cell r="AC220">
            <v>-0.17037914269940613</v>
          </cell>
          <cell r="AD220">
            <v>7.7791744815884023</v>
          </cell>
          <cell r="AE220">
            <v>3.0993972204872877</v>
          </cell>
          <cell r="AF220">
            <v>3.0321545866651034</v>
          </cell>
          <cell r="AG220"/>
          <cell r="AH220"/>
          <cell r="AI220" t="str">
            <v xml:space="preserve"> </v>
          </cell>
          <cell r="AJ220"/>
          <cell r="AK220"/>
          <cell r="AL220"/>
          <cell r="AM220"/>
          <cell r="AN220"/>
          <cell r="AO220" t="str">
            <v>'[SET MANUALLY]</v>
          </cell>
          <cell r="AP220"/>
          <cell r="BA220"/>
        </row>
        <row r="221">
          <cell r="Z221" t="str">
            <v xml:space="preserve">phf.adjust = </v>
          </cell>
          <cell r="AA221">
            <v>6.6780404582013064</v>
          </cell>
          <cell r="AB221">
            <v>0</v>
          </cell>
          <cell r="AC221">
            <v>0</v>
          </cell>
          <cell r="AD221">
            <v>3.0023337545127537</v>
          </cell>
          <cell r="AE221">
            <v>3.1772423728938071</v>
          </cell>
          <cell r="AF221">
            <v>3.3114892105272853</v>
          </cell>
          <cell r="AG221"/>
          <cell r="AH221"/>
          <cell r="AI221" t="str">
            <v xml:space="preserve"> </v>
          </cell>
          <cell r="AJ221"/>
          <cell r="AK221"/>
          <cell r="AL221"/>
          <cell r="AM221"/>
          <cell r="AN221"/>
          <cell r="AO221" t="str">
            <v>'[SET MANUALLY]</v>
          </cell>
          <cell r="AP221"/>
          <cell r="BA221"/>
        </row>
        <row r="222">
          <cell r="Z222" t="str">
            <v xml:space="preserve">caccf.adjust = </v>
          </cell>
          <cell r="AA222">
            <v>5.0785192480766312</v>
          </cell>
          <cell r="AB222">
            <v>0</v>
          </cell>
          <cell r="AC222">
            <v>12.536008916128543</v>
          </cell>
          <cell r="AD222">
            <v>4.7790553121619865</v>
          </cell>
          <cell r="AE222">
            <v>4.4493800510395758</v>
          </cell>
          <cell r="AF222">
            <v>4.5291225624811986</v>
          </cell>
          <cell r="AG222"/>
          <cell r="AH222"/>
          <cell r="AI222" t="str">
            <v xml:space="preserve"> </v>
          </cell>
          <cell r="AJ222"/>
          <cell r="AK222"/>
          <cell r="AL222"/>
          <cell r="AM222"/>
          <cell r="AN222"/>
          <cell r="AO222" t="str">
            <v>'[SET MANUALLY]</v>
          </cell>
          <cell r="AP222"/>
          <cell r="BA222"/>
        </row>
        <row r="227">
          <cell r="BA227"/>
        </row>
        <row r="228">
          <cell r="BA228"/>
        </row>
        <row r="229">
          <cell r="BA229"/>
        </row>
        <row r="230">
          <cell r="C230">
            <v>232.69522064</v>
          </cell>
          <cell r="D230">
            <v>240.29727686000001</v>
          </cell>
          <cell r="E230">
            <v>250.14100087</v>
          </cell>
          <cell r="F230">
            <v>262.15467484999999</v>
          </cell>
          <cell r="G230">
            <v>276.52307615000001</v>
          </cell>
          <cell r="H230">
            <v>291.21977434000001</v>
          </cell>
          <cell r="I230">
            <v>306.81752093</v>
          </cell>
          <cell r="J230">
            <v>323.10759030000003</v>
          </cell>
          <cell r="K230">
            <v>340.83339138000002</v>
          </cell>
          <cell r="L230">
            <v>360.98018144000002</v>
          </cell>
          <cell r="M230">
            <v>385.40686477999998</v>
          </cell>
          <cell r="N230">
            <v>410.78864299000003</v>
          </cell>
          <cell r="O230">
            <v>435.38724824000002</v>
          </cell>
          <cell r="P230">
            <v>454.04139473999999</v>
          </cell>
          <cell r="Q230">
            <v>465.41591004000003</v>
          </cell>
          <cell r="R230">
            <v>471.05165933132798</v>
          </cell>
          <cell r="S230">
            <v>476.31110182074099</v>
          </cell>
          <cell r="T230">
            <v>485.42274963303601</v>
          </cell>
          <cell r="U230">
            <v>492.19781551217199</v>
          </cell>
          <cell r="V230">
            <v>503.39902699152498</v>
          </cell>
          <cell r="W230">
            <v>771.20730935101699</v>
          </cell>
          <cell r="X230">
            <v>802.13228299893103</v>
          </cell>
          <cell r="Y230">
            <v>799.51936232214405</v>
          </cell>
          <cell r="Z230">
            <v>791.12798323465495</v>
          </cell>
          <cell r="AA230">
            <v>853.18313647940295</v>
          </cell>
          <cell r="AB230">
            <v>907.38814365585552</v>
          </cell>
          <cell r="AC230">
            <v>954.73606964374176</v>
          </cell>
          <cell r="AD230">
            <v>1007.1481244740056</v>
          </cell>
          <cell r="AE230">
            <v>1052.2880361402895</v>
          </cell>
          <cell r="AF230">
            <v>1095.8958808593197</v>
          </cell>
          <cell r="AG230">
            <v>1137.261392792074</v>
          </cell>
          <cell r="AH230">
            <v>993.39472605386038</v>
          </cell>
          <cell r="BA230"/>
        </row>
        <row r="231">
          <cell r="C231">
            <v>17400</v>
          </cell>
          <cell r="D231">
            <v>20206</v>
          </cell>
          <cell r="E231">
            <v>23428</v>
          </cell>
          <cell r="F231">
            <v>26712</v>
          </cell>
          <cell r="G231">
            <v>30535</v>
          </cell>
          <cell r="H231">
            <v>32026</v>
          </cell>
          <cell r="I231">
            <v>33885</v>
          </cell>
          <cell r="J231">
            <v>35778</v>
          </cell>
          <cell r="K231">
            <v>38597</v>
          </cell>
          <cell r="L231">
            <v>42368</v>
          </cell>
          <cell r="M231">
            <v>49536</v>
          </cell>
          <cell r="N231">
            <v>53131</v>
          </cell>
          <cell r="O231">
            <v>53132</v>
          </cell>
          <cell r="P231">
            <v>46948</v>
          </cell>
          <cell r="Q231">
            <v>39038</v>
          </cell>
          <cell r="R231">
            <v>33201</v>
          </cell>
          <cell r="S231">
            <v>33082</v>
          </cell>
          <cell r="T231">
            <v>38328</v>
          </cell>
          <cell r="U231">
            <v>36859</v>
          </cell>
          <cell r="V231">
            <v>43652</v>
          </cell>
          <cell r="W231">
            <v>65548</v>
          </cell>
          <cell r="X231">
            <v>98883</v>
          </cell>
          <cell r="Y231">
            <v>98859</v>
          </cell>
          <cell r="Z231">
            <v>92750</v>
          </cell>
          <cell r="AA231">
            <v>162135</v>
          </cell>
          <cell r="AB231">
            <v>162135</v>
          </cell>
          <cell r="AC231">
            <v>162135</v>
          </cell>
          <cell r="AD231">
            <v>173188.77056592301</v>
          </cell>
          <cell r="AE231">
            <v>172546.89523053647</v>
          </cell>
          <cell r="AF231">
            <v>176725.15017536964</v>
          </cell>
          <cell r="AG231">
            <v>179999.32863543241</v>
          </cell>
          <cell r="AH231">
            <v>0</v>
          </cell>
          <cell r="BA231"/>
        </row>
        <row r="232">
          <cell r="D232">
            <v>5.4165030744225735</v>
          </cell>
          <cell r="E232">
            <v>5.6531127474716891</v>
          </cell>
          <cell r="F232">
            <v>5.8760163143501636</v>
          </cell>
          <cell r="G232">
            <v>6.1668168646049182</v>
          </cell>
          <cell r="H232">
            <v>6.2668555736012816</v>
          </cell>
          <cell r="I232">
            <v>6.2795369756208803</v>
          </cell>
          <cell r="J232">
            <v>6.3516355164235039</v>
          </cell>
          <cell r="K232">
            <v>6.4595198461978036</v>
          </cell>
          <cell r="L232">
            <v>6.5196692876917206</v>
          </cell>
          <cell r="M232">
            <v>6.9558712502817972</v>
          </cell>
          <cell r="N232">
            <v>7.1999811954153836</v>
          </cell>
          <cell r="O232">
            <v>6.9460037995000334</v>
          </cell>
          <cell r="P232">
            <v>6.4985489617287779</v>
          </cell>
          <cell r="Q232">
            <v>6.0927230469462028</v>
          </cell>
          <cell r="R232">
            <v>5.9227134513521467</v>
          </cell>
          <cell r="S232">
            <v>5.9064769138234112</v>
          </cell>
          <cell r="T232">
            <v>6.1338801627807698</v>
          </cell>
          <cell r="U232">
            <v>6.1974709969004333</v>
          </cell>
          <cell r="V232">
            <v>6.5930379001945205</v>
          </cell>
          <cell r="W232">
            <v>-40.178918018229922</v>
          </cell>
          <cell r="X232">
            <v>8.8119012265682191</v>
          </cell>
          <cell r="Y232">
            <v>12.650272633014358</v>
          </cell>
          <cell r="Z232">
            <v>12.650272633014358</v>
          </cell>
          <cell r="AA232">
            <v>12.650272633014358</v>
          </cell>
          <cell r="AB232">
            <v>12.650272633014358</v>
          </cell>
          <cell r="AC232">
            <v>12.650272633014358</v>
          </cell>
          <cell r="AD232">
            <v>12.650272633014358</v>
          </cell>
          <cell r="AE232">
            <v>12.650272633014358</v>
          </cell>
          <cell r="AF232">
            <v>12.650272633014358</v>
          </cell>
          <cell r="AG232">
            <v>12.650272633014358</v>
          </cell>
          <cell r="AH232">
            <v>12.650272633014358</v>
          </cell>
          <cell r="BA232"/>
        </row>
        <row r="233">
          <cell r="R233">
            <v>1.2109060239998248</v>
          </cell>
          <cell r="S233">
            <v>1.1165319950000585</v>
          </cell>
          <cell r="T233">
            <v>1.9129614609999512</v>
          </cell>
          <cell r="U233">
            <v>1.3957042359999949</v>
          </cell>
          <cell r="V233">
            <v>2.2757540010000188</v>
          </cell>
          <cell r="W233">
            <v>53.200000000000138</v>
          </cell>
          <cell r="X233">
            <v>4.0099430169999062</v>
          </cell>
          <cell r="Y233">
            <v>-0.32574685399995307</v>
          </cell>
          <cell r="Z233">
            <v>-1.0495529543045667</v>
          </cell>
          <cell r="AA233">
            <v>7.8438829822483846</v>
          </cell>
          <cell r="AB233">
            <v>6.3532675294222907</v>
          </cell>
          <cell r="AC233">
            <v>5.2180454768917306</v>
          </cell>
          <cell r="AD233">
            <v>5.4896904491962273</v>
          </cell>
          <cell r="AE233">
            <v>4.4819536043775754</v>
          </cell>
          <cell r="AF233">
            <v>4.1440977395296175</v>
          </cell>
          <cell r="AG233">
            <v>3.7745841238419953</v>
          </cell>
          <cell r="AH233">
            <v>-12.650272633014358</v>
          </cell>
        </row>
        <row r="234">
          <cell r="BA234"/>
          <cell r="BB234"/>
          <cell r="BC234"/>
          <cell r="BD234"/>
        </row>
        <row r="236">
          <cell r="BA236"/>
          <cell r="BB236"/>
          <cell r="BC236"/>
          <cell r="BD236"/>
        </row>
        <row r="238">
          <cell r="BA238"/>
          <cell r="BB238"/>
          <cell r="BC238"/>
          <cell r="BD238"/>
        </row>
        <row r="239">
          <cell r="BA239"/>
          <cell r="BB239"/>
          <cell r="BC239"/>
          <cell r="BD239"/>
        </row>
        <row r="240">
          <cell r="BA240"/>
          <cell r="BB240"/>
          <cell r="BC240"/>
          <cell r="BD240"/>
        </row>
      </sheetData>
      <sheetData sheetId="5">
        <row r="1">
          <cell r="A1"/>
          <cell r="B1" t="str">
            <v>RAW DATA</v>
          </cell>
          <cell r="C1"/>
          <cell r="D1"/>
          <cell r="E1"/>
          <cell r="F1"/>
          <cell r="G1"/>
          <cell r="H1"/>
          <cell r="I1"/>
          <cell r="J1"/>
          <cell r="K1"/>
          <cell r="L1"/>
          <cell r="M1"/>
          <cell r="N1"/>
          <cell r="O1"/>
          <cell r="P1"/>
          <cell r="Q1"/>
          <cell r="R1"/>
          <cell r="S1"/>
          <cell r="T1"/>
          <cell r="U1"/>
          <cell r="V1"/>
          <cell r="W1"/>
          <cell r="X1"/>
          <cell r="Y1"/>
          <cell r="Z1"/>
          <cell r="AA1"/>
          <cell r="AB1"/>
          <cell r="AD1"/>
        </row>
        <row r="2">
          <cell r="A2"/>
          <cell r="B2"/>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cell r="AD2"/>
        </row>
        <row r="3">
          <cell r="A3"/>
          <cell r="B3" t="str">
            <v>National Accounts</v>
          </cell>
          <cell r="C3"/>
          <cell r="D3"/>
          <cell r="E3"/>
          <cell r="F3"/>
          <cell r="G3"/>
          <cell r="H3"/>
          <cell r="I3"/>
          <cell r="J3"/>
          <cell r="K3"/>
          <cell r="L3"/>
          <cell r="M3"/>
          <cell r="N3"/>
          <cell r="O3"/>
          <cell r="P3"/>
          <cell r="Q3"/>
          <cell r="R3"/>
          <cell r="S3"/>
          <cell r="T3"/>
          <cell r="U3"/>
          <cell r="V3"/>
          <cell r="W3"/>
          <cell r="X3"/>
          <cell r="Y3"/>
          <cell r="Z3"/>
          <cell r="AA3"/>
          <cell r="AB3"/>
          <cell r="AD3"/>
        </row>
        <row r="4">
          <cell r="A4"/>
          <cell r="B4" t="str">
            <v>T05 Expenditure on Gross National Income at Current Market Prices</v>
          </cell>
          <cell r="C4"/>
          <cell r="D4"/>
          <cell r="E4"/>
          <cell r="F4"/>
          <cell r="G4"/>
          <cell r="H4"/>
          <cell r="I4"/>
          <cell r="J4"/>
          <cell r="K4"/>
          <cell r="L4"/>
          <cell r="M4"/>
          <cell r="N4"/>
          <cell r="O4"/>
          <cell r="P4"/>
          <cell r="Q4"/>
          <cell r="R4"/>
          <cell r="S4"/>
          <cell r="T4"/>
          <cell r="U4"/>
          <cell r="V4"/>
          <cell r="W4"/>
          <cell r="X4"/>
          <cell r="Y4"/>
          <cell r="Z4"/>
          <cell r="AA4"/>
          <cell r="AB4"/>
          <cell r="AD4"/>
        </row>
        <row r="5">
          <cell r="A5" t="str">
            <v>PCN</v>
          </cell>
          <cell r="B5" t="str">
            <v>79. Personal consumption of goods and services - ESA code (P.3)</v>
          </cell>
          <cell r="C5">
            <v>29402.177079500001</v>
          </cell>
          <cell r="D5">
            <v>32504.9745105</v>
          </cell>
          <cell r="E5">
            <v>35748.941956499992</v>
          </cell>
          <cell r="F5">
            <v>40242.951977600002</v>
          </cell>
          <cell r="G5">
            <v>45291.940577099995</v>
          </cell>
          <cell r="H5">
            <v>52480.1223885</v>
          </cell>
          <cell r="I5">
            <v>57485.219603100006</v>
          </cell>
          <cell r="J5">
            <v>62893.07322269999</v>
          </cell>
          <cell r="K5">
            <v>67285.897674800013</v>
          </cell>
          <cell r="L5">
            <v>71248.864279699992</v>
          </cell>
          <cell r="M5">
            <v>77588.27544430003</v>
          </cell>
          <cell r="N5">
            <v>84674.51742270001</v>
          </cell>
          <cell r="O5">
            <v>93127.325205200003</v>
          </cell>
          <cell r="P5">
            <v>95119.325991899997</v>
          </cell>
          <cell r="Q5">
            <v>84730.20749619999</v>
          </cell>
          <cell r="R5">
            <v>84260.275264199998</v>
          </cell>
          <cell r="S5">
            <v>83966.226968999996</v>
          </cell>
          <cell r="T5">
            <v>84660.939593800038</v>
          </cell>
          <cell r="U5">
            <v>85713.437333799957</v>
          </cell>
          <cell r="V5">
            <v>88598.916065099984</v>
          </cell>
          <cell r="W5">
            <v>92016.319474500007</v>
          </cell>
          <cell r="X5">
            <v>97000.797838400002</v>
          </cell>
          <cell r="Y5">
            <v>100501.3496365</v>
          </cell>
          <cell r="Z5">
            <v>105626.41063310002</v>
          </cell>
          <cell r="AA5">
            <v>111630.99875239999</v>
          </cell>
          <cell r="AB5">
            <v>105761.81569001706</v>
          </cell>
          <cell r="AC5"/>
          <cell r="AD5"/>
        </row>
        <row r="6">
          <cell r="A6" t="str">
            <v>PHN</v>
          </cell>
          <cell r="B6" t="str">
            <v>79a Final consumption expenditure of Households and NPISHs</v>
          </cell>
          <cell r="C6">
            <v>28672.4054278</v>
          </cell>
          <cell r="D6">
            <v>31691.633067699997</v>
          </cell>
          <cell r="E6">
            <v>34810.864652000004</v>
          </cell>
          <cell r="F6">
            <v>39040.629811599996</v>
          </cell>
          <cell r="G6">
            <v>43987.002025000002</v>
          </cell>
          <cell r="H6">
            <v>50885.304109199998</v>
          </cell>
          <cell r="I6">
            <v>55614.549826899995</v>
          </cell>
          <cell r="J6">
            <v>60576.9783694</v>
          </cell>
          <cell r="K6">
            <v>64704.684902400004</v>
          </cell>
          <cell r="L6">
            <v>68361.82353010001</v>
          </cell>
          <cell r="M6">
            <v>74286.987474199996</v>
          </cell>
          <cell r="N6">
            <v>81002.57843899999</v>
          </cell>
          <cell r="O6">
            <v>89027.204809599993</v>
          </cell>
          <cell r="P6">
            <v>90580.586946399999</v>
          </cell>
          <cell r="Q6">
            <v>80113.999478400001</v>
          </cell>
          <cell r="R6">
            <v>79304.331649299987</v>
          </cell>
          <cell r="S6">
            <v>78921.997291299995</v>
          </cell>
          <cell r="T6">
            <v>79266.214288699994</v>
          </cell>
          <cell r="U6">
            <v>80568.522385499993</v>
          </cell>
          <cell r="V6">
            <v>83321.976868099999</v>
          </cell>
          <cell r="W6">
            <v>86422.778678699993</v>
          </cell>
          <cell r="X6">
            <v>91076.146454799993</v>
          </cell>
          <cell r="Y6">
            <v>94048.514965299997</v>
          </cell>
          <cell r="Z6">
            <v>98615.28291329999</v>
          </cell>
          <cell r="AA6">
            <v>104153.8231426</v>
          </cell>
          <cell r="AB6"/>
          <cell r="AC6"/>
          <cell r="AD6"/>
        </row>
        <row r="7">
          <cell r="A7"/>
          <cell r="B7" t="str">
            <v>79b Final consumption expenditure of government</v>
          </cell>
          <cell r="C7">
            <v>729.77165179999997</v>
          </cell>
          <cell r="D7">
            <v>813.34144290000006</v>
          </cell>
          <cell r="E7">
            <v>938.0773044</v>
          </cell>
          <cell r="F7">
            <v>1202.3221658</v>
          </cell>
          <cell r="G7">
            <v>1304.9385523000001</v>
          </cell>
          <cell r="H7">
            <v>1594.8182790000001</v>
          </cell>
          <cell r="I7">
            <v>1870.6697760999998</v>
          </cell>
          <cell r="J7">
            <v>2316.0948531999998</v>
          </cell>
          <cell r="K7">
            <v>2581.2127724000002</v>
          </cell>
          <cell r="L7">
            <v>2887.0407496000003</v>
          </cell>
          <cell r="M7">
            <v>3301.2879701000002</v>
          </cell>
          <cell r="N7">
            <v>3671.9389836</v>
          </cell>
          <cell r="O7">
            <v>4100.1203954000002</v>
          </cell>
          <cell r="P7">
            <v>4538.7390456000003</v>
          </cell>
          <cell r="Q7">
            <v>4616.2080176999998</v>
          </cell>
          <cell r="R7">
            <v>4955.9436147999995</v>
          </cell>
          <cell r="S7">
            <v>5044.2296777000001</v>
          </cell>
          <cell r="T7">
            <v>5394.7253051000007</v>
          </cell>
          <cell r="U7">
            <v>5144.9149482000003</v>
          </cell>
          <cell r="V7">
            <v>5276.9391971000005</v>
          </cell>
          <cell r="W7">
            <v>5593.5407956999998</v>
          </cell>
          <cell r="X7">
            <v>5924.6513836000004</v>
          </cell>
          <cell r="Y7">
            <v>6452.8346713999999</v>
          </cell>
          <cell r="Z7">
            <v>7011.1277194999993</v>
          </cell>
          <cell r="AA7">
            <v>7477.1756096999998</v>
          </cell>
          <cell r="AB7"/>
          <cell r="AC7"/>
          <cell r="AD7"/>
        </row>
        <row r="8">
          <cell r="A8" t="str">
            <v>GCN</v>
          </cell>
          <cell r="B8" t="str">
            <v>80. Net expenditure by central and local government on current goods and services - ESA code (P.3)</v>
          </cell>
          <cell r="C8">
            <v>8720.1083223999995</v>
          </cell>
          <cell r="D8">
            <v>9175.9301085999996</v>
          </cell>
          <cell r="E8">
            <v>10231.093201400001</v>
          </cell>
          <cell r="F8">
            <v>11245.992676899999</v>
          </cell>
          <cell r="G8">
            <v>12538.2471733</v>
          </cell>
          <cell r="H8">
            <v>14320.9661246</v>
          </cell>
          <cell r="I8">
            <v>16864.030166100001</v>
          </cell>
          <cell r="J8">
            <v>19151.240870900001</v>
          </cell>
          <cell r="K8">
            <v>20762.829904300001</v>
          </cell>
          <cell r="L8">
            <v>22315.528664000001</v>
          </cell>
          <cell r="M8">
            <v>23982.056976700002</v>
          </cell>
          <cell r="N8">
            <v>26345.153938700001</v>
          </cell>
          <cell r="O8">
            <v>29174.629226500001</v>
          </cell>
          <cell r="P8">
            <v>30745.529386999999</v>
          </cell>
          <cell r="Q8">
            <v>29636.3835444</v>
          </cell>
          <cell r="R8">
            <v>26558.3137474</v>
          </cell>
          <cell r="S8">
            <v>26482.9540982</v>
          </cell>
          <cell r="T8">
            <v>26002.254992499998</v>
          </cell>
          <cell r="U8">
            <v>25702.6553183</v>
          </cell>
          <cell r="V8">
            <v>26727.050519100001</v>
          </cell>
          <cell r="W8">
            <v>27265.389742700001</v>
          </cell>
          <cell r="X8">
            <v>28561.591106700002</v>
          </cell>
          <cell r="Y8">
            <v>30224.5762641</v>
          </cell>
          <cell r="Z8">
            <v>32226.704979499998</v>
          </cell>
          <cell r="AA8">
            <v>34828.8650882</v>
          </cell>
          <cell r="AB8">
            <v>39521</v>
          </cell>
          <cell r="AC8"/>
          <cell r="AD8"/>
        </row>
        <row r="9">
          <cell r="A9" t="str">
            <v>IN</v>
          </cell>
          <cell r="B9" t="str">
            <v>81. Gross domestic fixed capital formation - ESA code (P.51) &amp; (P.53)</v>
          </cell>
          <cell r="C9">
            <v>9839.7269423174002</v>
          </cell>
          <cell r="D9">
            <v>11834.078217412602</v>
          </cell>
          <cell r="E9">
            <v>14537.580299428804</v>
          </cell>
          <cell r="F9">
            <v>18120.831333719001</v>
          </cell>
          <cell r="G9">
            <v>22468.456523279299</v>
          </cell>
          <cell r="H9">
            <v>25770.890242710699</v>
          </cell>
          <cell r="I9">
            <v>29236.220752376506</v>
          </cell>
          <cell r="J9">
            <v>32106.2852283988</v>
          </cell>
          <cell r="K9">
            <v>36256.633380622683</v>
          </cell>
          <cell r="L9">
            <v>42107.983768024998</v>
          </cell>
          <cell r="M9">
            <v>50828.153943936995</v>
          </cell>
          <cell r="N9">
            <v>57356.399718282999</v>
          </cell>
          <cell r="O9">
            <v>56614.161875755002</v>
          </cell>
          <cell r="P9">
            <v>46527.512401407897</v>
          </cell>
          <cell r="Q9">
            <v>35908.786033469289</v>
          </cell>
          <cell r="R9">
            <v>29481.715956224307</v>
          </cell>
          <cell r="S9">
            <v>28647.764736124202</v>
          </cell>
          <cell r="T9">
            <v>34271.519836354302</v>
          </cell>
          <cell r="U9">
            <v>33383.111706954907</v>
          </cell>
          <cell r="V9">
            <v>40247.1185998113</v>
          </cell>
          <cell r="W9">
            <v>63174.9726668316</v>
          </cell>
          <cell r="X9">
            <v>97015.047981888711</v>
          </cell>
          <cell r="Y9">
            <v>99516.69694472519</v>
          </cell>
          <cell r="Z9">
            <v>92748.77693742371</v>
          </cell>
          <cell r="AA9">
            <v>162361.573598705</v>
          </cell>
          <cell r="AB9">
            <v>109584</v>
          </cell>
          <cell r="AC9"/>
          <cell r="AD9"/>
        </row>
        <row r="10">
          <cell r="A10" t="str">
            <v>SCN</v>
          </cell>
          <cell r="B10" t="str">
            <v>82. Value of physical changes in stocks - ESA code (P.51) &amp; (P.52)</v>
          </cell>
          <cell r="C10">
            <v>494.88964745999999</v>
          </cell>
          <cell r="D10">
            <v>514.58941802000004</v>
          </cell>
          <cell r="E10">
            <v>889.515455718</v>
          </cell>
          <cell r="F10">
            <v>1261.3576610599998</v>
          </cell>
          <cell r="G10">
            <v>390.95949263999995</v>
          </cell>
          <cell r="H10">
            <v>819.0819667999998</v>
          </cell>
          <cell r="I10">
            <v>378.024373717</v>
          </cell>
          <cell r="J10">
            <v>645.53988414000003</v>
          </cell>
          <cell r="K10">
            <v>1220.996278692</v>
          </cell>
          <cell r="L10">
            <v>423.26107366000002</v>
          </cell>
          <cell r="M10">
            <v>791.40048504000004</v>
          </cell>
          <cell r="N10">
            <v>1619.3177186999999</v>
          </cell>
          <cell r="O10">
            <v>1024.90288592</v>
          </cell>
          <cell r="P10">
            <v>-330.24362906200002</v>
          </cell>
          <cell r="Q10">
            <v>-1490.0653628519999</v>
          </cell>
          <cell r="R10">
            <v>-561.04693498000006</v>
          </cell>
          <cell r="S10">
            <v>821.82006319519996</v>
          </cell>
          <cell r="T10">
            <v>1158.7812779681999</v>
          </cell>
          <cell r="U10">
            <v>304.21924899710007</v>
          </cell>
          <cell r="V10">
            <v>3091.2641199873997</v>
          </cell>
          <cell r="W10">
            <v>4467.3366106934</v>
          </cell>
          <cell r="X10">
            <v>4817.7879126639</v>
          </cell>
          <cell r="Y10">
            <v>4249.0764524216002</v>
          </cell>
          <cell r="Z10">
            <v>1351.7236338175999</v>
          </cell>
          <cell r="AA10">
            <v>1486.0017359482999</v>
          </cell>
          <cell r="AB10">
            <v>5019</v>
          </cell>
          <cell r="AC10"/>
          <cell r="AD10"/>
        </row>
        <row r="11">
          <cell r="A11"/>
          <cell r="B11" t="str">
            <v>82a Net additions to the breeding stocks</v>
          </cell>
          <cell r="C11">
            <v>57.392135649999993</v>
          </cell>
          <cell r="D11">
            <v>81.838488699999999</v>
          </cell>
          <cell r="E11">
            <v>69.891818790000002</v>
          </cell>
          <cell r="F11">
            <v>-5.0090410199999997</v>
          </cell>
          <cell r="G11">
            <v>-58.642611930000001</v>
          </cell>
          <cell r="H11">
            <v>-23.722352900000001</v>
          </cell>
          <cell r="I11">
            <v>-1.9580627099999999</v>
          </cell>
          <cell r="J11">
            <v>-19.220443790000001</v>
          </cell>
          <cell r="K11">
            <v>1.9939491762000001</v>
          </cell>
          <cell r="L11">
            <v>-10.897629670000001</v>
          </cell>
          <cell r="M11">
            <v>-26.14341726</v>
          </cell>
          <cell r="N11">
            <v>-57.707329559999998</v>
          </cell>
          <cell r="O11">
            <v>-28.365081999999997</v>
          </cell>
          <cell r="P11">
            <v>2.2227213581000003</v>
          </cell>
          <cell r="Q11">
            <v>-43.665181889999999</v>
          </cell>
          <cell r="R11">
            <v>-54.519934650000003</v>
          </cell>
          <cell r="S11">
            <v>20.327246971000001</v>
          </cell>
          <cell r="T11">
            <v>84.69822384039999</v>
          </cell>
          <cell r="U11">
            <v>-18.4950074598</v>
          </cell>
          <cell r="V11">
            <v>2.3988754431000001</v>
          </cell>
          <cell r="W11">
            <v>129.1562861914</v>
          </cell>
          <cell r="X11">
            <v>36.367653549700002</v>
          </cell>
          <cell r="Y11">
            <v>53.847203751000002</v>
          </cell>
          <cell r="Z11">
            <v>-21.549705529200001</v>
          </cell>
          <cell r="AA11">
            <v>34.404160793000003</v>
          </cell>
          <cell r="AB11"/>
          <cell r="AC11"/>
          <cell r="AD11"/>
        </row>
        <row r="12">
          <cell r="A12" t="str">
            <v>XTN</v>
          </cell>
          <cell r="B12" t="str">
            <v>83. Exports of goods and services (excluding factor income flows) - ESA code (P.6)</v>
          </cell>
          <cell r="C12">
            <v>40258.627540111098</v>
          </cell>
          <cell r="D12">
            <v>45054.762528505707</v>
          </cell>
          <cell r="E12">
            <v>53525.170337902702</v>
          </cell>
          <cell r="F12">
            <v>67822.541131895297</v>
          </cell>
          <cell r="G12">
            <v>80226.786066483372</v>
          </cell>
          <cell r="H12">
            <v>102408.114858</v>
          </cell>
          <cell r="I12">
            <v>116258.66155799999</v>
          </cell>
          <cell r="J12">
            <v>123009.384129</v>
          </cell>
          <cell r="K12">
            <v>117685.19041900001</v>
          </cell>
          <cell r="L12">
            <v>125751.10193600001</v>
          </cell>
          <cell r="M12">
            <v>135441.047189</v>
          </cell>
          <cell r="N12">
            <v>146147.954298</v>
          </cell>
          <cell r="O12">
            <v>159304.584137</v>
          </cell>
          <cell r="P12">
            <v>157941.88743599999</v>
          </cell>
          <cell r="Q12">
            <v>158596.14887400001</v>
          </cell>
          <cell r="R12">
            <v>172796.62259499999</v>
          </cell>
          <cell r="S12">
            <v>177303.07750020002</v>
          </cell>
          <cell r="T12">
            <v>183012.733389</v>
          </cell>
          <cell r="U12">
            <v>186244.31017300001</v>
          </cell>
          <cell r="V12">
            <v>214349.697204</v>
          </cell>
          <cell r="W12">
            <v>320564.87958300003</v>
          </cell>
          <cell r="X12">
            <v>328235.39593599999</v>
          </cell>
          <cell r="Y12">
            <v>359654.85687799996</v>
          </cell>
          <cell r="Z12">
            <v>399897.47603399999</v>
          </cell>
          <cell r="AA12">
            <v>448866.17308000004</v>
          </cell>
          <cell r="AB12">
            <v>467809</v>
          </cell>
          <cell r="AC12"/>
          <cell r="AD12"/>
        </row>
        <row r="13">
          <cell r="A13" t="str">
            <v>MTN</v>
          </cell>
          <cell r="B13" t="str">
            <v>84. Imports of goods and services (excluding factor income flows) - ESA code (P.7)</v>
          </cell>
          <cell r="C13">
            <v>-34269.742334590999</v>
          </cell>
          <cell r="D13">
            <v>-38471.058443504007</v>
          </cell>
          <cell r="E13">
            <v>-45210.898258427398</v>
          </cell>
          <cell r="F13">
            <v>-59075.097922200905</v>
          </cell>
          <cell r="G13">
            <v>-68118.388123377197</v>
          </cell>
          <cell r="H13">
            <v>-87409.335995559988</v>
          </cell>
          <cell r="I13">
            <v>-97202.943791220008</v>
          </cell>
          <cell r="J13">
            <v>-99645.48984242999</v>
          </cell>
          <cell r="K13">
            <v>-95630.759355289993</v>
          </cell>
          <cell r="L13">
            <v>-103306.49353468</v>
          </cell>
          <cell r="M13">
            <v>-116911.998121792</v>
          </cell>
          <cell r="N13">
            <v>-131266.73052861801</v>
          </cell>
          <cell r="O13">
            <v>-142993.688885474</v>
          </cell>
          <cell r="P13">
            <v>-141784.758295576</v>
          </cell>
          <cell r="Q13">
            <v>-135675.653601709</v>
          </cell>
          <cell r="R13">
            <v>-144924.75013229999</v>
          </cell>
          <cell r="S13">
            <v>-145142.71276920001</v>
          </cell>
          <cell r="T13">
            <v>-152398.57656700001</v>
          </cell>
          <cell r="U13">
            <v>-152455.94846999997</v>
          </cell>
          <cell r="V13">
            <v>-179164.267245</v>
          </cell>
          <cell r="W13">
            <v>-244886.10584499995</v>
          </cell>
          <cell r="X13">
            <v>-285881.99578999996</v>
          </cell>
          <cell r="Y13">
            <v>-294028.07857099996</v>
          </cell>
          <cell r="Z13">
            <v>-307110.02461299999</v>
          </cell>
          <cell r="AA13">
            <v>-405075.59977700002</v>
          </cell>
          <cell r="AB13">
            <v>-357981</v>
          </cell>
          <cell r="AC13"/>
          <cell r="AD13"/>
        </row>
        <row r="14">
          <cell r="A14" t="str">
            <v>Statn</v>
          </cell>
          <cell r="B14" t="str">
            <v>85. Statistical discrepancy</v>
          </cell>
          <cell r="C14">
            <v>321.5367703</v>
          </cell>
          <cell r="D14">
            <v>-469.11008020000003</v>
          </cell>
          <cell r="E14">
            <v>-350.48016209999997</v>
          </cell>
          <cell r="F14">
            <v>742.97590730000002</v>
          </cell>
          <cell r="G14">
            <v>-129.13757440000001</v>
          </cell>
          <cell r="H14">
            <v>10.4034259</v>
          </cell>
          <cell r="I14">
            <v>-1009.2860985</v>
          </cell>
          <cell r="J14">
            <v>-2203.9865764000001</v>
          </cell>
          <cell r="K14">
            <v>-2046.7393566999999</v>
          </cell>
          <cell r="L14">
            <v>-2351.1527199000002</v>
          </cell>
          <cell r="M14">
            <v>-1488.0461749999999</v>
          </cell>
          <cell r="N14">
            <v>37.528435299999998</v>
          </cell>
          <cell r="O14">
            <v>877.62417159999995</v>
          </cell>
          <cell r="P14">
            <v>-599.75305230000004</v>
          </cell>
          <cell r="Q14">
            <v>-1920.041125</v>
          </cell>
          <cell r="R14">
            <v>62.594277900000002</v>
          </cell>
          <cell r="S14">
            <v>-1128.2628393</v>
          </cell>
          <cell r="T14">
            <v>-1603.7354153000001</v>
          </cell>
          <cell r="U14">
            <v>724.51530149999996</v>
          </cell>
          <cell r="V14">
            <v>1298.3589678000001</v>
          </cell>
          <cell r="W14">
            <v>250.5346935</v>
          </cell>
          <cell r="X14">
            <v>1060.8479484</v>
          </cell>
          <cell r="Y14">
            <v>268.3862431</v>
          </cell>
          <cell r="Z14">
            <v>2245.0047349000001</v>
          </cell>
          <cell r="AA14">
            <v>1953.1581507999999</v>
          </cell>
          <cell r="AB14">
            <v>53</v>
          </cell>
          <cell r="AC14"/>
          <cell r="AD14"/>
        </row>
        <row r="15">
          <cell r="A15" t="str">
            <v>YEN</v>
          </cell>
          <cell r="B15" t="str">
            <v>86. Gross domestic product at current market prices - ESA code (B.1*g)</v>
          </cell>
          <cell r="C15">
            <v>54767.32396749749</v>
          </cell>
          <cell r="D15">
            <v>60144.166259334292</v>
          </cell>
          <cell r="E15">
            <v>69370.922830422118</v>
          </cell>
          <cell r="F15">
            <v>80361.55276627338</v>
          </cell>
          <cell r="G15">
            <v>92668.864135025477</v>
          </cell>
          <cell r="H15">
            <v>108400.24301095071</v>
          </cell>
          <cell r="I15">
            <v>122009.92656357351</v>
          </cell>
          <cell r="J15">
            <v>135956.04691630881</v>
          </cell>
          <cell r="K15">
            <v>145534.0489454247</v>
          </cell>
          <cell r="L15">
            <v>156189.093466805</v>
          </cell>
          <cell r="M15">
            <v>170230.88974218504</v>
          </cell>
          <cell r="N15">
            <v>184914.14100306501</v>
          </cell>
          <cell r="O15">
            <v>197129.538616501</v>
          </cell>
          <cell r="P15">
            <v>187619.50023936987</v>
          </cell>
          <cell r="Q15">
            <v>169785.7658585083</v>
          </cell>
          <cell r="R15">
            <v>167673.72477344432</v>
          </cell>
          <cell r="S15">
            <v>170950.86775821942</v>
          </cell>
          <cell r="T15">
            <v>175103.91710732249</v>
          </cell>
          <cell r="U15">
            <v>179616.30061255198</v>
          </cell>
          <cell r="V15">
            <v>195148.13823079874</v>
          </cell>
          <cell r="W15">
            <v>262853.32692622516</v>
          </cell>
          <cell r="X15">
            <v>270809.47293405264</v>
          </cell>
          <cell r="Y15">
            <v>300386.86384784675</v>
          </cell>
          <cell r="Z15">
            <v>326986.07233974134</v>
          </cell>
          <cell r="AA15">
            <v>356051.17062905332</v>
          </cell>
          <cell r="AB15">
            <v>369765.81569001707</v>
          </cell>
          <cell r="AC15"/>
          <cell r="AD15"/>
        </row>
        <row r="16">
          <cell r="A16" t="str">
            <v>FIN</v>
          </cell>
          <cell r="B16" t="str">
            <v>87. Net factor income from the rest of the world - ESA code (D.1 &amp; D.4) (net to abroad)</v>
          </cell>
          <cell r="C16">
            <v>-5948.1070744999997</v>
          </cell>
          <cell r="D16">
            <v>-6535.4244226999999</v>
          </cell>
          <cell r="E16">
            <v>-8039.9027888999999</v>
          </cell>
          <cell r="F16">
            <v>-9551.1708457999994</v>
          </cell>
          <cell r="G16">
            <v>-13278.457549299999</v>
          </cell>
          <cell r="H16">
            <v>-15327</v>
          </cell>
          <cell r="I16">
            <v>-19142</v>
          </cell>
          <cell r="J16">
            <v>-23732</v>
          </cell>
          <cell r="K16">
            <v>-21770</v>
          </cell>
          <cell r="L16">
            <v>-22991</v>
          </cell>
          <cell r="M16">
            <v>-24819.442125000001</v>
          </cell>
          <cell r="N16">
            <v>-24276.176815999999</v>
          </cell>
          <cell r="O16">
            <v>-28149.149001999998</v>
          </cell>
          <cell r="P16">
            <v>-26716.991666999998</v>
          </cell>
          <cell r="Q16">
            <v>-29413.030374999998</v>
          </cell>
          <cell r="R16">
            <v>-28456.857719</v>
          </cell>
          <cell r="S16">
            <v>-33787.800045000004</v>
          </cell>
          <cell r="T16">
            <v>-35345.046553</v>
          </cell>
          <cell r="U16">
            <v>-29285.484992000002</v>
          </cell>
          <cell r="V16">
            <v>-31407.281465</v>
          </cell>
          <cell r="W16">
            <v>-62043.091129</v>
          </cell>
          <cell r="X16">
            <v>-51081.727290000003</v>
          </cell>
          <cell r="Y16">
            <v>-62251.401951</v>
          </cell>
          <cell r="Z16">
            <v>-70663.808770999996</v>
          </cell>
          <cell r="AA16">
            <v>-81721.256383</v>
          </cell>
          <cell r="AB16">
            <v>-90022</v>
          </cell>
          <cell r="AC16"/>
          <cell r="AD16"/>
        </row>
        <row r="17">
          <cell r="A17" t="str">
            <v>YNN</v>
          </cell>
          <cell r="B17" t="str">
            <v>88. Gross national product at current market prices</v>
          </cell>
          <cell r="C17">
            <v>48819.216892997487</v>
          </cell>
          <cell r="D17">
            <v>53608.74183663429</v>
          </cell>
          <cell r="E17">
            <v>61331.020041522119</v>
          </cell>
          <cell r="F17">
            <v>70810.381920473388</v>
          </cell>
          <cell r="G17">
            <v>79390.406585725475</v>
          </cell>
          <cell r="H17">
            <v>93073.243010950711</v>
          </cell>
          <cell r="I17">
            <v>102867.92656357351</v>
          </cell>
          <cell r="J17">
            <v>112224.04691630881</v>
          </cell>
          <cell r="K17">
            <v>123764.0489454247</v>
          </cell>
          <cell r="L17">
            <v>133198.093466805</v>
          </cell>
          <cell r="M17">
            <v>145411.44761718504</v>
          </cell>
          <cell r="N17">
            <v>160637.96418706502</v>
          </cell>
          <cell r="O17">
            <v>168980.38961450101</v>
          </cell>
          <cell r="P17">
            <v>160902.50857236987</v>
          </cell>
          <cell r="Q17">
            <v>140372.7354835083</v>
          </cell>
          <cell r="R17">
            <v>139216.86705444433</v>
          </cell>
          <cell r="S17">
            <v>137163.06771321941</v>
          </cell>
          <cell r="T17">
            <v>139758.87055432249</v>
          </cell>
          <cell r="U17">
            <v>150330.81562055196</v>
          </cell>
          <cell r="V17">
            <v>163740.85676579873</v>
          </cell>
          <cell r="W17">
            <v>200810.23579722515</v>
          </cell>
          <cell r="X17">
            <v>219727.74564405263</v>
          </cell>
          <cell r="Y17">
            <v>238135.46189684674</v>
          </cell>
          <cell r="Z17">
            <v>256322.26356874133</v>
          </cell>
          <cell r="AA17">
            <v>274329.91424605332</v>
          </cell>
          <cell r="AB17">
            <v>279743.81569001707</v>
          </cell>
          <cell r="AC17"/>
          <cell r="AD17"/>
        </row>
        <row r="18">
          <cell r="A18" t="str">
            <v>SUN</v>
          </cell>
          <cell r="B18" t="str">
            <v>89. EU subsidies - ESA code (D.3)</v>
          </cell>
          <cell r="C18">
            <v>1582.8341527</v>
          </cell>
          <cell r="D18">
            <v>1995.7408387999999</v>
          </cell>
          <cell r="E18">
            <v>1743.5457879999999</v>
          </cell>
          <cell r="F18">
            <v>1728.9417275999999</v>
          </cell>
          <cell r="G18">
            <v>1614.0858421999999</v>
          </cell>
          <cell r="H18">
            <v>1634.0769544</v>
          </cell>
          <cell r="I18">
            <v>1520.4519266</v>
          </cell>
          <cell r="J18">
            <v>1895.2270736</v>
          </cell>
          <cell r="K18">
            <v>1839.0900707999999</v>
          </cell>
          <cell r="L18">
            <v>1788.3446160000001</v>
          </cell>
          <cell r="M18">
            <v>2239.1917577999998</v>
          </cell>
          <cell r="N18">
            <v>1777.9815908</v>
          </cell>
          <cell r="O18">
            <v>1728.2015836999999</v>
          </cell>
          <cell r="P18">
            <v>1797.2448128000001</v>
          </cell>
          <cell r="Q18">
            <v>1718.6969099999999</v>
          </cell>
          <cell r="R18">
            <v>1493.1150496</v>
          </cell>
          <cell r="S18">
            <v>1698.5057681000001</v>
          </cell>
          <cell r="T18">
            <v>1632.2795364000001</v>
          </cell>
          <cell r="U18">
            <v>1449.9402715000001</v>
          </cell>
          <cell r="V18">
            <v>1318.2451185</v>
          </cell>
          <cell r="W18">
            <v>1570.7485638000001</v>
          </cell>
          <cell r="X18">
            <v>1479.1428562000001</v>
          </cell>
          <cell r="Y18">
            <v>1504.4500786000001</v>
          </cell>
          <cell r="Z18">
            <v>1565.5003099999999</v>
          </cell>
          <cell r="AA18">
            <v>1589.2973778999999</v>
          </cell>
          <cell r="AB18"/>
          <cell r="AC18"/>
          <cell r="AD18"/>
        </row>
        <row r="19">
          <cell r="A19" t="str">
            <v>TAN</v>
          </cell>
          <cell r="B19" t="str">
            <v>90. EU taxes - ESA code (D.2)</v>
          </cell>
          <cell r="C19">
            <v>-262.43770419999998</v>
          </cell>
          <cell r="D19">
            <v>-233.21976599999999</v>
          </cell>
          <cell r="E19">
            <v>-236.71252089999999</v>
          </cell>
          <cell r="F19">
            <v>-218.163669</v>
          </cell>
          <cell r="G19">
            <v>-194</v>
          </cell>
          <cell r="H19">
            <v>-221.09589320000001</v>
          </cell>
          <cell r="I19">
            <v>-175.12666379999999</v>
          </cell>
          <cell r="J19">
            <v>-140.178</v>
          </cell>
          <cell r="K19">
            <v>-141.38800000000001</v>
          </cell>
          <cell r="L19">
            <v>-179.756</v>
          </cell>
          <cell r="M19">
            <v>-233.33099999999999</v>
          </cell>
          <cell r="N19">
            <v>-257.02699999999999</v>
          </cell>
          <cell r="O19">
            <v>-272.53100000000001</v>
          </cell>
          <cell r="P19">
            <v>-246.79900000000001</v>
          </cell>
          <cell r="Q19">
            <v>-208.97222239999999</v>
          </cell>
          <cell r="R19">
            <v>-228.91</v>
          </cell>
          <cell r="S19">
            <v>-239.94</v>
          </cell>
          <cell r="T19">
            <v>-242.12</v>
          </cell>
          <cell r="U19">
            <v>-246.91</v>
          </cell>
          <cell r="V19">
            <v>-274.7</v>
          </cell>
          <cell r="W19">
            <v>-326.67</v>
          </cell>
          <cell r="X19">
            <v>-485.56803489999999</v>
          </cell>
          <cell r="Y19">
            <v>-432.7138635</v>
          </cell>
          <cell r="Z19">
            <v>-432.50500779999999</v>
          </cell>
          <cell r="AA19">
            <v>-456.43162039999999</v>
          </cell>
          <cell r="AB19"/>
          <cell r="AC19"/>
          <cell r="AD19"/>
        </row>
        <row r="20">
          <cell r="A20" t="str">
            <v>YIN</v>
          </cell>
          <cell r="B20" t="str">
            <v>91. Gross national income at current market prices - ESA code (B.5*g)</v>
          </cell>
          <cell r="C20">
            <v>50139.61334149749</v>
          </cell>
          <cell r="D20">
            <v>55371.262909434285</v>
          </cell>
          <cell r="E20">
            <v>62837.853308622121</v>
          </cell>
          <cell r="F20">
            <v>72321.159979073389</v>
          </cell>
          <cell r="G20">
            <v>80810.492427925477</v>
          </cell>
          <cell r="H20">
            <v>94486.224072150711</v>
          </cell>
          <cell r="I20">
            <v>104213.25182637351</v>
          </cell>
          <cell r="J20">
            <v>113979.09598990882</v>
          </cell>
          <cell r="K20">
            <v>125461.75101622469</v>
          </cell>
          <cell r="L20">
            <v>134806.682082805</v>
          </cell>
          <cell r="M20">
            <v>147417.30837498503</v>
          </cell>
          <cell r="N20">
            <v>162158.91877786501</v>
          </cell>
          <cell r="O20">
            <v>170436.06019820101</v>
          </cell>
          <cell r="P20">
            <v>162452.95438516987</v>
          </cell>
          <cell r="Q20">
            <v>141882.46017110828</v>
          </cell>
          <cell r="R20">
            <v>140481.07210404432</v>
          </cell>
          <cell r="S20">
            <v>138621.63348131941</v>
          </cell>
          <cell r="T20">
            <v>141149.03009072249</v>
          </cell>
          <cell r="U20">
            <v>151533.84589205196</v>
          </cell>
          <cell r="V20">
            <v>164784.40188429871</v>
          </cell>
          <cell r="W20">
            <v>202054.31436102514</v>
          </cell>
          <cell r="X20">
            <v>220721.32046535262</v>
          </cell>
          <cell r="Y20">
            <v>239207.19811194675</v>
          </cell>
          <cell r="Z20">
            <v>257455.25887094132</v>
          </cell>
          <cell r="AA20">
            <v>275462.78000355331</v>
          </cell>
          <cell r="AB20"/>
          <cell r="AC20"/>
          <cell r="AD20"/>
        </row>
        <row r="21">
          <cell r="A21"/>
          <cell r="B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row>
        <row r="22">
          <cell r="A22" t="str">
            <v>MIN</v>
          </cell>
          <cell r="B22" t="str">
            <v>Modified GNI*</v>
          </cell>
          <cell r="C22">
            <v>50124.11334149001</v>
          </cell>
          <cell r="D22">
            <v>55323.943859148538</v>
          </cell>
          <cell r="E22">
            <v>62752.920709810271</v>
          </cell>
          <cell r="F22">
            <v>72185.581269004833</v>
          </cell>
          <cell r="G22">
            <v>80595.720711103437</v>
          </cell>
          <cell r="H22">
            <v>94127.947461896387</v>
          </cell>
          <cell r="I22">
            <v>103547.38360126226</v>
          </cell>
          <cell r="J22">
            <v>112783.23016751956</v>
          </cell>
          <cell r="K22">
            <v>123691.97966059941</v>
          </cell>
          <cell r="L22">
            <v>132491.48707167557</v>
          </cell>
          <cell r="M22">
            <v>144060.37667111927</v>
          </cell>
          <cell r="N22">
            <v>157816.21448753891</v>
          </cell>
          <cell r="O22">
            <v>165487.70492707001</v>
          </cell>
          <cell r="P22">
            <v>156756.1926136096</v>
          </cell>
          <cell r="Q22">
            <v>134525.74532077869</v>
          </cell>
          <cell r="R22">
            <v>128901.12597404349</v>
          </cell>
          <cell r="S22">
            <v>126467.38236072731</v>
          </cell>
          <cell r="T22">
            <v>126476.74357084927</v>
          </cell>
          <cell r="U22">
            <v>136906.07076652118</v>
          </cell>
          <cell r="V22">
            <v>149057.98422477194</v>
          </cell>
          <cell r="W22">
            <v>162656.72335207241</v>
          </cell>
          <cell r="X22">
            <v>174731.87675705299</v>
          </cell>
          <cell r="Y22">
            <v>186217.2343591527</v>
          </cell>
          <cell r="Z22">
            <v>198701.52949981941</v>
          </cell>
          <cell r="AA22">
            <v>213708.00543831341</v>
          </cell>
          <cell r="AB22"/>
          <cell r="AC22"/>
          <cell r="AD22"/>
        </row>
        <row r="23">
          <cell r="A23" t="str">
            <v>MIR</v>
          </cell>
          <cell r="B23" t="str">
            <v>Modified Real GNI*</v>
          </cell>
          <cell r="C23">
            <v>92728.734232000003</v>
          </cell>
          <cell r="D23">
            <v>99807.571174600002</v>
          </cell>
          <cell r="E23">
            <v>108654.48136029999</v>
          </cell>
          <cell r="F23">
            <v>116505.91931129999</v>
          </cell>
          <cell r="G23">
            <v>125431.8553425</v>
          </cell>
          <cell r="H23">
            <v>136511.11468950001</v>
          </cell>
          <cell r="I23">
            <v>138405.140721</v>
          </cell>
          <cell r="J23">
            <v>141358.21726400001</v>
          </cell>
          <cell r="K23">
            <v>147175.7713313</v>
          </cell>
          <cell r="L23">
            <v>156878.18105869999</v>
          </cell>
          <cell r="M23">
            <v>164743.57064039999</v>
          </cell>
          <cell r="N23">
            <v>172497.17807669999</v>
          </cell>
          <cell r="O23">
            <v>178414.59641540001</v>
          </cell>
          <cell r="P23">
            <v>170855.65547689999</v>
          </cell>
          <cell r="Q23">
            <v>154344.96361460001</v>
          </cell>
          <cell r="R23">
            <v>154292.244615</v>
          </cell>
          <cell r="S23">
            <v>148181.1809291</v>
          </cell>
          <cell r="T23">
            <v>145582.6439731</v>
          </cell>
          <cell r="U23">
            <v>154713.39010590001</v>
          </cell>
          <cell r="V23">
            <v>168396.38559049999</v>
          </cell>
          <cell r="W23">
            <v>167884.05182389999</v>
          </cell>
          <cell r="X23">
            <v>177845.0173642</v>
          </cell>
          <cell r="Y23">
            <v>186113.56188640001</v>
          </cell>
          <cell r="Z23">
            <v>198701.5294998</v>
          </cell>
          <cell r="AA23">
            <v>202095.2385644</v>
          </cell>
          <cell r="AB23"/>
          <cell r="AC23"/>
        </row>
        <row r="24">
          <cell r="A24"/>
          <cell r="B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row>
        <row r="25">
          <cell r="A25"/>
          <cell r="B25" t="str">
            <v>T06 Expenditure on Gross National Income at Constant Market Prices</v>
          </cell>
          <cell r="C25"/>
          <cell r="D25">
            <v>6.9707093800660536</v>
          </cell>
          <cell r="E25">
            <v>7.0856260555555828</v>
          </cell>
          <cell r="F25">
            <v>8.3189685407799363</v>
          </cell>
          <cell r="G25">
            <v>9.3330102395953176</v>
          </cell>
          <cell r="H25">
            <v>10.531661735940423</v>
          </cell>
          <cell r="I25">
            <v>4.9158043391689832</v>
          </cell>
          <cell r="J25">
            <v>3.9710125032251575</v>
          </cell>
          <cell r="K25">
            <v>2.8308898584969988</v>
          </cell>
          <cell r="L25">
            <v>3.9793051760860676</v>
          </cell>
          <cell r="M25">
            <v>7.1619548668560462</v>
          </cell>
          <cell r="N25">
            <v>6.4138486996411448</v>
          </cell>
          <cell r="O25">
            <v>6.7801771676523792</v>
          </cell>
          <cell r="P25">
            <v>0.43039995700338007</v>
          </cell>
          <cell r="Q25">
            <v>-4.891203441675362</v>
          </cell>
          <cell r="R25">
            <v>0.81240574503267382</v>
          </cell>
          <cell r="S25">
            <v>-1.3870030399499855</v>
          </cell>
          <cell r="T25">
            <v>-0.45255637732031229</v>
          </cell>
          <cell r="U25">
            <v>-9.2780797158253936E-2</v>
          </cell>
          <cell r="V25">
            <v>2.3665287698753978</v>
          </cell>
          <cell r="W25">
            <v>3.1821253560968099</v>
          </cell>
          <cell r="X25">
            <v>4.9629591957740748</v>
          </cell>
          <cell r="Y25">
            <v>2.3815373590366562</v>
          </cell>
          <cell r="Z25">
            <v>2.7745630034929691</v>
          </cell>
          <cell r="AA25"/>
          <cell r="AB25"/>
          <cell r="AC25"/>
          <cell r="AD25"/>
        </row>
        <row r="26">
          <cell r="A26" t="str">
            <v>PCR</v>
          </cell>
          <cell r="B26" t="str">
            <v>92. Personal consumption of goods and services - ESA code (P.3)</v>
          </cell>
          <cell r="C26">
            <v>45020.886426199999</v>
          </cell>
          <cell r="D26">
            <v>48159.161579300002</v>
          </cell>
          <cell r="E26">
            <v>51571.539680299997</v>
          </cell>
          <cell r="F26">
            <v>55861.759842299994</v>
          </cell>
          <cell r="G26">
            <v>61075.343608399999</v>
          </cell>
          <cell r="H26">
            <v>67507.592201299994</v>
          </cell>
          <cell r="I26">
            <v>70826.133348000003</v>
          </cell>
          <cell r="J26">
            <v>73638.647958800007</v>
          </cell>
          <cell r="K26">
            <v>75723.276975799992</v>
          </cell>
          <cell r="L26">
            <v>78736.537255999996</v>
          </cell>
          <cell r="M26">
            <v>84375.612518000009</v>
          </cell>
          <cell r="N26">
            <v>89787.336644299998</v>
          </cell>
          <cell r="O26">
            <v>95875.077142900001</v>
          </cell>
          <cell r="P26">
            <v>96287.723433699997</v>
          </cell>
          <cell r="Q26">
            <v>91578.094991200007</v>
          </cell>
          <cell r="R26">
            <v>92322.080696099991</v>
          </cell>
          <cell r="S26">
            <v>91041.570630300004</v>
          </cell>
          <cell r="T26">
            <v>90629.556196400008</v>
          </cell>
          <cell r="U26">
            <v>90545.469371700005</v>
          </cell>
          <cell r="V26">
            <v>92688.253954200001</v>
          </cell>
          <cell r="W26">
            <v>95637.710385400002</v>
          </cell>
          <cell r="X26">
            <v>100384.17092759999</v>
          </cell>
          <cell r="Y26">
            <v>102774.85746080001</v>
          </cell>
          <cell r="Z26">
            <v>105626.41063279999</v>
          </cell>
          <cell r="AA26">
            <v>108985.9717428</v>
          </cell>
          <cell r="AB26">
            <v>102277.179177029</v>
          </cell>
          <cell r="AC26"/>
          <cell r="AD26" t="str">
            <v/>
          </cell>
        </row>
        <row r="27">
          <cell r="A27" t="str">
            <v>PHR</v>
          </cell>
          <cell r="B27" t="str">
            <v>92a Final consumption expenditure of Households and NPISHs</v>
          </cell>
          <cell r="C27">
            <v>43230.476324399999</v>
          </cell>
          <cell r="D27">
            <v>46204.032443899996</v>
          </cell>
          <cell r="E27">
            <v>49383.952791199998</v>
          </cell>
          <cell r="F27">
            <v>53307.419911799996</v>
          </cell>
          <cell r="G27">
            <v>58344.386847199996</v>
          </cell>
          <cell r="H27">
            <v>64435.907996000002</v>
          </cell>
          <cell r="I27">
            <v>67488.866701699997</v>
          </cell>
          <cell r="J27">
            <v>69944.454591500005</v>
          </cell>
          <cell r="K27">
            <v>71898.788848000011</v>
          </cell>
          <cell r="L27">
            <v>74645.304050899998</v>
          </cell>
          <cell r="M27">
            <v>79890.301851900003</v>
          </cell>
          <cell r="N27">
            <v>84994.990149599995</v>
          </cell>
          <cell r="O27">
            <v>90669.186620499997</v>
          </cell>
          <cell r="P27">
            <v>90842.451289100005</v>
          </cell>
          <cell r="Q27">
            <v>86005.654814700014</v>
          </cell>
          <cell r="R27">
            <v>86267.302550500011</v>
          </cell>
          <cell r="S27">
            <v>85069.396334599995</v>
          </cell>
          <cell r="T27">
            <v>84361.755514300006</v>
          </cell>
          <cell r="U27">
            <v>84662.714535300009</v>
          </cell>
          <cell r="V27">
            <v>86752.808462699992</v>
          </cell>
          <cell r="W27">
            <v>89455.836500499994</v>
          </cell>
          <cell r="X27">
            <v>94005.3232211</v>
          </cell>
          <cell r="Y27">
            <v>96112.377207099998</v>
          </cell>
          <cell r="Z27">
            <v>98615.28291329999</v>
          </cell>
          <cell r="AA27">
            <v>101754.63527519999</v>
          </cell>
          <cell r="AB27"/>
          <cell r="AC27"/>
          <cell r="AD27"/>
        </row>
        <row r="28">
          <cell r="A28"/>
          <cell r="B28" t="str">
            <v>92b Final consumption expenditure of government</v>
          </cell>
          <cell r="C28">
            <v>1489.9970204000001</v>
          </cell>
          <cell r="D28">
            <v>1647.9116544000001</v>
          </cell>
          <cell r="E28">
            <v>1895.2049624000001</v>
          </cell>
          <cell r="F28">
            <v>2315.9987661999999</v>
          </cell>
          <cell r="G28">
            <v>2444.9957561000001</v>
          </cell>
          <cell r="H28">
            <v>2777.5198816000002</v>
          </cell>
          <cell r="I28">
            <v>3071.6500255000001</v>
          </cell>
          <cell r="J28">
            <v>3497.2666324000002</v>
          </cell>
          <cell r="K28">
            <v>3629.9009335999999</v>
          </cell>
          <cell r="L28">
            <v>3919.3253498999998</v>
          </cell>
          <cell r="M28">
            <v>4325.6781606000004</v>
          </cell>
          <cell r="N28">
            <v>4626.7024652999999</v>
          </cell>
          <cell r="O28">
            <v>5046.8119985999992</v>
          </cell>
          <cell r="P28">
            <v>5330.7706014000005</v>
          </cell>
          <cell r="Q28">
            <v>5530.8757660000001</v>
          </cell>
          <cell r="R28">
            <v>6063.6047674000001</v>
          </cell>
          <cell r="S28">
            <v>5981.0501584000003</v>
          </cell>
          <cell r="T28">
            <v>6308.9137111</v>
          </cell>
          <cell r="U28">
            <v>5886.3530036000002</v>
          </cell>
          <cell r="V28">
            <v>5931.4467380999995</v>
          </cell>
          <cell r="W28">
            <v>6182.3280816999995</v>
          </cell>
          <cell r="X28">
            <v>6371.8793532</v>
          </cell>
          <cell r="Y28">
            <v>6660.8746930999996</v>
          </cell>
          <cell r="Z28">
            <v>7011.1277194999993</v>
          </cell>
          <cell r="AA28">
            <v>7231.3364676000001</v>
          </cell>
          <cell r="AB28"/>
          <cell r="AC28"/>
          <cell r="AD28"/>
        </row>
        <row r="29">
          <cell r="A29" t="str">
            <v>GCR</v>
          </cell>
          <cell r="B29" t="str">
            <v>93. Net expenditure by central and local government on current goods and services - ESA code (P.3)</v>
          </cell>
          <cell r="C29">
            <v>16664.118726699999</v>
          </cell>
          <cell r="D29">
            <v>17144.276984700002</v>
          </cell>
          <cell r="E29">
            <v>18168.040475500002</v>
          </cell>
          <cell r="F29">
            <v>19240.9358493</v>
          </cell>
          <cell r="G29">
            <v>20325.9795792</v>
          </cell>
          <cell r="H29">
            <v>21931.034734199999</v>
          </cell>
          <cell r="I29">
            <v>24142.2127053</v>
          </cell>
          <cell r="J29">
            <v>25589.6481098</v>
          </cell>
          <cell r="K29">
            <v>26309.187982700001</v>
          </cell>
          <cell r="L29">
            <v>26533.9955797</v>
          </cell>
          <cell r="M29">
            <v>27499.3008472</v>
          </cell>
          <cell r="N29">
            <v>28797.8913445</v>
          </cell>
          <cell r="O29">
            <v>30644.577970999999</v>
          </cell>
          <cell r="P29">
            <v>30882.9943456</v>
          </cell>
          <cell r="Q29">
            <v>29810.2897997</v>
          </cell>
          <cell r="R29">
            <v>27821.027920500001</v>
          </cell>
          <cell r="S29">
            <v>27490.503294800001</v>
          </cell>
          <cell r="T29">
            <v>26607.348981200001</v>
          </cell>
          <cell r="U29">
            <v>26430.517610399998</v>
          </cell>
          <cell r="V29">
            <v>27468.236749299998</v>
          </cell>
          <cell r="W29">
            <v>28111.475248999999</v>
          </cell>
          <cell r="X29">
            <v>29357.606244999999</v>
          </cell>
          <cell r="Y29">
            <v>30465.749464299999</v>
          </cell>
          <cell r="Z29">
            <v>32226.704979499998</v>
          </cell>
          <cell r="AA29">
            <v>34265.297236600003</v>
          </cell>
          <cell r="AB29">
            <v>37640</v>
          </cell>
          <cell r="AC29"/>
          <cell r="AD29" t="str">
            <v/>
          </cell>
        </row>
        <row r="30">
          <cell r="A30" t="str">
            <v>IR</v>
          </cell>
          <cell r="B30" t="str">
            <v>94. Gross domestic fixed capital formation - ESA code (P.51 &amp; P.53)</v>
          </cell>
          <cell r="C30">
            <v>17399.147655221903</v>
          </cell>
          <cell r="D30">
            <v>20205.349985812001</v>
          </cell>
          <cell r="E30">
            <v>23427.443642489001</v>
          </cell>
          <cell r="F30">
            <v>26711.499825382198</v>
          </cell>
          <cell r="G30">
            <v>30536.197720186901</v>
          </cell>
          <cell r="H30">
            <v>32025.678404833398</v>
          </cell>
          <cell r="I30">
            <v>33885.6890646514</v>
          </cell>
          <cell r="J30">
            <v>35778.067734292497</v>
          </cell>
          <cell r="K30">
            <v>38597.448515977303</v>
          </cell>
          <cell r="L30">
            <v>42368.123797719498</v>
          </cell>
          <cell r="M30">
            <v>49535.634765547496</v>
          </cell>
          <cell r="N30">
            <v>53131.0098506473</v>
          </cell>
          <cell r="O30">
            <v>53132.644855817802</v>
          </cell>
          <cell r="P30">
            <v>46947.2465591211</v>
          </cell>
          <cell r="Q30">
            <v>39036.502508690995</v>
          </cell>
          <cell r="R30">
            <v>33201.548068087999</v>
          </cell>
          <cell r="S30">
            <v>33081.357271276902</v>
          </cell>
          <cell r="T30">
            <v>38328.851536645103</v>
          </cell>
          <cell r="U30">
            <v>36858.434299326196</v>
          </cell>
          <cell r="V30">
            <v>43651.917895940402</v>
          </cell>
          <cell r="W30">
            <v>65548.597730265697</v>
          </cell>
          <cell r="X30">
            <v>98883.144009493</v>
          </cell>
          <cell r="Y30">
            <v>98858.617042724509</v>
          </cell>
          <cell r="Z30">
            <v>92748.77693742371</v>
          </cell>
          <cell r="AA30">
            <v>162134.48688567002</v>
          </cell>
          <cell r="AB30">
            <v>109701</v>
          </cell>
          <cell r="AC30"/>
          <cell r="AD30" t="str">
            <v/>
          </cell>
        </row>
        <row r="31">
          <cell r="A31" t="str">
            <v>SCR</v>
          </cell>
          <cell r="B31" t="str">
            <v>95. Value of physical changes in stocks - ESA code (P.51 &amp; P.52)</v>
          </cell>
          <cell r="C31">
            <v>544.10581282119995</v>
          </cell>
          <cell r="D31">
            <v>623.98308676370004</v>
          </cell>
          <cell r="E31">
            <v>1100.1651301186</v>
          </cell>
          <cell r="F31">
            <v>1534.0071204184999</v>
          </cell>
          <cell r="G31">
            <v>539.46480239350001</v>
          </cell>
          <cell r="H31">
            <v>1143.8090431595001</v>
          </cell>
          <cell r="I31">
            <v>442.23085581570001</v>
          </cell>
          <cell r="J31">
            <v>636.02372415320008</v>
          </cell>
          <cell r="K31">
            <v>1203.7439687604999</v>
          </cell>
          <cell r="L31">
            <v>427.98753914470001</v>
          </cell>
          <cell r="M31">
            <v>849.96911588269995</v>
          </cell>
          <cell r="N31">
            <v>1717.4708082960999</v>
          </cell>
          <cell r="O31">
            <v>1026.5260948686</v>
          </cell>
          <cell r="P31">
            <v>-217.06818445870002</v>
          </cell>
          <cell r="Q31">
            <v>-974.55173977319998</v>
          </cell>
          <cell r="R31">
            <v>-422.67809446080003</v>
          </cell>
          <cell r="S31">
            <v>612.07877635310001</v>
          </cell>
          <cell r="T31">
            <v>870.09206382249999</v>
          </cell>
          <cell r="U31">
            <v>274.55577080990003</v>
          </cell>
          <cell r="V31">
            <v>2849.1873324886997</v>
          </cell>
          <cell r="W31">
            <v>4167.1075088878997</v>
          </cell>
          <cell r="X31">
            <v>4734.7459781532998</v>
          </cell>
          <cell r="Y31">
            <v>4164.2304901069001</v>
          </cell>
          <cell r="Z31">
            <v>1351.7236338176001</v>
          </cell>
          <cell r="AA31">
            <v>1736.2876727752</v>
          </cell>
          <cell r="AB31">
            <v>5213</v>
          </cell>
          <cell r="AC31"/>
          <cell r="AD31" t="str">
            <v/>
          </cell>
        </row>
        <row r="32">
          <cell r="A32"/>
          <cell r="B32" t="str">
            <v>95a Net additions to the breeding stocks</v>
          </cell>
          <cell r="C32">
            <v>-40.6041903992</v>
          </cell>
          <cell r="D32">
            <v>-63.501114813699999</v>
          </cell>
          <cell r="E32">
            <v>-65.812054040899994</v>
          </cell>
          <cell r="F32">
            <v>7.1800189088000002</v>
          </cell>
          <cell r="G32">
            <v>82.195795561199986</v>
          </cell>
          <cell r="H32">
            <v>35.893684621699997</v>
          </cell>
          <cell r="I32">
            <v>-2.4411492508000001</v>
          </cell>
          <cell r="J32">
            <v>-25.403381642200003</v>
          </cell>
          <cell r="K32">
            <v>2.4968913633000001</v>
          </cell>
          <cell r="L32">
            <v>-14.178043772100001</v>
          </cell>
          <cell r="M32">
            <v>-35.203237164799994</v>
          </cell>
          <cell r="N32">
            <v>-73.3841943181</v>
          </cell>
          <cell r="O32">
            <v>-35.850672614600001</v>
          </cell>
          <cell r="P32">
            <v>1.3742896897999999</v>
          </cell>
          <cell r="Q32">
            <v>-29.638522606599999</v>
          </cell>
          <cell r="R32">
            <v>-36.352421210300001</v>
          </cell>
          <cell r="S32">
            <v>12.094158179699999</v>
          </cell>
          <cell r="T32">
            <v>45.431630235299998</v>
          </cell>
          <cell r="U32">
            <v>-10.416180985299999</v>
          </cell>
          <cell r="V32">
            <v>2.2598953619</v>
          </cell>
          <cell r="W32">
            <v>104.69651224260001</v>
          </cell>
          <cell r="X32">
            <v>34.8851394235</v>
          </cell>
          <cell r="Y32">
            <v>51.841990920500002</v>
          </cell>
          <cell r="Z32">
            <v>-21.549705529200001</v>
          </cell>
          <cell r="AA32">
            <v>34.762378318000003</v>
          </cell>
          <cell r="AB32"/>
          <cell r="AC32"/>
          <cell r="AD32"/>
        </row>
        <row r="33">
          <cell r="A33" t="str">
            <v>XTR</v>
          </cell>
          <cell r="B33" t="str">
            <v>96. Exports of goods and services (excluding factor income flows) - ESA code (P.6)</v>
          </cell>
          <cell r="C33">
            <v>50036.536615066107</v>
          </cell>
          <cell r="D33">
            <v>56251.864527930105</v>
          </cell>
          <cell r="E33">
            <v>66123.198126536809</v>
          </cell>
          <cell r="F33">
            <v>81179.67959912341</v>
          </cell>
          <cell r="G33">
            <v>93983.173040359499</v>
          </cell>
          <cell r="H33">
            <v>113896.12471947201</v>
          </cell>
          <cell r="I33">
            <v>129850.85860897499</v>
          </cell>
          <cell r="J33">
            <v>138259.79847543698</v>
          </cell>
          <cell r="K33">
            <v>135912.43059228302</v>
          </cell>
          <cell r="L33">
            <v>144774.43058243699</v>
          </cell>
          <cell r="M33">
            <v>152707.938459558</v>
          </cell>
          <cell r="N33">
            <v>161948.63364057001</v>
          </cell>
          <cell r="O33">
            <v>176364.42185245699</v>
          </cell>
          <cell r="P33">
            <v>169656.498498631</v>
          </cell>
          <cell r="Q33">
            <v>177543.01201842999</v>
          </cell>
          <cell r="R33">
            <v>188213.31134230102</v>
          </cell>
          <cell r="S33">
            <v>194234.52934822801</v>
          </cell>
          <cell r="T33">
            <v>192541.37522848201</v>
          </cell>
          <cell r="U33">
            <v>198173.86539654402</v>
          </cell>
          <cell r="V33">
            <v>227170.94087594</v>
          </cell>
          <cell r="W33">
            <v>316330.43739663</v>
          </cell>
          <cell r="X33">
            <v>329478.99157568201</v>
          </cell>
          <cell r="Y33">
            <v>359873.309610956</v>
          </cell>
          <cell r="Z33">
            <v>399897.47603399999</v>
          </cell>
          <cell r="AA33">
            <v>442084.42992454703</v>
          </cell>
          <cell r="AB33">
            <v>469547</v>
          </cell>
          <cell r="AC33"/>
          <cell r="AD33" t="str">
            <v/>
          </cell>
        </row>
        <row r="34">
          <cell r="A34" t="str">
            <v>MTR</v>
          </cell>
          <cell r="B34" t="str">
            <v>97. Imports of goods and services (excluding factor income flows) - ESA code (P.7)</v>
          </cell>
          <cell r="C34">
            <v>-44575.587510940997</v>
          </cell>
          <cell r="D34">
            <v>-50300.751028293998</v>
          </cell>
          <cell r="E34">
            <v>-58672.787372020997</v>
          </cell>
          <cell r="F34">
            <v>-74969.608772241991</v>
          </cell>
          <cell r="G34">
            <v>-84427.779909040008</v>
          </cell>
          <cell r="H34">
            <v>-102737.24013666</v>
          </cell>
          <cell r="I34">
            <v>-116197.15076067</v>
          </cell>
          <cell r="J34">
            <v>-122400.27131243999</v>
          </cell>
          <cell r="K34">
            <v>-119441.29602748001</v>
          </cell>
          <cell r="L34">
            <v>-121715.40728489</v>
          </cell>
          <cell r="M34">
            <v>-137201.46965979002</v>
          </cell>
          <cell r="N34">
            <v>-149963.62236239002</v>
          </cell>
          <cell r="O34">
            <v>-163987.12666492001</v>
          </cell>
          <cell r="P34">
            <v>-159418.46928980999</v>
          </cell>
          <cell r="Q34">
            <v>-156704.15238209997</v>
          </cell>
          <cell r="R34">
            <v>-157407.85064270999</v>
          </cell>
          <cell r="S34">
            <v>-161682.76962867001</v>
          </cell>
          <cell r="T34">
            <v>-160044.74561199002</v>
          </cell>
          <cell r="U34">
            <v>-161719.01816714002</v>
          </cell>
          <cell r="V34">
            <v>-185481.69616513999</v>
          </cell>
          <cell r="W34">
            <v>-245660.68072820999</v>
          </cell>
          <cell r="X34">
            <v>-291994.65928794997</v>
          </cell>
          <cell r="Y34">
            <v>-295276.26755598001</v>
          </cell>
          <cell r="Z34">
            <v>-307110.02461299999</v>
          </cell>
          <cell r="AA34">
            <v>-406544.12142233003</v>
          </cell>
          <cell r="AB34">
            <v>-360585</v>
          </cell>
          <cell r="AC34"/>
          <cell r="AD34" t="str">
            <v/>
          </cell>
        </row>
        <row r="35">
          <cell r="A35"/>
          <cell r="B35" t="str">
            <v>98. Statistical discrepancy</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v>2245.0047349000001</v>
          </cell>
          <cell r="AA35">
            <v>2521.1533708000002</v>
          </cell>
          <cell r="AB35">
            <v>0</v>
          </cell>
          <cell r="AC35"/>
          <cell r="AD35" t="str">
            <v/>
          </cell>
        </row>
        <row r="36">
          <cell r="A36" t="str">
            <v>YER</v>
          </cell>
          <cell r="B36" t="str">
            <v>99. Gross domestic product at constant market prices - ESA code (B.1*g)</v>
          </cell>
          <cell r="C36">
            <v>94101.365946699996</v>
          </cell>
          <cell r="D36">
            <v>101037.4823418</v>
          </cell>
          <cell r="E36">
            <v>112166.10909509999</v>
          </cell>
          <cell r="F36">
            <v>121955.2697895</v>
          </cell>
          <cell r="G36">
            <v>134768.4150442</v>
          </cell>
          <cell r="H36">
            <v>147455.12912309999</v>
          </cell>
          <cell r="I36">
            <v>155285.2821332</v>
          </cell>
          <cell r="J36">
            <v>164446.72395720001</v>
          </cell>
          <cell r="K36">
            <v>169381.21210860001</v>
          </cell>
          <cell r="L36">
            <v>180869.54717599999</v>
          </cell>
          <cell r="M36">
            <v>191245.65295630001</v>
          </cell>
          <cell r="N36">
            <v>200792.249277</v>
          </cell>
          <cell r="O36">
            <v>211471.7699861</v>
          </cell>
          <cell r="P36">
            <v>202085.73897460001</v>
          </cell>
          <cell r="Q36">
            <v>191830.50158549999</v>
          </cell>
          <cell r="R36">
            <v>195232.10050460001</v>
          </cell>
          <cell r="S36">
            <v>196405.62259320001</v>
          </cell>
          <cell r="T36">
            <v>196656.64367809999</v>
          </cell>
          <cell r="U36">
            <v>199069.3327078</v>
          </cell>
          <cell r="V36">
            <v>216269.8105053</v>
          </cell>
          <cell r="W36">
            <v>270718.7676437</v>
          </cell>
          <cell r="X36">
            <v>276116.25089959998</v>
          </cell>
          <cell r="Y36">
            <v>301324.11839870003</v>
          </cell>
          <cell r="Z36">
            <v>326986.07233970001</v>
          </cell>
          <cell r="AA36">
            <v>345183.50541089999</v>
          </cell>
          <cell r="AB36">
            <v>360132.179177029</v>
          </cell>
          <cell r="AC36"/>
          <cell r="AD36" t="str">
            <v/>
          </cell>
        </row>
        <row r="37">
          <cell r="A37" t="str">
            <v>FIR</v>
          </cell>
          <cell r="B37" t="str">
            <v>100. Net factor income from the rest of the world - ESA code (D.1 &amp; D.4) (net to abroad)</v>
          </cell>
          <cell r="C37">
            <v>-6913.1254578999997</v>
          </cell>
          <cell r="D37">
            <v>-7639.9078638999999</v>
          </cell>
          <cell r="E37">
            <v>-9305.7897833000006</v>
          </cell>
          <cell r="F37">
            <v>-10972.3307245</v>
          </cell>
          <cell r="G37">
            <v>-14107.319834600001</v>
          </cell>
          <cell r="H37">
            <v>-15599.0868429</v>
          </cell>
          <cell r="I37">
            <v>-19705.252833800001</v>
          </cell>
          <cell r="J37">
            <v>-24607.0283709</v>
          </cell>
          <cell r="K37">
            <v>-23348.066514099999</v>
          </cell>
          <cell r="L37">
            <v>-24553.248074800002</v>
          </cell>
          <cell r="M37">
            <v>-26391.186158500001</v>
          </cell>
          <cell r="N37">
            <v>-26642.8552327</v>
          </cell>
          <cell r="O37">
            <v>-30873.452679000002</v>
          </cell>
          <cell r="P37">
            <v>-28481.1926126</v>
          </cell>
          <cell r="Q37">
            <v>-32689.955107999998</v>
          </cell>
          <cell r="R37">
            <v>-30747.2251564</v>
          </cell>
          <cell r="S37">
            <v>-36717.574010299999</v>
          </cell>
          <cell r="T37">
            <v>-37064.733806700002</v>
          </cell>
          <cell r="U37">
            <v>-31036.666742400001</v>
          </cell>
          <cell r="V37">
            <v>-33180.6490978</v>
          </cell>
          <cell r="W37">
            <v>-61368.122461400002</v>
          </cell>
          <cell r="X37">
            <v>-51413.307942599997</v>
          </cell>
          <cell r="Y37">
            <v>-62424.100152300001</v>
          </cell>
          <cell r="Z37">
            <v>-70663.808770999996</v>
          </cell>
          <cell r="AA37">
            <v>-80148.884386999998</v>
          </cell>
          <cell r="AB37">
            <v>-90336</v>
          </cell>
          <cell r="AC37"/>
          <cell r="AD37" t="str">
            <v/>
          </cell>
        </row>
        <row r="38">
          <cell r="A38" t="str">
            <v>YNR</v>
          </cell>
          <cell r="B38" t="str">
            <v>101. Gross national product at constant market prices</v>
          </cell>
          <cell r="C38">
            <v>90060.0447824</v>
          </cell>
          <cell r="D38">
            <v>96353.492112199994</v>
          </cell>
          <cell r="E38">
            <v>105698.69270100001</v>
          </cell>
          <cell r="F38">
            <v>113651.2541757</v>
          </cell>
          <cell r="G38">
            <v>122822.5797951</v>
          </cell>
          <cell r="H38">
            <v>134146.30700639999</v>
          </cell>
          <cell r="I38">
            <v>136627.81716909999</v>
          </cell>
          <cell r="J38">
            <v>139864.0978162</v>
          </cell>
          <cell r="K38">
            <v>146461.6921624</v>
          </cell>
          <cell r="L38">
            <v>156813.04333019999</v>
          </cell>
          <cell r="M38">
            <v>165335.7473972</v>
          </cell>
          <cell r="N38">
            <v>174728.55845059999</v>
          </cell>
          <cell r="O38">
            <v>181233.340669</v>
          </cell>
          <cell r="P38">
            <v>174188.77029750001</v>
          </cell>
          <cell r="Q38">
            <v>159607.3944968</v>
          </cell>
          <cell r="R38">
            <v>165018.1360121</v>
          </cell>
          <cell r="S38">
            <v>159663.1105707</v>
          </cell>
          <cell r="T38">
            <v>159545.5762289</v>
          </cell>
          <cell r="U38">
            <v>168560.21651329999</v>
          </cell>
          <cell r="V38">
            <v>183693.48102549999</v>
          </cell>
          <cell r="W38">
            <v>208879.47087580001</v>
          </cell>
          <cell r="X38">
            <v>224799.4459811</v>
          </cell>
          <cell r="Y38">
            <v>238901.20399899999</v>
          </cell>
          <cell r="Z38">
            <v>256322.2635687</v>
          </cell>
          <cell r="AA38">
            <v>265034.62102399999</v>
          </cell>
          <cell r="AB38">
            <v>269796.179177029</v>
          </cell>
          <cell r="AC38"/>
          <cell r="AD38" t="str">
            <v/>
          </cell>
        </row>
        <row r="39">
          <cell r="A39" t="str">
            <v>SUR</v>
          </cell>
          <cell r="B39" t="str">
            <v>102. EU subsidies - ESA code (D.3)</v>
          </cell>
          <cell r="C39">
            <v>2426.8827700000002</v>
          </cell>
          <cell r="D39">
            <v>3066.6143390000002</v>
          </cell>
          <cell r="E39">
            <v>2669.1510469999998</v>
          </cell>
          <cell r="F39">
            <v>2581.527102</v>
          </cell>
          <cell r="G39">
            <v>2366.5086686</v>
          </cell>
          <cell r="H39">
            <v>2267.4777359999998</v>
          </cell>
          <cell r="I39">
            <v>2005.8959712999999</v>
          </cell>
          <cell r="J39">
            <v>2377.3013286999999</v>
          </cell>
          <cell r="K39">
            <v>2226.3555397</v>
          </cell>
          <cell r="L39">
            <v>2115.1321453999999</v>
          </cell>
          <cell r="M39">
            <v>2576.4266253999999</v>
          </cell>
          <cell r="N39">
            <v>1951.4442741</v>
          </cell>
          <cell r="O39">
            <v>1788.2024673999999</v>
          </cell>
          <cell r="P39">
            <v>1786.8168739</v>
          </cell>
          <cell r="Q39">
            <v>1805.7786724</v>
          </cell>
          <cell r="R39">
            <v>1576.0450444000001</v>
          </cell>
          <cell r="S39">
            <v>1739.5072643000001</v>
          </cell>
          <cell r="T39">
            <v>1642.3026941999999</v>
          </cell>
          <cell r="U39">
            <v>1453.3449857000001</v>
          </cell>
          <cell r="V39">
            <v>1322.7734161000001</v>
          </cell>
          <cell r="W39">
            <v>1580.9037487999999</v>
          </cell>
          <cell r="X39">
            <v>1491.3272354999999</v>
          </cell>
          <cell r="Y39">
            <v>1513.1945261999999</v>
          </cell>
          <cell r="Z39">
            <v>1565.5003099999999</v>
          </cell>
          <cell r="AA39">
            <v>1571.7833820999999</v>
          </cell>
          <cell r="AB39"/>
          <cell r="AC39"/>
        </row>
        <row r="40">
          <cell r="A40" t="str">
            <v>TAR</v>
          </cell>
          <cell r="B40" t="str">
            <v>103. EU taxes - ESA code (D.2)</v>
          </cell>
          <cell r="C40">
            <v>-388.00933429999998</v>
          </cell>
          <cell r="D40">
            <v>-345.67150379999998</v>
          </cell>
          <cell r="E40">
            <v>-349.84754140000001</v>
          </cell>
          <cell r="F40">
            <v>-314.71747529999999</v>
          </cell>
          <cell r="G40">
            <v>-275.35132060000001</v>
          </cell>
          <cell r="H40">
            <v>-297.74041579999999</v>
          </cell>
          <cell r="I40">
            <v>-225.28159769999999</v>
          </cell>
          <cell r="J40">
            <v>-172.55631650000001</v>
          </cell>
          <cell r="K40">
            <v>-168.2036746</v>
          </cell>
          <cell r="L40">
            <v>-209.14484100000001</v>
          </cell>
          <cell r="M40">
            <v>-264.84528949999998</v>
          </cell>
          <cell r="N40">
            <v>-280.67243430000002</v>
          </cell>
          <cell r="O40">
            <v>-283.6179879</v>
          </cell>
          <cell r="P40">
            <v>-246.93779989999999</v>
          </cell>
          <cell r="Q40">
            <v>-218.95492719999999</v>
          </cell>
          <cell r="R40">
            <v>-241.97261209999999</v>
          </cell>
          <cell r="S40">
            <v>-247.3385926</v>
          </cell>
          <cell r="T40">
            <v>-245.3756075</v>
          </cell>
          <cell r="U40">
            <v>-248.99207720000001</v>
          </cell>
          <cell r="V40">
            <v>-276.517653</v>
          </cell>
          <cell r="W40">
            <v>-329.76875860000001</v>
          </cell>
          <cell r="X40">
            <v>-490.1825809</v>
          </cell>
          <cell r="Y40">
            <v>-434.93148989999997</v>
          </cell>
          <cell r="Z40">
            <v>-432.50500779999999</v>
          </cell>
          <cell r="AA40">
            <v>-451.81628799999999</v>
          </cell>
          <cell r="AB40"/>
          <cell r="AC40"/>
        </row>
        <row r="41">
          <cell r="A41" t="str">
            <v>YIR</v>
          </cell>
          <cell r="B41" t="str">
            <v>104. Gross national income at constant market prices - ESA code (B.5*g)</v>
          </cell>
          <cell r="C41">
            <v>92163.760029199999</v>
          </cell>
          <cell r="D41">
            <v>99254.191650299996</v>
          </cell>
          <cell r="E41">
            <v>108105.58763530001</v>
          </cell>
          <cell r="F41">
            <v>115986.6181637</v>
          </cell>
          <cell r="G41">
            <v>124963.6893649</v>
          </cell>
          <cell r="H41">
            <v>136153.51428</v>
          </cell>
          <cell r="I41">
            <v>138440.3823505</v>
          </cell>
          <cell r="J41">
            <v>142105.69620010001</v>
          </cell>
          <cell r="K41">
            <v>148560.18848750001</v>
          </cell>
          <cell r="L41">
            <v>158768.23398640001</v>
          </cell>
          <cell r="M41">
            <v>167697.20354660001</v>
          </cell>
          <cell r="N41">
            <v>176460.77708170001</v>
          </cell>
          <cell r="O41">
            <v>182803.646118</v>
          </cell>
          <cell r="P41">
            <v>175795.09338569999</v>
          </cell>
          <cell r="Q41">
            <v>161270.60241980001</v>
          </cell>
          <cell r="R41">
            <v>166406.0491149</v>
          </cell>
          <cell r="S41">
            <v>161232.00670950001</v>
          </cell>
          <cell r="T41">
            <v>161006.38657949999</v>
          </cell>
          <cell r="U41">
            <v>169795.6725251</v>
          </cell>
          <cell r="V41">
            <v>184742.2825948</v>
          </cell>
          <cell r="W41">
            <v>210140.75903660001</v>
          </cell>
          <cell r="X41">
            <v>225800.42193320001</v>
          </cell>
          <cell r="Y41">
            <v>239979.38810149999</v>
          </cell>
          <cell r="Z41">
            <v>257455.2588709</v>
          </cell>
          <cell r="AA41">
            <v>266154.58811820002</v>
          </cell>
          <cell r="AB41"/>
          <cell r="AC41"/>
        </row>
        <row r="42">
          <cell r="A42"/>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row>
        <row r="43">
          <cell r="A43" t="str">
            <v>Statr</v>
          </cell>
          <cell r="B43" t="str">
            <v>98. Statistical discrepancy</v>
          </cell>
          <cell r="C43">
            <v>9012.1582216317911</v>
          </cell>
          <cell r="D43">
            <v>8953.5972055881866</v>
          </cell>
          <cell r="E43">
            <v>10448.509412176587</v>
          </cell>
          <cell r="F43">
            <v>12396.996325217915</v>
          </cell>
          <cell r="G43">
            <v>12736.036202700096</v>
          </cell>
          <cell r="H43">
            <v>13688.130156795087</v>
          </cell>
          <cell r="I43">
            <v>12335.308311127912</v>
          </cell>
          <cell r="J43">
            <v>12944.809267157339</v>
          </cell>
          <cell r="K43">
            <v>11076.42010055916</v>
          </cell>
          <cell r="L43">
            <v>9743.8797058887722</v>
          </cell>
          <cell r="M43">
            <v>13478.666909901804</v>
          </cell>
          <cell r="N43">
            <v>15373.529351076577</v>
          </cell>
          <cell r="O43">
            <v>18415.648733976617</v>
          </cell>
          <cell r="P43">
            <v>17946.813611816586</v>
          </cell>
          <cell r="Q43">
            <v>11541.30638935219</v>
          </cell>
          <cell r="R43">
            <v>11504.66121478178</v>
          </cell>
          <cell r="S43">
            <v>11628.352900911996</v>
          </cell>
          <cell r="T43">
            <v>7724.1652835403802</v>
          </cell>
          <cell r="U43">
            <v>8505.5084261598822</v>
          </cell>
          <cell r="V43">
            <v>7922.9698625708988</v>
          </cell>
          <cell r="W43">
            <v>6584.1201017263811</v>
          </cell>
          <cell r="X43">
            <v>5272.2514516215888</v>
          </cell>
          <cell r="Y43">
            <v>463.62188579270151</v>
          </cell>
          <cell r="Z43">
            <v>2245.0047349000001</v>
          </cell>
          <cell r="AA43">
            <v>2521.1533708000002</v>
          </cell>
          <cell r="AB43">
            <v>-3661.0000000000582</v>
          </cell>
          <cell r="AC43"/>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D44"/>
        </row>
        <row r="45">
          <cell r="A45"/>
          <cell r="B45" t="str">
            <v>NIE - MNC and other Split (chain linked)</v>
          </cell>
          <cell r="C45"/>
          <cell r="D45"/>
          <cell r="E45"/>
          <cell r="F45"/>
          <cell r="G45"/>
          <cell r="H45"/>
          <cell r="I45"/>
          <cell r="J45"/>
          <cell r="K45"/>
          <cell r="L45"/>
          <cell r="M45"/>
          <cell r="N45"/>
          <cell r="O45"/>
          <cell r="P45"/>
          <cell r="Q45"/>
          <cell r="R45"/>
          <cell r="S45"/>
          <cell r="T45"/>
          <cell r="U45"/>
          <cell r="V45"/>
          <cell r="W45"/>
          <cell r="X45"/>
          <cell r="Y45"/>
          <cell r="Z45"/>
          <cell r="AA45"/>
          <cell r="AB45"/>
          <cell r="AD45"/>
        </row>
        <row r="46">
          <cell r="A46" t="str">
            <v>MGVA</v>
          </cell>
          <cell r="B46" t="str">
            <v>MNC GVA</v>
          </cell>
          <cell r="C46">
            <v>14467</v>
          </cell>
          <cell r="D46">
            <v>15610</v>
          </cell>
          <cell r="E46">
            <v>19466</v>
          </cell>
          <cell r="F46">
            <v>23241</v>
          </cell>
          <cell r="G46">
            <v>27275</v>
          </cell>
          <cell r="H46">
            <v>30914</v>
          </cell>
          <cell r="I46">
            <v>32717</v>
          </cell>
          <cell r="J46">
            <v>37716</v>
          </cell>
          <cell r="K46">
            <v>36123</v>
          </cell>
          <cell r="L46">
            <v>37223</v>
          </cell>
          <cell r="M46">
            <v>40760</v>
          </cell>
          <cell r="N46">
            <v>42929</v>
          </cell>
          <cell r="O46">
            <v>47623</v>
          </cell>
          <cell r="P46">
            <v>45949</v>
          </cell>
          <cell r="Q46">
            <v>47350</v>
          </cell>
          <cell r="R46">
            <v>50206</v>
          </cell>
          <cell r="S46">
            <v>50129</v>
          </cell>
          <cell r="T46">
            <v>50042</v>
          </cell>
          <cell r="U46">
            <v>49476</v>
          </cell>
          <cell r="V46">
            <v>55615</v>
          </cell>
          <cell r="W46">
            <v>102083</v>
          </cell>
          <cell r="X46">
            <v>102661</v>
          </cell>
          <cell r="Y46">
            <v>113098</v>
          </cell>
          <cell r="Z46">
            <v>131826</v>
          </cell>
          <cell r="AA46">
            <v>140903</v>
          </cell>
          <cell r="AB46">
            <v>166510</v>
          </cell>
          <cell r="AC46"/>
          <cell r="AD46"/>
        </row>
        <row r="47">
          <cell r="A47" t="str">
            <v>DGVA</v>
          </cell>
          <cell r="B47" t="str">
            <v>Domestic GVA</v>
          </cell>
          <cell r="C47">
            <v>84035</v>
          </cell>
          <cell r="D47">
            <v>88672</v>
          </cell>
          <cell r="E47">
            <v>94740</v>
          </cell>
          <cell r="F47">
            <v>100220</v>
          </cell>
          <cell r="G47">
            <v>105657</v>
          </cell>
          <cell r="H47">
            <v>112316</v>
          </cell>
          <cell r="I47">
            <v>115796</v>
          </cell>
          <cell r="J47">
            <v>118838</v>
          </cell>
          <cell r="K47">
            <v>122973</v>
          </cell>
          <cell r="L47">
            <v>130207</v>
          </cell>
          <cell r="M47">
            <v>136806</v>
          </cell>
          <cell r="N47">
            <v>142775</v>
          </cell>
          <cell r="O47">
            <v>152809</v>
          </cell>
          <cell r="P47">
            <v>149829</v>
          </cell>
          <cell r="Q47">
            <v>136651</v>
          </cell>
          <cell r="R47">
            <v>137308</v>
          </cell>
          <cell r="S47">
            <v>138977</v>
          </cell>
          <cell r="T47">
            <v>135122</v>
          </cell>
          <cell r="U47">
            <v>138250</v>
          </cell>
          <cell r="V47">
            <v>146640</v>
          </cell>
          <cell r="W47">
            <v>155520</v>
          </cell>
          <cell r="X47">
            <v>158854</v>
          </cell>
          <cell r="Y47">
            <v>167924</v>
          </cell>
          <cell r="Z47">
            <v>175953</v>
          </cell>
          <cell r="AA47">
            <v>183836</v>
          </cell>
          <cell r="AB47">
            <v>166368</v>
          </cell>
          <cell r="AC47"/>
          <cell r="AD47"/>
        </row>
        <row r="48">
          <cell r="A48"/>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D48"/>
        </row>
        <row r="49">
          <cell r="A49"/>
          <cell r="B49" t="str">
            <v>QNA - GFCF Breakdown</v>
          </cell>
          <cell r="C49"/>
          <cell r="D49"/>
          <cell r="E49"/>
          <cell r="F49"/>
          <cell r="G49"/>
          <cell r="H49"/>
          <cell r="I49"/>
          <cell r="J49"/>
          <cell r="K49"/>
          <cell r="L49"/>
          <cell r="M49"/>
          <cell r="N49"/>
          <cell r="O49"/>
          <cell r="P49"/>
          <cell r="Q49"/>
          <cell r="R49"/>
          <cell r="S49"/>
          <cell r="T49"/>
          <cell r="U49"/>
          <cell r="V49"/>
          <cell r="W49"/>
          <cell r="X49"/>
          <cell r="Y49"/>
          <cell r="Z49"/>
          <cell r="AA49"/>
          <cell r="AB49"/>
          <cell r="AD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D50"/>
          <cell r="AE50"/>
        </row>
        <row r="51">
          <cell r="A51"/>
          <cell r="B51" t="str">
            <v>Current Prices</v>
          </cell>
          <cell r="C51"/>
          <cell r="D51"/>
          <cell r="E51"/>
          <cell r="F51"/>
          <cell r="G51"/>
          <cell r="H51"/>
          <cell r="I51"/>
          <cell r="J51"/>
          <cell r="K51"/>
          <cell r="L51"/>
          <cell r="M51"/>
          <cell r="N51"/>
          <cell r="O51"/>
          <cell r="P51"/>
          <cell r="Q51"/>
          <cell r="R51"/>
          <cell r="S51"/>
          <cell r="T51"/>
          <cell r="U51"/>
          <cell r="V51"/>
          <cell r="W51"/>
          <cell r="X51"/>
          <cell r="Y51"/>
          <cell r="Z51"/>
          <cell r="AA51"/>
          <cell r="AB51"/>
          <cell r="AD51"/>
          <cell r="AE51"/>
        </row>
        <row r="52">
          <cell r="A52" t="str">
            <v>IN</v>
          </cell>
          <cell r="B52" t="str">
            <v>Gross Fixed Capital Formation</v>
          </cell>
          <cell r="C52">
            <v>9839</v>
          </cell>
          <cell r="D52">
            <v>11834</v>
          </cell>
          <cell r="E52">
            <v>14538</v>
          </cell>
          <cell r="F52">
            <v>18120</v>
          </cell>
          <cell r="G52">
            <v>22468</v>
          </cell>
          <cell r="H52">
            <v>25771</v>
          </cell>
          <cell r="I52">
            <v>29235</v>
          </cell>
          <cell r="J52">
            <v>32106</v>
          </cell>
          <cell r="K52">
            <v>36257</v>
          </cell>
          <cell r="L52">
            <v>42108</v>
          </cell>
          <cell r="M52">
            <v>50828</v>
          </cell>
          <cell r="N52">
            <v>57356</v>
          </cell>
          <cell r="O52">
            <v>56614</v>
          </cell>
          <cell r="P52">
            <v>46528</v>
          </cell>
          <cell r="Q52">
            <v>35908</v>
          </cell>
          <cell r="R52">
            <v>29482</v>
          </cell>
          <cell r="S52">
            <v>28648</v>
          </cell>
          <cell r="T52">
            <v>34271</v>
          </cell>
          <cell r="U52">
            <v>33383</v>
          </cell>
          <cell r="V52">
            <v>40247</v>
          </cell>
          <cell r="W52">
            <v>63175</v>
          </cell>
          <cell r="X52">
            <v>97015</v>
          </cell>
          <cell r="Y52">
            <v>99516</v>
          </cell>
          <cell r="Z52">
            <v>92750</v>
          </cell>
          <cell r="AA52">
            <v>162362</v>
          </cell>
          <cell r="AB52">
            <v>109584</v>
          </cell>
          <cell r="AC52"/>
          <cell r="AD52"/>
          <cell r="AE52"/>
        </row>
        <row r="53">
          <cell r="A53" t="str">
            <v>DWN</v>
          </cell>
          <cell r="B53" t="str">
            <v>Dwellings</v>
          </cell>
          <cell r="C53">
            <v>1989</v>
          </cell>
          <cell r="D53">
            <v>2412</v>
          </cell>
          <cell r="E53">
            <v>3151</v>
          </cell>
          <cell r="F53">
            <v>4139</v>
          </cell>
          <cell r="G53">
            <v>5244</v>
          </cell>
          <cell r="H53">
            <v>6365</v>
          </cell>
          <cell r="I53">
            <v>7341</v>
          </cell>
          <cell r="J53">
            <v>8763</v>
          </cell>
          <cell r="K53">
            <v>11855</v>
          </cell>
          <cell r="L53">
            <v>14696</v>
          </cell>
          <cell r="M53">
            <v>17653</v>
          </cell>
          <cell r="N53">
            <v>19508</v>
          </cell>
          <cell r="O53">
            <v>16592</v>
          </cell>
          <cell r="P53">
            <v>10626</v>
          </cell>
          <cell r="Q53">
            <v>4571</v>
          </cell>
          <cell r="R53">
            <v>2581</v>
          </cell>
          <cell r="S53">
            <v>1308</v>
          </cell>
          <cell r="T53">
            <v>933</v>
          </cell>
          <cell r="U53">
            <v>890</v>
          </cell>
          <cell r="V53">
            <v>1097</v>
          </cell>
          <cell r="W53">
            <v>1492</v>
          </cell>
          <cell r="X53">
            <v>2036</v>
          </cell>
          <cell r="Y53">
            <v>3060</v>
          </cell>
          <cell r="Z53">
            <v>3654</v>
          </cell>
          <cell r="AA53">
            <v>4377</v>
          </cell>
          <cell r="AB53">
            <v>4357</v>
          </cell>
          <cell r="AC53"/>
          <cell r="AD53"/>
          <cell r="AE53"/>
        </row>
        <row r="54">
          <cell r="A54" t="str">
            <v>IMPN</v>
          </cell>
          <cell r="B54" t="str">
            <v>Improvements</v>
          </cell>
          <cell r="C54">
            <v>645</v>
          </cell>
          <cell r="D54">
            <v>919</v>
          </cell>
          <cell r="E54">
            <v>1114</v>
          </cell>
          <cell r="F54">
            <v>1176</v>
          </cell>
          <cell r="G54">
            <v>1499</v>
          </cell>
          <cell r="H54">
            <v>1792</v>
          </cell>
          <cell r="I54">
            <v>2200</v>
          </cell>
          <cell r="J54">
            <v>2041</v>
          </cell>
          <cell r="K54">
            <v>1928</v>
          </cell>
          <cell r="L54">
            <v>2262</v>
          </cell>
          <cell r="M54">
            <v>2855</v>
          </cell>
          <cell r="N54">
            <v>3119</v>
          </cell>
          <cell r="O54">
            <v>3463</v>
          </cell>
          <cell r="P54">
            <v>3882</v>
          </cell>
          <cell r="Q54">
            <v>3023</v>
          </cell>
          <cell r="R54">
            <v>2226</v>
          </cell>
          <cell r="S54">
            <v>1940</v>
          </cell>
          <cell r="T54">
            <v>1485</v>
          </cell>
          <cell r="U54">
            <v>1678</v>
          </cell>
          <cell r="V54">
            <v>1922</v>
          </cell>
          <cell r="W54">
            <v>1857</v>
          </cell>
          <cell r="X54">
            <v>2195</v>
          </cell>
          <cell r="Y54">
            <v>2590</v>
          </cell>
          <cell r="Z54">
            <v>3223</v>
          </cell>
          <cell r="AA54">
            <v>2952</v>
          </cell>
          <cell r="AB54">
            <v>2601</v>
          </cell>
          <cell r="AC54"/>
          <cell r="AD54"/>
          <cell r="AE54"/>
        </row>
        <row r="55">
          <cell r="A55" t="str">
            <v>RCN</v>
          </cell>
          <cell r="B55" t="str">
            <v>Other Building and Construction</v>
          </cell>
          <cell r="C55">
            <v>2218</v>
          </cell>
          <cell r="D55">
            <v>2810</v>
          </cell>
          <cell r="E55">
            <v>3672</v>
          </cell>
          <cell r="F55">
            <v>4513</v>
          </cell>
          <cell r="G55">
            <v>5560</v>
          </cell>
          <cell r="H55">
            <v>6516</v>
          </cell>
          <cell r="I55">
            <v>7427</v>
          </cell>
          <cell r="J55">
            <v>7912</v>
          </cell>
          <cell r="K55">
            <v>7804</v>
          </cell>
          <cell r="L55">
            <v>8918</v>
          </cell>
          <cell r="M55">
            <v>9734</v>
          </cell>
          <cell r="N55">
            <v>10956</v>
          </cell>
          <cell r="O55">
            <v>13086</v>
          </cell>
          <cell r="P55">
            <v>12841</v>
          </cell>
          <cell r="Q55">
            <v>8842</v>
          </cell>
          <cell r="R55">
            <v>5972</v>
          </cell>
          <cell r="S55">
            <v>5740</v>
          </cell>
          <cell r="T55">
            <v>6597</v>
          </cell>
          <cell r="U55">
            <v>7755</v>
          </cell>
          <cell r="V55">
            <v>8694</v>
          </cell>
          <cell r="W55">
            <v>9917</v>
          </cell>
          <cell r="X55">
            <v>11550</v>
          </cell>
          <cell r="Y55">
            <v>13583</v>
          </cell>
          <cell r="Z55">
            <v>16136</v>
          </cell>
          <cell r="AA55">
            <v>19273</v>
          </cell>
          <cell r="AB55">
            <v>17698</v>
          </cell>
          <cell r="AC55"/>
          <cell r="AD55"/>
          <cell r="AE55"/>
        </row>
        <row r="56">
          <cell r="A56" t="str">
            <v>TCN</v>
          </cell>
          <cell r="B56" t="str">
            <v>Transfer Costs</v>
          </cell>
          <cell r="C56">
            <v>359</v>
          </cell>
          <cell r="D56">
            <v>461</v>
          </cell>
          <cell r="E56">
            <v>578</v>
          </cell>
          <cell r="F56">
            <v>762</v>
          </cell>
          <cell r="G56">
            <v>1013</v>
          </cell>
          <cell r="H56">
            <v>1239</v>
          </cell>
          <cell r="I56">
            <v>1199</v>
          </cell>
          <cell r="J56">
            <v>1416</v>
          </cell>
          <cell r="K56">
            <v>2026</v>
          </cell>
          <cell r="L56">
            <v>2436</v>
          </cell>
          <cell r="M56">
            <v>3277</v>
          </cell>
          <cell r="N56">
            <v>4547</v>
          </cell>
          <cell r="O56">
            <v>3583</v>
          </cell>
          <cell r="P56">
            <v>1836</v>
          </cell>
          <cell r="Q56">
            <v>636</v>
          </cell>
          <cell r="R56">
            <v>444</v>
          </cell>
          <cell r="S56">
            <v>335</v>
          </cell>
          <cell r="T56">
            <v>343</v>
          </cell>
          <cell r="U56">
            <v>486</v>
          </cell>
          <cell r="V56">
            <v>833</v>
          </cell>
          <cell r="W56">
            <v>911</v>
          </cell>
          <cell r="X56">
            <v>1146</v>
          </cell>
          <cell r="Y56">
            <v>1105</v>
          </cell>
          <cell r="Z56">
            <v>1386</v>
          </cell>
          <cell r="AA56">
            <v>1486</v>
          </cell>
          <cell r="AB56">
            <v>1229</v>
          </cell>
          <cell r="AC56"/>
          <cell r="AD56"/>
          <cell r="AE56"/>
        </row>
        <row r="57">
          <cell r="A57" t="str">
            <v>MNE_TOTN</v>
          </cell>
          <cell r="B57" t="str">
            <v>Machinery and Equipment</v>
          </cell>
          <cell r="C57">
            <v>3688</v>
          </cell>
          <cell r="D57">
            <v>4113</v>
          </cell>
          <cell r="E57">
            <v>4643</v>
          </cell>
          <cell r="F57">
            <v>5949</v>
          </cell>
          <cell r="G57">
            <v>7110</v>
          </cell>
          <cell r="H57">
            <v>7760</v>
          </cell>
          <cell r="I57">
            <v>7214</v>
          </cell>
          <cell r="J57">
            <v>7360</v>
          </cell>
          <cell r="K57">
            <v>7955</v>
          </cell>
          <cell r="L57">
            <v>8330</v>
          </cell>
          <cell r="M57">
            <v>10695</v>
          </cell>
          <cell r="N57">
            <v>12320</v>
          </cell>
          <cell r="O57">
            <v>12726</v>
          </cell>
          <cell r="P57">
            <v>10173</v>
          </cell>
          <cell r="Q57">
            <v>10273</v>
          </cell>
          <cell r="R57">
            <v>9611</v>
          </cell>
          <cell r="S57">
            <v>11274</v>
          </cell>
          <cell r="T57">
            <v>13633</v>
          </cell>
          <cell r="U57">
            <v>12861</v>
          </cell>
          <cell r="V57">
            <v>15868</v>
          </cell>
          <cell r="W57">
            <v>15639</v>
          </cell>
          <cell r="X57">
            <v>19626</v>
          </cell>
          <cell r="Y57">
            <v>22174</v>
          </cell>
          <cell r="Z57">
            <v>25714</v>
          </cell>
          <cell r="AA57">
            <v>25487</v>
          </cell>
          <cell r="AB57">
            <v>18909</v>
          </cell>
          <cell r="AC57"/>
          <cell r="AD57"/>
          <cell r="AE57"/>
        </row>
        <row r="58">
          <cell r="A58" t="str">
            <v>PlanesN</v>
          </cell>
          <cell r="B58" t="str">
            <v>"Other" Transport Equipment, mainly planes</v>
          </cell>
          <cell r="C58">
            <v>302</v>
          </cell>
          <cell r="D58">
            <v>111</v>
          </cell>
          <cell r="E58">
            <v>204</v>
          </cell>
          <cell r="F58">
            <v>292</v>
          </cell>
          <cell r="G58">
            <v>1065</v>
          </cell>
          <cell r="H58">
            <v>522</v>
          </cell>
          <cell r="I58">
            <v>816</v>
          </cell>
          <cell r="J58">
            <v>1391</v>
          </cell>
          <cell r="K58">
            <v>1641</v>
          </cell>
          <cell r="L58">
            <v>2080</v>
          </cell>
          <cell r="M58">
            <v>3456</v>
          </cell>
          <cell r="N58">
            <v>4640</v>
          </cell>
          <cell r="O58">
            <v>4559</v>
          </cell>
          <cell r="P58">
            <v>3152</v>
          </cell>
          <cell r="Q58">
            <v>5905</v>
          </cell>
          <cell r="R58">
            <v>5525</v>
          </cell>
          <cell r="S58">
            <v>6110</v>
          </cell>
          <cell r="T58">
            <v>8860</v>
          </cell>
          <cell r="U58">
            <v>6106</v>
          </cell>
          <cell r="V58">
            <v>7670</v>
          </cell>
          <cell r="W58">
            <v>6376</v>
          </cell>
          <cell r="X58">
            <v>10484</v>
          </cell>
          <cell r="Y58">
            <v>14370</v>
          </cell>
          <cell r="Z58">
            <v>16622</v>
          </cell>
          <cell r="AA58">
            <v>16852</v>
          </cell>
          <cell r="AB58">
            <v>10438</v>
          </cell>
          <cell r="AC58"/>
          <cell r="AD58"/>
          <cell r="AE58"/>
        </row>
        <row r="59">
          <cell r="A59" t="str">
            <v>IntangiblesN</v>
          </cell>
          <cell r="B59" t="str">
            <v>Intangible Assets</v>
          </cell>
          <cell r="C59">
            <v>941</v>
          </cell>
          <cell r="D59">
            <v>1119</v>
          </cell>
          <cell r="E59">
            <v>1378</v>
          </cell>
          <cell r="F59">
            <v>1582</v>
          </cell>
          <cell r="G59">
            <v>2043</v>
          </cell>
          <cell r="H59">
            <v>2100</v>
          </cell>
          <cell r="I59">
            <v>3856</v>
          </cell>
          <cell r="J59">
            <v>4615</v>
          </cell>
          <cell r="K59">
            <v>4688</v>
          </cell>
          <cell r="L59">
            <v>5466</v>
          </cell>
          <cell r="M59">
            <v>6614</v>
          </cell>
          <cell r="N59">
            <v>6908</v>
          </cell>
          <cell r="O59">
            <v>7163</v>
          </cell>
          <cell r="P59">
            <v>7169</v>
          </cell>
          <cell r="Q59">
            <v>8560</v>
          </cell>
          <cell r="R59">
            <v>8649</v>
          </cell>
          <cell r="S59">
            <v>8051</v>
          </cell>
          <cell r="T59">
            <v>11282</v>
          </cell>
          <cell r="U59">
            <v>9715</v>
          </cell>
          <cell r="V59">
            <v>11834</v>
          </cell>
          <cell r="W59">
            <v>33360</v>
          </cell>
          <cell r="X59">
            <v>60461</v>
          </cell>
          <cell r="Y59">
            <v>57005</v>
          </cell>
          <cell r="Z59">
            <v>42637</v>
          </cell>
          <cell r="AA59">
            <v>108785</v>
          </cell>
          <cell r="AB59">
            <v>64788</v>
          </cell>
          <cell r="AC59"/>
          <cell r="AD59"/>
          <cell r="AE59"/>
        </row>
        <row r="60">
          <cell r="A60" t="str">
            <v>UIN</v>
          </cell>
          <cell r="B60" t="str">
            <v>GFCF less Other transport equipment and Intangible Assets</v>
          </cell>
          <cell r="C60">
            <v>8596</v>
          </cell>
          <cell r="D60">
            <v>10604</v>
          </cell>
          <cell r="E60">
            <v>12956</v>
          </cell>
          <cell r="F60">
            <v>16246</v>
          </cell>
          <cell r="G60">
            <v>19360</v>
          </cell>
          <cell r="H60">
            <v>23149</v>
          </cell>
          <cell r="I60">
            <v>24563</v>
          </cell>
          <cell r="J60">
            <v>26100</v>
          </cell>
          <cell r="K60">
            <v>29928</v>
          </cell>
          <cell r="L60">
            <v>34562</v>
          </cell>
          <cell r="M60">
            <v>40758</v>
          </cell>
          <cell r="N60">
            <v>45808</v>
          </cell>
          <cell r="O60">
            <v>44892</v>
          </cell>
          <cell r="P60">
            <v>36207</v>
          </cell>
          <cell r="Q60">
            <v>21443</v>
          </cell>
          <cell r="R60">
            <v>15308</v>
          </cell>
          <cell r="S60">
            <v>14487</v>
          </cell>
          <cell r="T60">
            <v>14129</v>
          </cell>
          <cell r="U60">
            <v>17562</v>
          </cell>
          <cell r="V60">
            <v>20743</v>
          </cell>
          <cell r="W60">
            <v>23439</v>
          </cell>
          <cell r="X60">
            <v>26070</v>
          </cell>
          <cell r="Y60">
            <v>28141</v>
          </cell>
          <cell r="Z60">
            <v>33491</v>
          </cell>
          <cell r="AA60">
            <v>36725</v>
          </cell>
          <cell r="AB60">
            <v>34358</v>
          </cell>
          <cell r="AC60"/>
          <cell r="AD60"/>
          <cell r="AE60">
            <v>6.4188103833817678</v>
          </cell>
        </row>
        <row r="61">
          <cell r="A61" t="str">
            <v>UMN</v>
          </cell>
          <cell r="B61" t="str">
            <v>Underlying Machinery and Equipment</v>
          </cell>
          <cell r="C61">
            <v>3386</v>
          </cell>
          <cell r="D61">
            <v>4002</v>
          </cell>
          <cell r="E61">
            <v>4439</v>
          </cell>
          <cell r="F61">
            <v>5657</v>
          </cell>
          <cell r="G61">
            <v>6045</v>
          </cell>
          <cell r="H61">
            <v>7238</v>
          </cell>
          <cell r="I61">
            <v>6398</v>
          </cell>
          <cell r="J61">
            <v>5969</v>
          </cell>
          <cell r="K61">
            <v>6314</v>
          </cell>
          <cell r="L61">
            <v>6250</v>
          </cell>
          <cell r="M61">
            <v>7239</v>
          </cell>
          <cell r="N61">
            <v>7680</v>
          </cell>
          <cell r="O61">
            <v>8167</v>
          </cell>
          <cell r="P61">
            <v>7021</v>
          </cell>
          <cell r="Q61">
            <v>4368</v>
          </cell>
          <cell r="R61">
            <v>4086</v>
          </cell>
          <cell r="S61">
            <v>5164</v>
          </cell>
          <cell r="T61">
            <v>4773</v>
          </cell>
          <cell r="U61">
            <v>6755</v>
          </cell>
          <cell r="V61">
            <v>8198</v>
          </cell>
          <cell r="W61">
            <v>9263</v>
          </cell>
          <cell r="X61">
            <v>9142</v>
          </cell>
          <cell r="Y61">
            <v>7804</v>
          </cell>
          <cell r="Z61">
            <v>9092</v>
          </cell>
          <cell r="AA61">
            <v>8635</v>
          </cell>
          <cell r="AB61">
            <v>8471</v>
          </cell>
          <cell r="AC61"/>
          <cell r="AD61"/>
          <cell r="AE61"/>
        </row>
        <row r="62">
          <cell r="A62"/>
          <cell r="B62"/>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row>
        <row r="63">
          <cell r="A63"/>
          <cell r="B63" t="str">
            <v>Chain Linked</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row>
        <row r="64">
          <cell r="A64" t="str">
            <v>IR</v>
          </cell>
          <cell r="B64" t="str">
            <v>Gross Fixed Capital Formation</v>
          </cell>
          <cell r="C64">
            <v>17400</v>
          </cell>
          <cell r="D64">
            <v>20206</v>
          </cell>
          <cell r="E64">
            <v>23428</v>
          </cell>
          <cell r="F64">
            <v>26712</v>
          </cell>
          <cell r="G64">
            <v>30535</v>
          </cell>
          <cell r="H64">
            <v>32026</v>
          </cell>
          <cell r="I64">
            <v>33885</v>
          </cell>
          <cell r="J64">
            <v>35778</v>
          </cell>
          <cell r="K64">
            <v>38597</v>
          </cell>
          <cell r="L64">
            <v>42368</v>
          </cell>
          <cell r="M64">
            <v>49536</v>
          </cell>
          <cell r="N64">
            <v>53131</v>
          </cell>
          <cell r="O64">
            <v>53132</v>
          </cell>
          <cell r="P64">
            <v>46948</v>
          </cell>
          <cell r="Q64">
            <v>39038</v>
          </cell>
          <cell r="R64">
            <v>33201</v>
          </cell>
          <cell r="S64">
            <v>33082</v>
          </cell>
          <cell r="T64">
            <v>38328</v>
          </cell>
          <cell r="U64">
            <v>36859</v>
          </cell>
          <cell r="V64">
            <v>43652</v>
          </cell>
          <cell r="W64">
            <v>65548</v>
          </cell>
          <cell r="X64">
            <v>98883</v>
          </cell>
          <cell r="Y64">
            <v>98859</v>
          </cell>
          <cell r="Z64">
            <v>92750</v>
          </cell>
          <cell r="AA64">
            <v>162135</v>
          </cell>
          <cell r="AB64">
            <v>109701</v>
          </cell>
          <cell r="AC64"/>
          <cell r="AD64"/>
          <cell r="AE64"/>
        </row>
        <row r="65">
          <cell r="A65" t="str">
            <v>DWR</v>
          </cell>
          <cell r="B65" t="str">
            <v>Dwellings</v>
          </cell>
          <cell r="C65">
            <v>4076</v>
          </cell>
          <cell r="D65">
            <v>4617</v>
          </cell>
          <cell r="E65">
            <v>5418</v>
          </cell>
          <cell r="F65">
            <v>5822</v>
          </cell>
          <cell r="G65">
            <v>6550</v>
          </cell>
          <cell r="H65">
            <v>7239</v>
          </cell>
          <cell r="I65">
            <v>7604</v>
          </cell>
          <cell r="J65">
            <v>8172</v>
          </cell>
          <cell r="K65">
            <v>9594</v>
          </cell>
          <cell r="L65">
            <v>10598</v>
          </cell>
          <cell r="M65">
            <v>12312</v>
          </cell>
          <cell r="N65">
            <v>12607</v>
          </cell>
          <cell r="O65">
            <v>11459</v>
          </cell>
          <cell r="P65">
            <v>9280</v>
          </cell>
          <cell r="Q65">
            <v>5225</v>
          </cell>
          <cell r="R65">
            <v>3020</v>
          </cell>
          <cell r="S65">
            <v>1512</v>
          </cell>
          <cell r="T65">
            <v>1058</v>
          </cell>
          <cell r="U65">
            <v>983</v>
          </cell>
          <cell r="V65">
            <v>1132</v>
          </cell>
          <cell r="W65">
            <v>1521</v>
          </cell>
          <cell r="X65">
            <v>2038</v>
          </cell>
          <cell r="Y65">
            <v>2951</v>
          </cell>
          <cell r="Z65">
            <v>3654</v>
          </cell>
          <cell r="AA65">
            <v>4103</v>
          </cell>
          <cell r="AB65">
            <v>4009</v>
          </cell>
          <cell r="AC65"/>
          <cell r="AD65"/>
          <cell r="AE65"/>
        </row>
        <row r="66">
          <cell r="A66" t="str">
            <v>IMPR</v>
          </cell>
          <cell r="B66" t="str">
            <v>Improvements</v>
          </cell>
          <cell r="C66">
            <v>1764</v>
          </cell>
          <cell r="D66">
            <v>2371</v>
          </cell>
          <cell r="E66">
            <v>2566</v>
          </cell>
          <cell r="F66">
            <v>2418</v>
          </cell>
          <cell r="G66">
            <v>2659</v>
          </cell>
          <cell r="H66">
            <v>2763</v>
          </cell>
          <cell r="I66">
            <v>3056</v>
          </cell>
          <cell r="J66">
            <v>2753</v>
          </cell>
          <cell r="K66">
            <v>2552</v>
          </cell>
          <cell r="L66">
            <v>2933</v>
          </cell>
          <cell r="M66">
            <v>3494</v>
          </cell>
          <cell r="N66">
            <v>3633</v>
          </cell>
          <cell r="O66">
            <v>4035</v>
          </cell>
          <cell r="P66">
            <v>4639</v>
          </cell>
          <cell r="Q66">
            <v>3928</v>
          </cell>
          <cell r="R66">
            <v>3141</v>
          </cell>
          <cell r="S66">
            <v>2742</v>
          </cell>
          <cell r="T66">
            <v>2040</v>
          </cell>
          <cell r="U66">
            <v>2240</v>
          </cell>
          <cell r="V66">
            <v>2453</v>
          </cell>
          <cell r="W66">
            <v>2245</v>
          </cell>
          <cell r="X66">
            <v>2501</v>
          </cell>
          <cell r="Y66">
            <v>2784</v>
          </cell>
          <cell r="Z66">
            <v>3222</v>
          </cell>
          <cell r="AA66">
            <v>2768</v>
          </cell>
          <cell r="AB66">
            <v>2437</v>
          </cell>
          <cell r="AC66"/>
          <cell r="AD66"/>
        </row>
        <row r="67">
          <cell r="A67" t="str">
            <v>RCR</v>
          </cell>
          <cell r="B67" t="str">
            <v>Other Building and Construction</v>
          </cell>
          <cell r="C67">
            <v>4415</v>
          </cell>
          <cell r="D67">
            <v>5353</v>
          </cell>
          <cell r="E67">
            <v>6554</v>
          </cell>
          <cell r="F67">
            <v>7552</v>
          </cell>
          <cell r="G67">
            <v>8472</v>
          </cell>
          <cell r="H67">
            <v>8879</v>
          </cell>
          <cell r="I67">
            <v>9291</v>
          </cell>
          <cell r="J67">
            <v>9613</v>
          </cell>
          <cell r="K67">
            <v>9390</v>
          </cell>
          <cell r="L67">
            <v>10343</v>
          </cell>
          <cell r="M67">
            <v>10860</v>
          </cell>
          <cell r="N67">
            <v>11774</v>
          </cell>
          <cell r="O67">
            <v>13898</v>
          </cell>
          <cell r="P67">
            <v>14845</v>
          </cell>
          <cell r="Q67">
            <v>11509</v>
          </cell>
          <cell r="R67">
            <v>8446</v>
          </cell>
          <cell r="S67">
            <v>8128</v>
          </cell>
          <cell r="T67">
            <v>9079</v>
          </cell>
          <cell r="U67">
            <v>10373</v>
          </cell>
          <cell r="V67">
            <v>11108</v>
          </cell>
          <cell r="W67">
            <v>12011</v>
          </cell>
          <cell r="X67">
            <v>13164</v>
          </cell>
          <cell r="Y67">
            <v>14605</v>
          </cell>
          <cell r="Z67">
            <v>16136</v>
          </cell>
          <cell r="AA67">
            <v>18065</v>
          </cell>
          <cell r="AB67">
            <v>16344</v>
          </cell>
          <cell r="AC67"/>
          <cell r="AD67"/>
        </row>
        <row r="68">
          <cell r="A68" t="str">
            <v>TCR</v>
          </cell>
          <cell r="B68" t="str">
            <v>Transfer Costs</v>
          </cell>
          <cell r="C68">
            <v>1277</v>
          </cell>
          <cell r="D68">
            <v>1432</v>
          </cell>
          <cell r="E68">
            <v>1519</v>
          </cell>
          <cell r="F68">
            <v>1533</v>
          </cell>
          <cell r="G68">
            <v>1684</v>
          </cell>
          <cell r="H68">
            <v>1775</v>
          </cell>
          <cell r="I68">
            <v>1593</v>
          </cell>
          <cell r="J68">
            <v>1702</v>
          </cell>
          <cell r="K68">
            <v>2109</v>
          </cell>
          <cell r="L68">
            <v>2278</v>
          </cell>
          <cell r="M68">
            <v>2749</v>
          </cell>
          <cell r="N68">
            <v>3246</v>
          </cell>
          <cell r="O68">
            <v>2470</v>
          </cell>
          <cell r="P68">
            <v>1100</v>
          </cell>
          <cell r="Q68">
            <v>437</v>
          </cell>
          <cell r="R68">
            <v>335</v>
          </cell>
          <cell r="S68">
            <v>419</v>
          </cell>
          <cell r="T68">
            <v>549</v>
          </cell>
          <cell r="U68">
            <v>767</v>
          </cell>
          <cell r="V68">
            <v>1165</v>
          </cell>
          <cell r="W68">
            <v>1163</v>
          </cell>
          <cell r="X68">
            <v>1370</v>
          </cell>
          <cell r="Y68">
            <v>1207</v>
          </cell>
          <cell r="Z68">
            <v>1385</v>
          </cell>
          <cell r="AA68">
            <v>1413</v>
          </cell>
          <cell r="AB68">
            <v>1164</v>
          </cell>
          <cell r="AC68"/>
          <cell r="AD68"/>
        </row>
        <row r="69">
          <cell r="A69" t="str">
            <v>MNE_TOTR</v>
          </cell>
          <cell r="B69" t="str">
            <v>Machinery and Equipment</v>
          </cell>
          <cell r="C69">
            <v>3971</v>
          </cell>
          <cell r="D69">
            <v>4434</v>
          </cell>
          <cell r="E69">
            <v>5007</v>
          </cell>
          <cell r="F69">
            <v>6245</v>
          </cell>
          <cell r="G69">
            <v>7277</v>
          </cell>
          <cell r="H69">
            <v>7555</v>
          </cell>
          <cell r="I69">
            <v>6841</v>
          </cell>
          <cell r="J69">
            <v>6980</v>
          </cell>
          <cell r="K69">
            <v>8000</v>
          </cell>
          <cell r="L69">
            <v>8519</v>
          </cell>
          <cell r="M69">
            <v>11063</v>
          </cell>
          <cell r="N69">
            <v>12682</v>
          </cell>
          <cell r="O69">
            <v>13379</v>
          </cell>
          <cell r="P69">
            <v>10791</v>
          </cell>
          <cell r="Q69">
            <v>10722</v>
          </cell>
          <cell r="R69">
            <v>10178</v>
          </cell>
          <cell r="S69">
            <v>12113</v>
          </cell>
          <cell r="T69">
            <v>14398</v>
          </cell>
          <cell r="U69">
            <v>13503</v>
          </cell>
          <cell r="V69">
            <v>16368</v>
          </cell>
          <cell r="W69">
            <v>15832</v>
          </cell>
          <cell r="X69">
            <v>19966</v>
          </cell>
          <cell r="Y69">
            <v>22256</v>
          </cell>
          <cell r="Z69">
            <v>25714</v>
          </cell>
          <cell r="AA69">
            <v>25403</v>
          </cell>
          <cell r="AB69">
            <v>19014</v>
          </cell>
          <cell r="AC69"/>
          <cell r="AD69"/>
        </row>
        <row r="70">
          <cell r="A70" t="str">
            <v>PlanesR</v>
          </cell>
          <cell r="B70" t="str">
            <v>Other Transport Equipment, mainly planes</v>
          </cell>
          <cell r="C70">
            <v>356</v>
          </cell>
          <cell r="D70">
            <v>132</v>
          </cell>
          <cell r="E70">
            <v>241</v>
          </cell>
          <cell r="F70">
            <v>343</v>
          </cell>
          <cell r="G70">
            <v>1227</v>
          </cell>
          <cell r="H70">
            <v>589</v>
          </cell>
          <cell r="I70">
            <v>901</v>
          </cell>
          <cell r="J70">
            <v>1510</v>
          </cell>
          <cell r="K70">
            <v>1773</v>
          </cell>
          <cell r="L70">
            <v>2238</v>
          </cell>
          <cell r="M70">
            <v>3695</v>
          </cell>
          <cell r="N70">
            <v>4914</v>
          </cell>
          <cell r="O70">
            <v>4818</v>
          </cell>
          <cell r="P70">
            <v>3327</v>
          </cell>
          <cell r="Q70">
            <v>6175</v>
          </cell>
          <cell r="R70">
            <v>5890</v>
          </cell>
          <cell r="S70">
            <v>6625</v>
          </cell>
          <cell r="T70">
            <v>9481</v>
          </cell>
          <cell r="U70">
            <v>6446</v>
          </cell>
          <cell r="V70">
            <v>8090</v>
          </cell>
          <cell r="W70">
            <v>6603</v>
          </cell>
          <cell r="X70">
            <v>10740</v>
          </cell>
          <cell r="Y70">
            <v>14518</v>
          </cell>
          <cell r="Z70">
            <v>16620</v>
          </cell>
          <cell r="AA70">
            <v>16676</v>
          </cell>
          <cell r="AB70">
            <v>10234</v>
          </cell>
          <cell r="AC70"/>
          <cell r="AD70"/>
        </row>
        <row r="71">
          <cell r="A71" t="str">
            <v>IntangiblesR</v>
          </cell>
          <cell r="B71" t="str">
            <v>Intangible Assets</v>
          </cell>
          <cell r="C71">
            <v>1635</v>
          </cell>
          <cell r="D71">
            <v>1909</v>
          </cell>
          <cell r="E71">
            <v>2258</v>
          </cell>
          <cell r="F71">
            <v>2507</v>
          </cell>
          <cell r="G71">
            <v>3064</v>
          </cell>
          <cell r="H71">
            <v>2905</v>
          </cell>
          <cell r="I71">
            <v>5041</v>
          </cell>
          <cell r="J71">
            <v>6107</v>
          </cell>
          <cell r="K71">
            <v>6009</v>
          </cell>
          <cell r="L71">
            <v>6703</v>
          </cell>
          <cell r="M71">
            <v>7782</v>
          </cell>
          <cell r="N71">
            <v>7988</v>
          </cell>
          <cell r="O71">
            <v>7829</v>
          </cell>
          <cell r="P71">
            <v>7399</v>
          </cell>
          <cell r="Q71">
            <v>8902</v>
          </cell>
          <cell r="R71">
            <v>9100</v>
          </cell>
          <cell r="S71">
            <v>8837</v>
          </cell>
          <cell r="T71">
            <v>11615</v>
          </cell>
          <cell r="U71">
            <v>9944</v>
          </cell>
          <cell r="V71">
            <v>12328</v>
          </cell>
          <cell r="W71">
            <v>32947</v>
          </cell>
          <cell r="X71">
            <v>58831</v>
          </cell>
          <cell r="Y71">
            <v>54391</v>
          </cell>
          <cell r="Z71">
            <v>42636</v>
          </cell>
          <cell r="AA71">
            <v>110382</v>
          </cell>
          <cell r="AB71">
            <v>66733</v>
          </cell>
          <cell r="AC71"/>
          <cell r="AD71"/>
        </row>
        <row r="72">
          <cell r="A72" t="str">
            <v>UIR</v>
          </cell>
          <cell r="B72" t="str">
            <v>GFCF less Other transport equipment and Intangible Assets</v>
          </cell>
          <cell r="C72">
            <v>15409</v>
          </cell>
          <cell r="D72">
            <v>18165</v>
          </cell>
          <cell r="E72">
            <v>20929</v>
          </cell>
          <cell r="F72">
            <v>23862</v>
          </cell>
          <cell r="G72">
            <v>26244</v>
          </cell>
          <cell r="H72">
            <v>28532</v>
          </cell>
          <cell r="I72">
            <v>27943</v>
          </cell>
          <cell r="J72">
            <v>28161</v>
          </cell>
          <cell r="K72">
            <v>30815</v>
          </cell>
          <cell r="L72">
            <v>33427</v>
          </cell>
          <cell r="M72">
            <v>38059</v>
          </cell>
          <cell r="N72">
            <v>40229</v>
          </cell>
          <cell r="O72">
            <v>40485</v>
          </cell>
          <cell r="P72">
            <v>36222</v>
          </cell>
          <cell r="Q72">
            <v>23961</v>
          </cell>
          <cell r="R72">
            <v>18211</v>
          </cell>
          <cell r="S72">
            <v>17620</v>
          </cell>
          <cell r="T72">
            <v>17232</v>
          </cell>
          <cell r="U72">
            <v>20469</v>
          </cell>
          <cell r="V72">
            <v>23234</v>
          </cell>
          <cell r="W72">
            <v>25998</v>
          </cell>
          <cell r="X72">
            <v>29312</v>
          </cell>
          <cell r="Y72">
            <v>29950</v>
          </cell>
          <cell r="Z72">
            <v>33494</v>
          </cell>
          <cell r="AA72">
            <v>35077</v>
          </cell>
          <cell r="AB72">
            <v>32734</v>
          </cell>
          <cell r="AC72"/>
          <cell r="AD72"/>
        </row>
        <row r="73">
          <cell r="A73" t="str">
            <v>UMR</v>
          </cell>
          <cell r="B73" t="str">
            <v>Underlying Machinery and Equipment</v>
          </cell>
          <cell r="C73">
            <v>3615</v>
          </cell>
          <cell r="D73">
            <v>4302</v>
          </cell>
          <cell r="E73">
            <v>4766</v>
          </cell>
          <cell r="F73">
            <v>5902</v>
          </cell>
          <cell r="G73">
            <v>6050</v>
          </cell>
          <cell r="H73">
            <v>6966</v>
          </cell>
          <cell r="I73">
            <v>5940</v>
          </cell>
          <cell r="J73">
            <v>5470</v>
          </cell>
          <cell r="K73">
            <v>6227</v>
          </cell>
          <cell r="L73">
            <v>6281</v>
          </cell>
          <cell r="M73">
            <v>7368</v>
          </cell>
          <cell r="N73">
            <v>7768</v>
          </cell>
          <cell r="O73">
            <v>8561</v>
          </cell>
          <cell r="P73">
            <v>7464</v>
          </cell>
          <cell r="Q73">
            <v>4547</v>
          </cell>
          <cell r="R73">
            <v>4288</v>
          </cell>
          <cell r="S73">
            <v>5488</v>
          </cell>
          <cell r="T73">
            <v>4917</v>
          </cell>
          <cell r="U73">
            <v>7057</v>
          </cell>
          <cell r="V73">
            <v>8278</v>
          </cell>
          <cell r="W73">
            <v>9229</v>
          </cell>
          <cell r="X73">
            <v>9226</v>
          </cell>
          <cell r="Y73">
            <v>7738</v>
          </cell>
          <cell r="Z73">
            <v>9094</v>
          </cell>
          <cell r="AA73">
            <v>8727</v>
          </cell>
          <cell r="AB73">
            <v>8780</v>
          </cell>
          <cell r="AC73"/>
          <cell r="AD73"/>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D74"/>
        </row>
        <row r="75">
          <cell r="A75"/>
          <cell r="B75" t="str">
            <v>QNA - Trade Split</v>
          </cell>
          <cell r="C75"/>
          <cell r="D75"/>
          <cell r="E75"/>
          <cell r="F75"/>
          <cell r="G75"/>
          <cell r="H75"/>
          <cell r="I75"/>
          <cell r="J75"/>
          <cell r="K75"/>
          <cell r="L75"/>
          <cell r="M75"/>
          <cell r="N75"/>
          <cell r="O75"/>
          <cell r="P75"/>
          <cell r="Q75"/>
          <cell r="R75"/>
          <cell r="S75"/>
          <cell r="T75"/>
          <cell r="U75"/>
          <cell r="V75"/>
          <cell r="W75"/>
          <cell r="X75"/>
          <cell r="Y75"/>
          <cell r="Z75"/>
          <cell r="AA75"/>
          <cell r="AB75"/>
          <cell r="AD75"/>
        </row>
        <row r="76">
          <cell r="A76"/>
          <cell r="B76" t="str">
            <v>S:\Eddie\Macro\Trade\QNA to Annual Exports.xlsx</v>
          </cell>
          <cell r="C76"/>
          <cell r="D76"/>
          <cell r="E76"/>
          <cell r="F76"/>
          <cell r="G76"/>
          <cell r="H76"/>
          <cell r="I76"/>
          <cell r="J76"/>
          <cell r="K76"/>
          <cell r="L76"/>
          <cell r="M76"/>
          <cell r="N76"/>
          <cell r="O76"/>
          <cell r="P76"/>
          <cell r="Q76"/>
          <cell r="R76"/>
          <cell r="S76"/>
          <cell r="T76"/>
          <cell r="U76"/>
          <cell r="V76"/>
          <cell r="W76"/>
          <cell r="X76"/>
          <cell r="Y76"/>
          <cell r="Z76"/>
          <cell r="AA76"/>
          <cell r="AB76"/>
          <cell r="AD76"/>
        </row>
        <row r="77">
          <cell r="A77" t="str">
            <v>XTN</v>
          </cell>
          <cell r="B77" t="str">
            <v>Exports of Goods and Services (excluding Factor Income Flows)</v>
          </cell>
          <cell r="C77">
            <v>40259</v>
          </cell>
          <cell r="D77">
            <v>45055</v>
          </cell>
          <cell r="E77">
            <v>53525</v>
          </cell>
          <cell r="F77">
            <v>67823</v>
          </cell>
          <cell r="G77">
            <v>80226</v>
          </cell>
          <cell r="H77">
            <v>102408</v>
          </cell>
          <cell r="I77">
            <v>116258</v>
          </cell>
          <cell r="J77">
            <v>123009</v>
          </cell>
          <cell r="K77">
            <v>117684</v>
          </cell>
          <cell r="L77">
            <v>125751</v>
          </cell>
          <cell r="M77">
            <v>135441</v>
          </cell>
          <cell r="N77">
            <v>146149</v>
          </cell>
          <cell r="O77">
            <v>159304</v>
          </cell>
          <cell r="P77">
            <v>157942</v>
          </cell>
          <cell r="Q77">
            <v>158597</v>
          </cell>
          <cell r="R77">
            <v>172797</v>
          </cell>
          <cell r="S77">
            <v>177303</v>
          </cell>
          <cell r="T77">
            <v>183012</v>
          </cell>
          <cell r="U77">
            <v>186245</v>
          </cell>
          <cell r="V77">
            <v>214349</v>
          </cell>
          <cell r="W77">
            <v>320565</v>
          </cell>
          <cell r="X77">
            <v>328235</v>
          </cell>
          <cell r="Y77">
            <v>359655</v>
          </cell>
          <cell r="Z77">
            <v>399898</v>
          </cell>
          <cell r="AA77">
            <v>448867</v>
          </cell>
          <cell r="AB77">
            <v>467809</v>
          </cell>
          <cell r="AC77"/>
          <cell r="AD77"/>
        </row>
        <row r="78">
          <cell r="A78" t="str">
            <v>XTR</v>
          </cell>
          <cell r="B78" t="str">
            <v>...real</v>
          </cell>
          <cell r="C78">
            <v>50035</v>
          </cell>
          <cell r="D78">
            <v>56253</v>
          </cell>
          <cell r="E78">
            <v>66123</v>
          </cell>
          <cell r="F78">
            <v>81180</v>
          </cell>
          <cell r="G78">
            <v>93983</v>
          </cell>
          <cell r="H78">
            <v>113895</v>
          </cell>
          <cell r="I78">
            <v>129851</v>
          </cell>
          <cell r="J78">
            <v>138260</v>
          </cell>
          <cell r="K78">
            <v>135913</v>
          </cell>
          <cell r="L78">
            <v>144775</v>
          </cell>
          <cell r="M78">
            <v>152709</v>
          </cell>
          <cell r="N78">
            <v>161949</v>
          </cell>
          <cell r="O78">
            <v>176365</v>
          </cell>
          <cell r="P78">
            <v>169656</v>
          </cell>
          <cell r="Q78">
            <v>177543</v>
          </cell>
          <cell r="R78">
            <v>188214</v>
          </cell>
          <cell r="S78">
            <v>194235</v>
          </cell>
          <cell r="T78">
            <v>192541</v>
          </cell>
          <cell r="U78">
            <v>198174</v>
          </cell>
          <cell r="V78">
            <v>227170</v>
          </cell>
          <cell r="W78">
            <v>316331</v>
          </cell>
          <cell r="X78">
            <v>329479</v>
          </cell>
          <cell r="Y78">
            <v>359873</v>
          </cell>
          <cell r="Z78">
            <v>399898</v>
          </cell>
          <cell r="AA78">
            <v>442085</v>
          </cell>
          <cell r="AB78">
            <v>469547</v>
          </cell>
          <cell r="AC78"/>
          <cell r="AD78"/>
        </row>
        <row r="79">
          <cell r="A79" t="str">
            <v>XGN</v>
          </cell>
          <cell r="B79" t="str">
            <v>Export of Goods (excluding Factor Income Flows)</v>
          </cell>
          <cell r="C79">
            <v>35205</v>
          </cell>
          <cell r="D79">
            <v>39049</v>
          </cell>
          <cell r="E79">
            <v>46203</v>
          </cell>
          <cell r="F79">
            <v>54989</v>
          </cell>
          <cell r="G79">
            <v>64197</v>
          </cell>
          <cell r="H79">
            <v>80068</v>
          </cell>
          <cell r="I79">
            <v>86730</v>
          </cell>
          <cell r="J79">
            <v>90780</v>
          </cell>
          <cell r="K79">
            <v>79618</v>
          </cell>
          <cell r="L79">
            <v>84697</v>
          </cell>
          <cell r="M79">
            <v>89918</v>
          </cell>
          <cell r="N79">
            <v>93354</v>
          </cell>
          <cell r="O79">
            <v>99786</v>
          </cell>
          <cell r="P79">
            <v>96164</v>
          </cell>
          <cell r="Q79">
            <v>97274</v>
          </cell>
          <cell r="R79">
            <v>103255</v>
          </cell>
          <cell r="S79">
            <v>100578</v>
          </cell>
          <cell r="T79">
            <v>101869</v>
          </cell>
          <cell r="U79">
            <v>98732</v>
          </cell>
          <cell r="V79">
            <v>114461</v>
          </cell>
          <cell r="W79">
            <v>200327</v>
          </cell>
          <cell r="X79">
            <v>193160</v>
          </cell>
          <cell r="Y79">
            <v>197824</v>
          </cell>
          <cell r="Z79">
            <v>211444</v>
          </cell>
          <cell r="AA79">
            <v>227497</v>
          </cell>
          <cell r="AB79">
            <v>237813</v>
          </cell>
          <cell r="AC79"/>
          <cell r="AD79"/>
        </row>
        <row r="80">
          <cell r="A80" t="str">
            <v>XGR</v>
          </cell>
          <cell r="B80" t="str">
            <v>...real</v>
          </cell>
          <cell r="C80">
            <v>35744</v>
          </cell>
          <cell r="D80">
            <v>39879</v>
          </cell>
          <cell r="E80">
            <v>46668</v>
          </cell>
          <cell r="F80">
            <v>54053</v>
          </cell>
          <cell r="G80">
            <v>61542</v>
          </cell>
          <cell r="H80">
            <v>72237</v>
          </cell>
          <cell r="I80">
            <v>80733</v>
          </cell>
          <cell r="J80">
            <v>86663</v>
          </cell>
          <cell r="K80">
            <v>80624</v>
          </cell>
          <cell r="L80">
            <v>86265</v>
          </cell>
          <cell r="M80">
            <v>89648</v>
          </cell>
          <cell r="N80">
            <v>92134</v>
          </cell>
          <cell r="O80">
            <v>100221</v>
          </cell>
          <cell r="P80">
            <v>94288</v>
          </cell>
          <cell r="Q80">
            <v>100235</v>
          </cell>
          <cell r="R80">
            <v>102724</v>
          </cell>
          <cell r="S80">
            <v>102072</v>
          </cell>
          <cell r="T80">
            <v>99828</v>
          </cell>
          <cell r="U80">
            <v>99480</v>
          </cell>
          <cell r="V80">
            <v>115700</v>
          </cell>
          <cell r="W80">
            <v>184134</v>
          </cell>
          <cell r="X80">
            <v>184192</v>
          </cell>
          <cell r="Y80">
            <v>190336</v>
          </cell>
          <cell r="Z80">
            <v>211443</v>
          </cell>
          <cell r="AA80">
            <v>228711</v>
          </cell>
          <cell r="AB80">
            <v>255625</v>
          </cell>
          <cell r="AC80"/>
          <cell r="AD80"/>
        </row>
        <row r="81">
          <cell r="A81" t="str">
            <v>XSN</v>
          </cell>
          <cell r="B81" t="str">
            <v>Export of Services (excluding Factor Income Flows)</v>
          </cell>
          <cell r="C81">
            <v>5054</v>
          </cell>
          <cell r="D81">
            <v>6005</v>
          </cell>
          <cell r="E81">
            <v>7322</v>
          </cell>
          <cell r="F81">
            <v>12834</v>
          </cell>
          <cell r="G81">
            <v>16033</v>
          </cell>
          <cell r="H81">
            <v>22341</v>
          </cell>
          <cell r="I81">
            <v>29528</v>
          </cell>
          <cell r="J81">
            <v>32229</v>
          </cell>
          <cell r="K81">
            <v>38066</v>
          </cell>
          <cell r="L81">
            <v>41054</v>
          </cell>
          <cell r="M81">
            <v>45521</v>
          </cell>
          <cell r="N81">
            <v>52795</v>
          </cell>
          <cell r="O81">
            <v>59518</v>
          </cell>
          <cell r="P81">
            <v>61776</v>
          </cell>
          <cell r="Q81">
            <v>61323</v>
          </cell>
          <cell r="R81">
            <v>69543</v>
          </cell>
          <cell r="S81">
            <v>76725</v>
          </cell>
          <cell r="T81">
            <v>81145</v>
          </cell>
          <cell r="U81">
            <v>87511</v>
          </cell>
          <cell r="V81">
            <v>99889</v>
          </cell>
          <cell r="W81">
            <v>120238</v>
          </cell>
          <cell r="X81">
            <v>135076</v>
          </cell>
          <cell r="Y81">
            <v>161831</v>
          </cell>
          <cell r="Z81">
            <v>188454</v>
          </cell>
          <cell r="AA81">
            <v>221370</v>
          </cell>
          <cell r="AB81">
            <v>229996</v>
          </cell>
          <cell r="AC81"/>
          <cell r="AD81"/>
        </row>
        <row r="82">
          <cell r="A82" t="str">
            <v>XSR</v>
          </cell>
          <cell r="B82" t="str">
            <v>...real</v>
          </cell>
          <cell r="C82">
            <v>9073</v>
          </cell>
          <cell r="D82">
            <v>10740</v>
          </cell>
          <cell r="E82">
            <v>12992</v>
          </cell>
          <cell r="F82">
            <v>21644</v>
          </cell>
          <cell r="G82">
            <v>26832</v>
          </cell>
          <cell r="H82">
            <v>36613</v>
          </cell>
          <cell r="I82">
            <v>44690</v>
          </cell>
          <cell r="J82">
            <v>46444</v>
          </cell>
          <cell r="K82">
            <v>52550</v>
          </cell>
          <cell r="L82">
            <v>55453</v>
          </cell>
          <cell r="M82">
            <v>60273</v>
          </cell>
          <cell r="N82">
            <v>67823</v>
          </cell>
          <cell r="O82">
            <v>74009</v>
          </cell>
          <cell r="P82">
            <v>73822</v>
          </cell>
          <cell r="Q82">
            <v>75346</v>
          </cell>
          <cell r="R82">
            <v>84091</v>
          </cell>
          <cell r="S82">
            <v>91568</v>
          </cell>
          <cell r="T82">
            <v>92360</v>
          </cell>
          <cell r="U82">
            <v>98861</v>
          </cell>
          <cell r="V82">
            <v>111459</v>
          </cell>
          <cell r="W82">
            <v>129787</v>
          </cell>
          <cell r="X82">
            <v>144101</v>
          </cell>
          <cell r="Y82">
            <v>169532</v>
          </cell>
          <cell r="Z82">
            <v>188454</v>
          </cell>
          <cell r="AA82">
            <v>213373</v>
          </cell>
          <cell r="AB82">
            <v>213924</v>
          </cell>
          <cell r="AC82"/>
          <cell r="AD82"/>
          <cell r="AE82"/>
          <cell r="AF82"/>
        </row>
        <row r="83">
          <cell r="A83" t="str">
            <v>MTN</v>
          </cell>
          <cell r="B83" t="str">
            <v>Imports of Goods and Services (excluding Factor Income Flows)</v>
          </cell>
          <cell r="C83">
            <v>-34269</v>
          </cell>
          <cell r="D83">
            <v>-38472</v>
          </cell>
          <cell r="E83">
            <v>-45211</v>
          </cell>
          <cell r="F83">
            <v>-59075</v>
          </cell>
          <cell r="G83">
            <v>-68117</v>
          </cell>
          <cell r="H83">
            <v>-87410</v>
          </cell>
          <cell r="I83">
            <v>-97203</v>
          </cell>
          <cell r="J83">
            <v>-99645</v>
          </cell>
          <cell r="K83">
            <v>-95630</v>
          </cell>
          <cell r="L83">
            <v>-103306</v>
          </cell>
          <cell r="M83">
            <v>-116912</v>
          </cell>
          <cell r="N83">
            <v>-131267</v>
          </cell>
          <cell r="O83">
            <v>-142994</v>
          </cell>
          <cell r="P83">
            <v>-141784</v>
          </cell>
          <cell r="Q83">
            <v>-135676</v>
          </cell>
          <cell r="R83">
            <v>-144925</v>
          </cell>
          <cell r="S83">
            <v>-145143</v>
          </cell>
          <cell r="T83">
            <v>-152399</v>
          </cell>
          <cell r="U83">
            <v>-152456</v>
          </cell>
          <cell r="V83">
            <v>-179164</v>
          </cell>
          <cell r="W83">
            <v>-244886</v>
          </cell>
          <cell r="X83">
            <v>-285882</v>
          </cell>
          <cell r="Y83">
            <v>-294028</v>
          </cell>
          <cell r="Z83">
            <v>-307110</v>
          </cell>
          <cell r="AA83">
            <v>-405076</v>
          </cell>
          <cell r="AB83">
            <v>-357981</v>
          </cell>
          <cell r="AC83"/>
          <cell r="AD83"/>
          <cell r="AE83"/>
          <cell r="AF83"/>
        </row>
        <row r="84">
          <cell r="A84" t="str">
            <v>MTR</v>
          </cell>
          <cell r="B84" t="str">
            <v>...real</v>
          </cell>
          <cell r="C84">
            <v>-44576</v>
          </cell>
          <cell r="D84">
            <v>-50300</v>
          </cell>
          <cell r="E84">
            <v>-58673</v>
          </cell>
          <cell r="F84">
            <v>-74970</v>
          </cell>
          <cell r="G84">
            <v>-84428</v>
          </cell>
          <cell r="H84">
            <v>-102737</v>
          </cell>
          <cell r="I84">
            <v>-116198</v>
          </cell>
          <cell r="J84">
            <v>-122400</v>
          </cell>
          <cell r="K84">
            <v>-119441</v>
          </cell>
          <cell r="L84">
            <v>-121716</v>
          </cell>
          <cell r="M84">
            <v>-137201</v>
          </cell>
          <cell r="N84">
            <v>-149963</v>
          </cell>
          <cell r="O84">
            <v>-163987</v>
          </cell>
          <cell r="P84">
            <v>-159419</v>
          </cell>
          <cell r="Q84">
            <v>-156704</v>
          </cell>
          <cell r="R84">
            <v>-157407</v>
          </cell>
          <cell r="S84">
            <v>-161682</v>
          </cell>
          <cell r="T84">
            <v>-160045</v>
          </cell>
          <cell r="U84">
            <v>-161720</v>
          </cell>
          <cell r="V84">
            <v>-185482</v>
          </cell>
          <cell r="W84">
            <v>-245661</v>
          </cell>
          <cell r="X84">
            <v>-291994</v>
          </cell>
          <cell r="Y84">
            <v>-295276</v>
          </cell>
          <cell r="Z84">
            <v>-307110</v>
          </cell>
          <cell r="AA84">
            <v>-406544</v>
          </cell>
          <cell r="AB84">
            <v>-360585</v>
          </cell>
          <cell r="AC84"/>
          <cell r="AD84"/>
          <cell r="AE84"/>
          <cell r="AF84"/>
        </row>
        <row r="85">
          <cell r="A85" t="str">
            <v>MGN</v>
          </cell>
          <cell r="B85" t="str">
            <v>Import of Goods (excluding Factor Income Flows)</v>
          </cell>
          <cell r="C85">
            <v>-25766</v>
          </cell>
          <cell r="D85">
            <v>-28090</v>
          </cell>
          <cell r="E85">
            <v>-32476</v>
          </cell>
          <cell r="F85">
            <v>-39383</v>
          </cell>
          <cell r="G85">
            <v>-43975</v>
          </cell>
          <cell r="H85">
            <v>-51757</v>
          </cell>
          <cell r="I85">
            <v>-55268</v>
          </cell>
          <cell r="J85">
            <v>-53797</v>
          </cell>
          <cell r="K85">
            <v>-46664</v>
          </cell>
          <cell r="L85">
            <v>-50110</v>
          </cell>
          <cell r="M85">
            <v>-57734</v>
          </cell>
          <cell r="N85">
            <v>-66159</v>
          </cell>
          <cell r="O85">
            <v>-71089</v>
          </cell>
          <cell r="P85">
            <v>-63542</v>
          </cell>
          <cell r="Q85">
            <v>-58523</v>
          </cell>
          <cell r="R85">
            <v>-61967</v>
          </cell>
          <cell r="S85">
            <v>-59321</v>
          </cell>
          <cell r="T85">
            <v>-64974</v>
          </cell>
          <cell r="U85">
            <v>-64227</v>
          </cell>
          <cell r="V85">
            <v>-73730</v>
          </cell>
          <cell r="W85">
            <v>-86933</v>
          </cell>
          <cell r="X85">
            <v>-87072</v>
          </cell>
          <cell r="Y85">
            <v>-88705</v>
          </cell>
          <cell r="Z85">
            <v>-102312</v>
          </cell>
          <cell r="AA85">
            <v>-108372</v>
          </cell>
          <cell r="AB85">
            <v>-99050</v>
          </cell>
          <cell r="AC85"/>
          <cell r="AD85"/>
          <cell r="AE85"/>
          <cell r="AF85"/>
        </row>
        <row r="86">
          <cell r="A86" t="str">
            <v>MGR</v>
          </cell>
          <cell r="B86" t="str">
            <v>...real</v>
          </cell>
          <cell r="C86">
            <v>-28099</v>
          </cell>
          <cell r="D86">
            <v>-30981</v>
          </cell>
          <cell r="E86">
            <v>-35630</v>
          </cell>
          <cell r="F86">
            <v>-42206</v>
          </cell>
          <cell r="G86">
            <v>-45736</v>
          </cell>
          <cell r="H86">
            <v>-49642</v>
          </cell>
          <cell r="I86">
            <v>-55245</v>
          </cell>
          <cell r="J86">
            <v>-57814</v>
          </cell>
          <cell r="K86">
            <v>-52589</v>
          </cell>
          <cell r="L86">
            <v>-51261</v>
          </cell>
          <cell r="M86">
            <v>-60265</v>
          </cell>
          <cell r="N86">
            <v>-66594</v>
          </cell>
          <cell r="O86">
            <v>-74336</v>
          </cell>
          <cell r="P86">
            <v>-65842</v>
          </cell>
          <cell r="Q86">
            <v>-64837</v>
          </cell>
          <cell r="R86">
            <v>-61129</v>
          </cell>
          <cell r="S86">
            <v>-63259</v>
          </cell>
          <cell r="T86">
            <v>-66941</v>
          </cell>
          <cell r="U86">
            <v>-68493</v>
          </cell>
          <cell r="V86">
            <v>-74755</v>
          </cell>
          <cell r="W86">
            <v>-86551</v>
          </cell>
          <cell r="X86">
            <v>-92377</v>
          </cell>
          <cell r="Y86">
            <v>-91093</v>
          </cell>
          <cell r="Z86">
            <v>-102312</v>
          </cell>
          <cell r="AA86">
            <v>-111357</v>
          </cell>
          <cell r="AB86">
            <v>-104803</v>
          </cell>
          <cell r="AC86"/>
          <cell r="AD86"/>
          <cell r="AE86"/>
          <cell r="AF86"/>
        </row>
        <row r="87">
          <cell r="A87" t="str">
            <v>MSN</v>
          </cell>
          <cell r="B87" t="str">
            <v>Import of Services (excluding Factor Income Flows)</v>
          </cell>
          <cell r="C87">
            <v>-8503</v>
          </cell>
          <cell r="D87">
            <v>-10379</v>
          </cell>
          <cell r="E87">
            <v>-12735</v>
          </cell>
          <cell r="F87">
            <v>-19692</v>
          </cell>
          <cell r="G87">
            <v>-24142</v>
          </cell>
          <cell r="H87">
            <v>-35653</v>
          </cell>
          <cell r="I87">
            <v>-41935</v>
          </cell>
          <cell r="J87">
            <v>-45848</v>
          </cell>
          <cell r="K87">
            <v>-48966</v>
          </cell>
          <cell r="L87">
            <v>-53196</v>
          </cell>
          <cell r="M87">
            <v>-59178</v>
          </cell>
          <cell r="N87">
            <v>-65106</v>
          </cell>
          <cell r="O87">
            <v>-71905</v>
          </cell>
          <cell r="P87">
            <v>-78242</v>
          </cell>
          <cell r="Q87">
            <v>-77151</v>
          </cell>
          <cell r="R87">
            <v>-82958</v>
          </cell>
          <cell r="S87">
            <v>-85821</v>
          </cell>
          <cell r="T87">
            <v>-87425</v>
          </cell>
          <cell r="U87">
            <v>-88230</v>
          </cell>
          <cell r="V87">
            <v>-105433</v>
          </cell>
          <cell r="W87">
            <v>-157953</v>
          </cell>
          <cell r="X87">
            <v>-198809</v>
          </cell>
          <cell r="Y87">
            <v>-205323</v>
          </cell>
          <cell r="Z87">
            <v>-204799</v>
          </cell>
          <cell r="AA87">
            <v>-296705</v>
          </cell>
          <cell r="AB87">
            <v>-258931</v>
          </cell>
          <cell r="AC87"/>
          <cell r="AD87"/>
          <cell r="AE87"/>
          <cell r="AF87"/>
        </row>
        <row r="88">
          <cell r="A88" t="str">
            <v>MSR</v>
          </cell>
          <cell r="B88" t="str">
            <v>...real</v>
          </cell>
          <cell r="C88">
            <v>-13139</v>
          </cell>
          <cell r="D88">
            <v>-15855</v>
          </cell>
          <cell r="E88">
            <v>-19196</v>
          </cell>
          <cell r="F88">
            <v>-29091</v>
          </cell>
          <cell r="G88">
            <v>-35234</v>
          </cell>
          <cell r="H88">
            <v>-51312</v>
          </cell>
          <cell r="I88">
            <v>-59389</v>
          </cell>
          <cell r="J88">
            <v>-63097</v>
          </cell>
          <cell r="K88">
            <v>-66472</v>
          </cell>
          <cell r="L88">
            <v>-70545</v>
          </cell>
          <cell r="M88">
            <v>-76302</v>
          </cell>
          <cell r="N88">
            <v>-82506</v>
          </cell>
          <cell r="O88">
            <v>-88314</v>
          </cell>
          <cell r="P88">
            <v>-93399</v>
          </cell>
          <cell r="Q88">
            <v>-91675</v>
          </cell>
          <cell r="R88">
            <v>-96376</v>
          </cell>
          <cell r="S88">
            <v>-98439</v>
          </cell>
          <cell r="T88">
            <v>-92792</v>
          </cell>
          <cell r="U88">
            <v>-92886</v>
          </cell>
          <cell r="V88">
            <v>-110288</v>
          </cell>
          <cell r="W88">
            <v>-158922</v>
          </cell>
          <cell r="X88">
            <v>-199506</v>
          </cell>
          <cell r="Y88">
            <v>-203944</v>
          </cell>
          <cell r="Z88">
            <v>-204798</v>
          </cell>
          <cell r="AA88">
            <v>-295187</v>
          </cell>
          <cell r="AB88">
            <v>-255783</v>
          </cell>
          <cell r="AC88"/>
          <cell r="AD88"/>
          <cell r="AE88"/>
          <cell r="AF88"/>
        </row>
        <row r="89">
          <cell r="A89"/>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D89"/>
          <cell r="AE89"/>
          <cell r="AF89"/>
        </row>
        <row r="90">
          <cell r="A90"/>
          <cell r="B90"/>
          <cell r="C90"/>
          <cell r="D90"/>
          <cell r="E90"/>
          <cell r="F90"/>
          <cell r="G90"/>
          <cell r="H90">
            <v>8.2055534649321906</v>
          </cell>
          <cell r="I90">
            <v>7.2847730102839181</v>
          </cell>
          <cell r="J90">
            <v>1.9638035327171233</v>
          </cell>
          <cell r="K90">
            <v>4.6045939028303673</v>
          </cell>
          <cell r="L90">
            <v>6.1151309720072433</v>
          </cell>
          <cell r="M90">
            <v>8.7585507876290603</v>
          </cell>
          <cell r="N90">
            <v>7.0884635568210008</v>
          </cell>
          <cell r="O90">
            <v>6.3200637168294715</v>
          </cell>
          <cell r="P90">
            <v>-0.38399037446189555</v>
          </cell>
          <cell r="Q90">
            <v>-7.2558766542031083</v>
          </cell>
          <cell r="R90">
            <v>-4.7005588172035706</v>
          </cell>
          <cell r="S90">
            <v>-3.5333525585040437</v>
          </cell>
          <cell r="T90">
            <v>-1.2013833904538918</v>
          </cell>
          <cell r="U90">
            <v>1.7587867000766977</v>
          </cell>
          <cell r="V90">
            <v>3.6693578661221693</v>
          </cell>
          <cell r="W90">
            <v>6.1616778763989188</v>
          </cell>
          <cell r="X90">
            <v>6.791227584577908</v>
          </cell>
          <cell r="Y90">
            <v>6.7430112799168107</v>
          </cell>
          <cell r="Z90">
            <v>5.6337530870913533</v>
          </cell>
          <cell r="AA90">
            <v>6.3320639550908719</v>
          </cell>
          <cell r="AB90">
            <v>0.49228425731460135</v>
          </cell>
          <cell r="AC90"/>
          <cell r="AD90"/>
          <cell r="AE90"/>
          <cell r="AF90"/>
        </row>
        <row r="91">
          <cell r="A91"/>
          <cell r="B91" t="str">
            <v>ISA Data - Compensation of Employees</v>
          </cell>
          <cell r="C91"/>
          <cell r="D91"/>
          <cell r="E91"/>
          <cell r="F91"/>
          <cell r="G91"/>
          <cell r="H91">
            <v>13.917427959554329</v>
          </cell>
          <cell r="I91">
            <v>11.562715655712342</v>
          </cell>
          <cell r="J91">
            <v>6.7531248666865773</v>
          </cell>
          <cell r="K91">
            <v>8.8095428388746733</v>
          </cell>
          <cell r="L91">
            <v>8.5553739647795446</v>
          </cell>
          <cell r="M91">
            <v>11.132349956018682</v>
          </cell>
          <cell r="N91">
            <v>9.9624031538730904</v>
          </cell>
          <cell r="O91">
            <v>9.382353755433126</v>
          </cell>
          <cell r="P91">
            <v>2.7233611743862296</v>
          </cell>
          <cell r="Q91">
            <v>-8.825703444537524</v>
          </cell>
          <cell r="R91">
            <v>-6.2358123446113911</v>
          </cell>
          <cell r="S91">
            <v>-2.3633507702506051</v>
          </cell>
          <cell r="T91">
            <v>0.67598482724011699</v>
          </cell>
          <cell r="U91">
            <v>2.2972834293589095</v>
          </cell>
          <cell r="V91">
            <v>3.9811975121098353</v>
          </cell>
          <cell r="W91">
            <v>6.1263024422514967</v>
          </cell>
          <cell r="X91">
            <v>6.5687458604433813</v>
          </cell>
          <cell r="Y91">
            <v>7.0193397433554017</v>
          </cell>
          <cell r="Z91">
            <v>6.390416652432851</v>
          </cell>
          <cell r="AA91">
            <v>7.2641842643234034</v>
          </cell>
          <cell r="AB91">
            <v>3.0932567003927325E-2</v>
          </cell>
          <cell r="AC91"/>
          <cell r="AD91"/>
          <cell r="AE91"/>
          <cell r="AF91"/>
        </row>
        <row r="92">
          <cell r="A92" t="str">
            <v>WAG</v>
          </cell>
          <cell r="B92" t="str">
            <v>Compensation of Employees</v>
          </cell>
          <cell r="C92"/>
          <cell r="D92"/>
          <cell r="E92"/>
          <cell r="F92"/>
          <cell r="G92">
            <v>36889</v>
          </cell>
          <cell r="H92">
            <v>42023</v>
          </cell>
          <cell r="I92">
            <v>46882</v>
          </cell>
          <cell r="J92">
            <v>50048</v>
          </cell>
          <cell r="K92">
            <v>54457</v>
          </cell>
          <cell r="L92">
            <v>59116</v>
          </cell>
          <cell r="M92">
            <v>65697</v>
          </cell>
          <cell r="N92">
            <v>72242</v>
          </cell>
          <cell r="O92">
            <v>79020</v>
          </cell>
          <cell r="P92">
            <v>81172</v>
          </cell>
          <cell r="Q92">
            <v>74008</v>
          </cell>
          <cell r="R92">
            <v>69393</v>
          </cell>
          <cell r="S92">
            <v>67753</v>
          </cell>
          <cell r="T92">
            <v>68211</v>
          </cell>
          <cell r="U92">
            <v>69778</v>
          </cell>
          <cell r="V92">
            <v>72556</v>
          </cell>
          <cell r="W92">
            <v>77001</v>
          </cell>
          <cell r="X92">
            <v>82059</v>
          </cell>
          <cell r="Y92">
            <v>87819</v>
          </cell>
          <cell r="Z92">
            <v>93431</v>
          </cell>
          <cell r="AA92">
            <v>100218</v>
          </cell>
          <cell r="AB92">
            <v>100249</v>
          </cell>
          <cell r="AC92"/>
          <cell r="AD92"/>
          <cell r="AE92"/>
          <cell r="AF92"/>
        </row>
        <row r="93">
          <cell r="A93" t="str">
            <v>PDI</v>
          </cell>
          <cell r="B93" t="str">
            <v>Personal Disposable Income B6g</v>
          </cell>
          <cell r="C93">
            <v>30555</v>
          </cell>
          <cell r="D93">
            <v>33540</v>
          </cell>
          <cell r="E93">
            <v>36453</v>
          </cell>
          <cell r="F93">
            <v>40969</v>
          </cell>
          <cell r="G93">
            <v>45647</v>
          </cell>
          <cell r="H93">
            <v>51206</v>
          </cell>
          <cell r="I93">
            <v>58676</v>
          </cell>
          <cell r="J93">
            <v>62968</v>
          </cell>
          <cell r="K93">
            <v>67970</v>
          </cell>
          <cell r="L93">
            <v>73073</v>
          </cell>
          <cell r="M93">
            <v>80169</v>
          </cell>
          <cell r="N93">
            <v>86345</v>
          </cell>
          <cell r="O93">
            <v>93510</v>
          </cell>
          <cell r="P93">
            <v>99328</v>
          </cell>
          <cell r="Q93">
            <v>92451</v>
          </cell>
          <cell r="R93">
            <v>90394</v>
          </cell>
          <cell r="S93">
            <v>84697</v>
          </cell>
          <cell r="T93">
            <v>87313</v>
          </cell>
          <cell r="U93">
            <v>87115</v>
          </cell>
          <cell r="V93">
            <v>88771</v>
          </cell>
          <cell r="W93">
            <v>92691</v>
          </cell>
          <cell r="X93">
            <v>97224</v>
          </cell>
          <cell r="Y93">
            <v>103949</v>
          </cell>
          <cell r="Z93">
            <v>108900</v>
          </cell>
          <cell r="AA93">
            <v>116823</v>
          </cell>
          <cell r="AB93" t="str">
            <v/>
          </cell>
          <cell r="AC93"/>
          <cell r="AD93"/>
          <cell r="AE93"/>
          <cell r="AF93"/>
        </row>
        <row r="94">
          <cell r="A94" t="str">
            <v>PensionAdj</v>
          </cell>
          <cell r="B94" t="str">
            <v>1.6 Use of disposable income account : Adjustment for the change in pension entitlements (D.8)</v>
          </cell>
          <cell r="C94">
            <v>928</v>
          </cell>
          <cell r="D94">
            <v>1045</v>
          </cell>
          <cell r="E94">
            <v>1238</v>
          </cell>
          <cell r="F94">
            <v>1423</v>
          </cell>
          <cell r="G94">
            <v>1684</v>
          </cell>
          <cell r="H94">
            <v>1764</v>
          </cell>
          <cell r="I94">
            <v>1904</v>
          </cell>
          <cell r="J94">
            <v>1956</v>
          </cell>
          <cell r="K94">
            <v>2456</v>
          </cell>
          <cell r="L94">
            <v>2236</v>
          </cell>
          <cell r="M94">
            <v>2480</v>
          </cell>
          <cell r="N94">
            <v>2666</v>
          </cell>
          <cell r="O94">
            <v>3087</v>
          </cell>
          <cell r="P94">
            <v>3089</v>
          </cell>
          <cell r="Q94">
            <v>2563</v>
          </cell>
          <cell r="R94">
            <v>2272</v>
          </cell>
          <cell r="S94">
            <v>2016</v>
          </cell>
          <cell r="T94">
            <v>2232</v>
          </cell>
          <cell r="U94">
            <v>1943</v>
          </cell>
          <cell r="V94">
            <v>2204</v>
          </cell>
          <cell r="W94">
            <v>2025</v>
          </cell>
          <cell r="X94">
            <v>1662</v>
          </cell>
          <cell r="Y94">
            <v>2345</v>
          </cell>
          <cell r="Z94">
            <v>2609</v>
          </cell>
          <cell r="AA94">
            <v>1787</v>
          </cell>
          <cell r="AB94" t="str">
            <v/>
          </cell>
          <cell r="AC94"/>
          <cell r="AD94"/>
          <cell r="AE94"/>
          <cell r="AF94"/>
        </row>
        <row r="95">
          <cell r="A95"/>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row>
        <row r="96">
          <cell r="A96"/>
          <cell r="B96" t="str">
            <v>Population / Labour Market</v>
          </cell>
          <cell r="C96"/>
          <cell r="D96"/>
          <cell r="E96"/>
          <cell r="F96"/>
          <cell r="G96">
            <v>6.5712896293158796</v>
          </cell>
          <cell r="H96">
            <v>4.3864813942533942</v>
          </cell>
          <cell r="I96">
            <v>2.8033165999210574</v>
          </cell>
          <cell r="J96">
            <v>1.4964885328651256</v>
          </cell>
          <cell r="K96">
            <v>1.9271572403540826</v>
          </cell>
          <cell r="L96">
            <v>3.2378250089497573</v>
          </cell>
          <cell r="M96">
            <v>4.6890050473266998</v>
          </cell>
          <cell r="N96">
            <v>4.5317368795544599</v>
          </cell>
          <cell r="O96">
            <v>4.2789409445122439</v>
          </cell>
          <cell r="P96">
            <v>-1.0061449118779042</v>
          </cell>
          <cell r="Q96">
            <v>-8.3606184629376976</v>
          </cell>
          <cell r="R96">
            <v>-4.4450785301342393</v>
          </cell>
          <cell r="S96">
            <v>-1.9266972203108246</v>
          </cell>
          <cell r="T96">
            <v>-0.42494605435603461</v>
          </cell>
          <cell r="U96">
            <v>3.0484724401074415</v>
          </cell>
          <cell r="V96">
            <v>2.6318845067151653</v>
          </cell>
          <cell r="W96">
            <v>3.4481024751417344</v>
          </cell>
          <cell r="X96">
            <v>3.6406056334605141</v>
          </cell>
          <cell r="Y96">
            <v>2.9030366983233691</v>
          </cell>
          <cell r="Z96">
            <v>2.8895016293325471</v>
          </cell>
          <cell r="AA96">
            <v>2.8770126907488036</v>
          </cell>
          <cell r="AB96">
            <v>-13.263918191603874</v>
          </cell>
          <cell r="AC96"/>
          <cell r="AD96"/>
          <cell r="AE96"/>
          <cell r="AF96"/>
        </row>
        <row r="97">
          <cell r="A97" t="str">
            <v>Pop</v>
          </cell>
          <cell r="B97" t="str">
            <v>Population</v>
          </cell>
          <cell r="C97">
            <v>3601.3</v>
          </cell>
          <cell r="D97">
            <v>3626.1</v>
          </cell>
          <cell r="E97">
            <v>3664.3</v>
          </cell>
          <cell r="F97">
            <v>3703.1</v>
          </cell>
          <cell r="G97">
            <v>3741.6</v>
          </cell>
          <cell r="H97">
            <v>3789.5</v>
          </cell>
          <cell r="I97">
            <v>3847.2</v>
          </cell>
          <cell r="J97">
            <v>3917.2</v>
          </cell>
          <cell r="K97">
            <v>3979.9</v>
          </cell>
          <cell r="L97">
            <v>4045.2</v>
          </cell>
          <cell r="M97">
            <v>4133.8</v>
          </cell>
          <cell r="N97">
            <v>4232.8999999999996</v>
          </cell>
          <cell r="O97">
            <v>4375.8</v>
          </cell>
          <cell r="P97">
            <v>4485.1000000000004</v>
          </cell>
          <cell r="Q97">
            <v>4533.3999999999996</v>
          </cell>
          <cell r="R97">
            <v>4554.8</v>
          </cell>
          <cell r="S97">
            <v>4574.8999999999996</v>
          </cell>
          <cell r="T97">
            <v>4593.7</v>
          </cell>
          <cell r="U97">
            <v>4614.7</v>
          </cell>
          <cell r="V97">
            <v>4645.3999999999996</v>
          </cell>
          <cell r="W97">
            <v>4687.8</v>
          </cell>
          <cell r="X97">
            <v>4739.6000000000004</v>
          </cell>
          <cell r="Y97">
            <v>4792.5</v>
          </cell>
          <cell r="Z97">
            <v>4857</v>
          </cell>
          <cell r="AA97">
            <v>4921.5</v>
          </cell>
          <cell r="AB97">
            <v>4921.5</v>
          </cell>
          <cell r="AC97"/>
          <cell r="AD97"/>
          <cell r="AE97"/>
          <cell r="AF97"/>
        </row>
        <row r="98">
          <cell r="A98" t="str">
            <v>EMP</v>
          </cell>
          <cell r="B98" t="str">
            <v>Total Employed</v>
          </cell>
          <cell r="C98" t="str">
            <v/>
          </cell>
          <cell r="D98" t="str">
            <v/>
          </cell>
          <cell r="E98" t="str">
            <v/>
          </cell>
          <cell r="F98">
            <v>1593.6750000000002</v>
          </cell>
          <cell r="G98">
            <v>1698.4</v>
          </cell>
          <cell r="H98">
            <v>1772.8999999999999</v>
          </cell>
          <cell r="I98">
            <v>1822.6000000000001</v>
          </cell>
          <cell r="J98">
            <v>1849.875</v>
          </cell>
          <cell r="K98">
            <v>1885.5250000000001</v>
          </cell>
          <cell r="L98">
            <v>1946.575</v>
          </cell>
          <cell r="M98">
            <v>2037.85</v>
          </cell>
          <cell r="N98">
            <v>2130.2000000000003</v>
          </cell>
          <cell r="O98">
            <v>2221.35</v>
          </cell>
          <cell r="P98">
            <v>2199</v>
          </cell>
          <cell r="Q98">
            <v>2015.15</v>
          </cell>
          <cell r="R98">
            <v>1925.575</v>
          </cell>
          <cell r="S98">
            <v>1888.4749999999999</v>
          </cell>
          <cell r="T98">
            <v>1880.4499999999998</v>
          </cell>
          <cell r="U98">
            <v>1937.7750000000001</v>
          </cell>
          <cell r="V98">
            <v>1988.7749999999999</v>
          </cell>
          <cell r="W98">
            <v>2057.35</v>
          </cell>
          <cell r="X98">
            <v>2132.25</v>
          </cell>
          <cell r="Y98">
            <v>2194.15</v>
          </cell>
          <cell r="Z98">
            <v>2257.5500000000002</v>
          </cell>
          <cell r="AA98">
            <v>2322.5</v>
          </cell>
          <cell r="AB98">
            <v>2014.4455</v>
          </cell>
          <cell r="AC98"/>
        </row>
        <row r="99">
          <cell r="A99"/>
          <cell r="B99" t="str">
            <v>Average of Employees LFS</v>
          </cell>
          <cell r="C99" t="str">
            <v/>
          </cell>
          <cell r="D99" t="str">
            <v/>
          </cell>
          <cell r="E99" t="str">
            <v/>
          </cell>
          <cell r="F99">
            <v>1239.6727526289242</v>
          </cell>
          <cell r="G99">
            <v>1329.7962012096159</v>
          </cell>
          <cell r="H99">
            <v>1401.1597758241442</v>
          </cell>
          <cell r="I99">
            <v>1451.7353819896798</v>
          </cell>
          <cell r="J99">
            <v>1481.573722068294</v>
          </cell>
          <cell r="K99">
            <v>1516.2541377246619</v>
          </cell>
          <cell r="L99">
            <v>1565.2579706660056</v>
          </cell>
          <cell r="M99">
            <v>1652.6688428759142</v>
          </cell>
          <cell r="N99">
            <v>1742.5641308272875</v>
          </cell>
          <cell r="O99">
            <v>1805.4857621570422</v>
          </cell>
          <cell r="P99">
            <v>1781.9091637941608</v>
          </cell>
          <cell r="Q99">
            <v>1629.4978634095985</v>
          </cell>
          <cell r="R99">
            <v>1569.9986415196172</v>
          </cell>
          <cell r="S99">
            <v>1552.1514100707263</v>
          </cell>
          <cell r="T99">
            <v>1548.4754888205996</v>
          </cell>
          <cell r="U99">
            <v>1590.9387170548216</v>
          </cell>
          <cell r="V99">
            <v>1639.2073657461399</v>
          </cell>
          <cell r="W99">
            <v>1700.7093309379143</v>
          </cell>
          <cell r="X99">
            <v>1766.5970504488055</v>
          </cell>
          <cell r="Y99">
            <v>1846.6391377554537</v>
          </cell>
          <cell r="Z99">
            <v>1918.35</v>
          </cell>
          <cell r="AA99">
            <v>1987.9749999999999</v>
          </cell>
          <cell r="AB99">
            <v>1723.617</v>
          </cell>
          <cell r="AC99"/>
        </row>
        <row r="100">
          <cell r="A100" t="str">
            <v>AHW</v>
          </cell>
          <cell r="B100" t="str">
            <v>Average Hours Worked LFS</v>
          </cell>
          <cell r="C100" t="str">
            <v/>
          </cell>
          <cell r="D100" t="str">
            <v/>
          </cell>
          <cell r="E100" t="str">
            <v/>
          </cell>
          <cell r="F100">
            <v>39.305440848214282</v>
          </cell>
          <cell r="G100">
            <v>38.643561662946425</v>
          </cell>
          <cell r="H100">
            <v>38.414449637276782</v>
          </cell>
          <cell r="I100">
            <v>38.261708286830356</v>
          </cell>
          <cell r="J100">
            <v>37.981682477678561</v>
          </cell>
          <cell r="K100">
            <v>37.778027343749997</v>
          </cell>
          <cell r="L100">
            <v>37.650742885044636</v>
          </cell>
          <cell r="M100">
            <v>37.472544642857137</v>
          </cell>
          <cell r="N100">
            <v>37.217975725446422</v>
          </cell>
          <cell r="O100">
            <v>37.039777483258923</v>
          </cell>
          <cell r="P100">
            <v>36.708837890624991</v>
          </cell>
          <cell r="Q100">
            <v>35.843303571428571</v>
          </cell>
          <cell r="R100">
            <v>35.614191545758921</v>
          </cell>
          <cell r="S100">
            <v>35.537820870535711</v>
          </cell>
          <cell r="T100">
            <v>35.665105329241065</v>
          </cell>
          <cell r="U100">
            <v>36.021501813616062</v>
          </cell>
          <cell r="V100">
            <v>36.276070731026778</v>
          </cell>
          <cell r="W100">
            <v>36.505182756696428</v>
          </cell>
          <cell r="X100">
            <v>36.581553431919637</v>
          </cell>
          <cell r="Y100">
            <v>36.603962053571422</v>
          </cell>
          <cell r="Z100">
            <v>36.5</v>
          </cell>
          <cell r="AA100">
            <v>36.475000000000001</v>
          </cell>
          <cell r="AB100">
            <v>38.737337499999995</v>
          </cell>
          <cell r="AC100"/>
        </row>
        <row r="101">
          <cell r="A101"/>
          <cell r="B101" t="str">
            <v>Average of Hrs/yr</v>
          </cell>
          <cell r="C101"/>
          <cell r="D101"/>
          <cell r="E101"/>
          <cell r="F101">
            <v>2540706.8111576703</v>
          </cell>
          <cell r="G101">
            <v>2679520.3496739189</v>
          </cell>
          <cell r="H101">
            <v>2806577.8999133902</v>
          </cell>
          <cell r="I101">
            <v>2896320.6612580237</v>
          </cell>
          <cell r="J101">
            <v>2934217.4111125241</v>
          </cell>
          <cell r="K101">
            <v>2986799.7071983241</v>
          </cell>
          <cell r="L101">
            <v>3072941.5388348666</v>
          </cell>
          <cell r="M101">
            <v>3229191.8647146085</v>
          </cell>
          <cell r="N101">
            <v>3381709.8536035316</v>
          </cell>
          <cell r="O101">
            <v>3487042.6672876403</v>
          </cell>
          <cell r="P101">
            <v>3410758.9056831039</v>
          </cell>
          <cell r="Q101">
            <v>3045486.3006174765</v>
          </cell>
          <cell r="R101">
            <v>2915527.8294523205</v>
          </cell>
          <cell r="S101">
            <v>2876204.107555808</v>
          </cell>
          <cell r="T101">
            <v>2879669.6591593106</v>
          </cell>
          <cell r="U101">
            <v>2988202.9552622749</v>
          </cell>
          <cell r="V101">
            <v>3100622.9792941245</v>
          </cell>
          <cell r="W101">
            <v>3237273.9005423179</v>
          </cell>
          <cell r="X101">
            <v>3369725.0719553689</v>
          </cell>
          <cell r="Y101">
            <v>3524560.3939485392</v>
          </cell>
          <cell r="Z101">
            <v>3651031.1249999995</v>
          </cell>
          <cell r="AA101">
            <v>3780950.9522321424</v>
          </cell>
          <cell r="AB101">
            <v>3481491.6727363123</v>
          </cell>
          <cell r="AC101"/>
        </row>
        <row r="102">
          <cell r="A102" t="str">
            <v>LF</v>
          </cell>
          <cell r="B102" t="str">
            <v>Labour Force</v>
          </cell>
          <cell r="C102" t="str">
            <v/>
          </cell>
          <cell r="D102" t="str">
            <v/>
          </cell>
          <cell r="E102" t="str">
            <v/>
          </cell>
          <cell r="F102">
            <v>1727.3</v>
          </cell>
          <cell r="G102">
            <v>1803.825</v>
          </cell>
          <cell r="H102">
            <v>1856.1000000000001</v>
          </cell>
          <cell r="I102">
            <v>1902.15</v>
          </cell>
          <cell r="J102">
            <v>1941.35</v>
          </cell>
          <cell r="K102">
            <v>1981.3250000000003</v>
          </cell>
          <cell r="L102">
            <v>2043.15</v>
          </cell>
          <cell r="M102">
            <v>2136.6750000000002</v>
          </cell>
          <cell r="N102">
            <v>2236.5250000000001</v>
          </cell>
          <cell r="O102">
            <v>2337.8000000000002</v>
          </cell>
          <cell r="P102">
            <v>2358.8000000000002</v>
          </cell>
          <cell r="Q102">
            <v>2305.9250000000002</v>
          </cell>
          <cell r="R102">
            <v>2253</v>
          </cell>
          <cell r="S102">
            <v>2230.9750000000004</v>
          </cell>
          <cell r="T102">
            <v>2224.1</v>
          </cell>
          <cell r="U102">
            <v>2246.3249999999998</v>
          </cell>
          <cell r="V102">
            <v>2256.3249999999998</v>
          </cell>
          <cell r="W102">
            <v>2283.5749999999998</v>
          </cell>
          <cell r="X102">
            <v>2327.125</v>
          </cell>
          <cell r="Y102">
            <v>2352</v>
          </cell>
          <cell r="Z102">
            <v>2395.0250000000001</v>
          </cell>
          <cell r="AA102">
            <v>2443.4250000000002</v>
          </cell>
          <cell r="AB102">
            <v>2461.1499999999996</v>
          </cell>
          <cell r="AC102"/>
        </row>
        <row r="103">
          <cell r="A103" t="str">
            <v>WAP</v>
          </cell>
          <cell r="B103" t="str">
            <v>Working Age Pop. (15-64)</v>
          </cell>
          <cell r="C103">
            <v>2312.1000000000004</v>
          </cell>
          <cell r="D103">
            <v>2352.8000000000002</v>
          </cell>
          <cell r="E103">
            <v>2402.1</v>
          </cell>
          <cell r="F103">
            <v>2447.1</v>
          </cell>
          <cell r="G103">
            <v>2489.1</v>
          </cell>
          <cell r="H103">
            <v>2536.8000000000002</v>
          </cell>
          <cell r="I103">
            <v>2589.8000000000002</v>
          </cell>
          <cell r="J103">
            <v>2653.8</v>
          </cell>
          <cell r="K103">
            <v>2703.3</v>
          </cell>
          <cell r="L103">
            <v>2751.7</v>
          </cell>
          <cell r="M103">
            <v>2821.4</v>
          </cell>
          <cell r="N103">
            <v>2905.5</v>
          </cell>
          <cell r="O103">
            <v>3020.6</v>
          </cell>
          <cell r="P103">
            <v>3087.9000000000005</v>
          </cell>
          <cell r="Q103">
            <v>3098.1000000000004</v>
          </cell>
          <cell r="R103">
            <v>3081.9</v>
          </cell>
          <cell r="S103">
            <v>3066.6000000000004</v>
          </cell>
          <cell r="T103">
            <v>3055.7</v>
          </cell>
          <cell r="U103">
            <v>3051.6</v>
          </cell>
          <cell r="V103">
            <v>3058.4</v>
          </cell>
          <cell r="W103">
            <v>3075.7999999999997</v>
          </cell>
          <cell r="X103">
            <v>3104.2</v>
          </cell>
          <cell r="Y103">
            <v>3135.6</v>
          </cell>
          <cell r="Z103">
            <v>3175</v>
          </cell>
          <cell r="AA103">
            <v>3216.3</v>
          </cell>
          <cell r="AB103">
            <v>3216.3</v>
          </cell>
          <cell r="AC103"/>
        </row>
        <row r="104">
          <cell r="A104" t="str">
            <v>WAP74</v>
          </cell>
          <cell r="B104" t="str">
            <v xml:space="preserve">Population: 15 to 74 years  </v>
          </cell>
          <cell r="C104">
            <v>2552.0000000000005</v>
          </cell>
          <cell r="D104">
            <v>2592.1000000000004</v>
          </cell>
          <cell r="E104">
            <v>2641.6</v>
          </cell>
          <cell r="F104">
            <v>2686.9999999999995</v>
          </cell>
          <cell r="G104">
            <v>2729</v>
          </cell>
          <cell r="H104">
            <v>2777.4000000000005</v>
          </cell>
          <cell r="I104">
            <v>2832.4000000000005</v>
          </cell>
          <cell r="J104">
            <v>2899.4</v>
          </cell>
          <cell r="K104">
            <v>2952.1000000000004</v>
          </cell>
          <cell r="L104">
            <v>3004.8999999999996</v>
          </cell>
          <cell r="M104">
            <v>3079.6000000000004</v>
          </cell>
          <cell r="N104">
            <v>3164.2</v>
          </cell>
          <cell r="O104">
            <v>3284.2</v>
          </cell>
          <cell r="P104">
            <v>3359.4000000000005</v>
          </cell>
          <cell r="Q104">
            <v>3379.3</v>
          </cell>
          <cell r="R104">
            <v>3373.3</v>
          </cell>
          <cell r="S104">
            <v>3368.8</v>
          </cell>
          <cell r="T104">
            <v>3370.3999999999996</v>
          </cell>
          <cell r="U104">
            <v>3380.2999999999997</v>
          </cell>
          <cell r="V104">
            <v>3400</v>
          </cell>
          <cell r="W104">
            <v>3430.2</v>
          </cell>
          <cell r="X104">
            <v>3472.1</v>
          </cell>
          <cell r="Y104">
            <v>3516.1</v>
          </cell>
          <cell r="Z104">
            <v>3568.5</v>
          </cell>
          <cell r="AA104">
            <v>3620.4000000000005</v>
          </cell>
          <cell r="AB104">
            <v>3620.4000000000005</v>
          </cell>
          <cell r="AC104"/>
        </row>
        <row r="105">
          <cell r="A105" t="str">
            <v>UNEMP</v>
          </cell>
          <cell r="B105" t="str">
            <v>Unemployment</v>
          </cell>
          <cell r="C105" t="str">
            <v/>
          </cell>
          <cell r="D105" t="str">
            <v/>
          </cell>
          <cell r="E105" t="str">
            <v/>
          </cell>
          <cell r="F105">
            <v>133.62500000000006</v>
          </cell>
          <cell r="G105">
            <v>105.42500000000001</v>
          </cell>
          <cell r="H105">
            <v>83.200000000000045</v>
          </cell>
          <cell r="I105">
            <v>79.550000000000011</v>
          </cell>
          <cell r="J105">
            <v>91.475000000000023</v>
          </cell>
          <cell r="K105">
            <v>95.800000000000011</v>
          </cell>
          <cell r="L105">
            <v>96.574999999999989</v>
          </cell>
          <cell r="M105">
            <v>98.825000000000102</v>
          </cell>
          <cell r="N105">
            <v>106.32500000000005</v>
          </cell>
          <cell r="O105">
            <v>116.44999999999993</v>
          </cell>
          <cell r="P105">
            <v>159.79999999999995</v>
          </cell>
          <cell r="Q105">
            <v>290.7750000000002</v>
          </cell>
          <cell r="R105">
            <v>327.42500000000001</v>
          </cell>
          <cell r="S105">
            <v>342.5</v>
          </cell>
          <cell r="T105">
            <v>343.65000000000003</v>
          </cell>
          <cell r="U105">
            <v>308.55000000000007</v>
          </cell>
          <cell r="V105">
            <v>267.5499999999999</v>
          </cell>
          <cell r="W105">
            <v>226.22499999999991</v>
          </cell>
          <cell r="X105">
            <v>194.87499999999989</v>
          </cell>
          <cell r="Y105">
            <v>157.85000000000002</v>
          </cell>
          <cell r="Z105">
            <v>137.47500000000002</v>
          </cell>
          <cell r="AA105">
            <v>120.92500000000007</v>
          </cell>
          <cell r="AB105">
            <v>446.70449999999977</v>
          </cell>
          <cell r="AC105"/>
        </row>
        <row r="106">
          <cell r="A106"/>
          <cell r="B106" t="str">
            <v>BoP (Annual)</v>
          </cell>
          <cell r="C106"/>
          <cell r="D106"/>
          <cell r="E106"/>
          <cell r="F106">
            <v>7.736062062177969</v>
          </cell>
          <cell r="G106">
            <v>5.8445248291824319</v>
          </cell>
          <cell r="H106">
            <v>4.4825171057593902</v>
          </cell>
          <cell r="I106">
            <v>4.1821097179507403</v>
          </cell>
          <cell r="J106">
            <v>4.7119272671079422</v>
          </cell>
          <cell r="K106">
            <v>4.8351481962827902</v>
          </cell>
          <cell r="L106">
            <v>4.7267699385752389</v>
          </cell>
          <cell r="M106">
            <v>4.6251769688885807</v>
          </cell>
          <cell r="N106">
            <v>4.7540268944009139</v>
          </cell>
          <cell r="O106">
            <v>4.9811788861322581</v>
          </cell>
          <cell r="P106">
            <v>6.7746311683907052</v>
          </cell>
          <cell r="Q106">
            <v>12.609907087177605</v>
          </cell>
          <cell r="R106">
            <v>14.532845095428318</v>
          </cell>
          <cell r="S106">
            <v>15.352032183238267</v>
          </cell>
          <cell r="T106">
            <v>15.451193741288613</v>
          </cell>
          <cell r="U106">
            <v>13.735768421755537</v>
          </cell>
          <cell r="V106">
            <v>11.857777580800635</v>
          </cell>
          <cell r="W106">
            <v>9.9066157231533865</v>
          </cell>
          <cell r="X106">
            <v>8.3740667132190971</v>
          </cell>
          <cell r="Y106">
            <v>6.7113095238095246</v>
          </cell>
          <cell r="Z106">
            <v>5.7400235905679491</v>
          </cell>
          <cell r="AA106">
            <v>4.9489957743740876</v>
          </cell>
          <cell r="AB106">
            <v>18.150234646405128</v>
          </cell>
          <cell r="AC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row>
        <row r="108">
          <cell r="A108"/>
          <cell r="B108" t="str">
            <v>Current Account: Primary and Secondary Income BPM6 by Component,</v>
          </cell>
          <cell r="C108"/>
          <cell r="D108"/>
          <cell r="E108"/>
          <cell r="F108"/>
          <cell r="G108"/>
          <cell r="H108"/>
          <cell r="I108"/>
          <cell r="J108"/>
          <cell r="K108"/>
          <cell r="L108"/>
          <cell r="M108"/>
          <cell r="N108"/>
          <cell r="O108"/>
          <cell r="P108"/>
          <cell r="Q108"/>
          <cell r="R108"/>
          <cell r="S108"/>
          <cell r="T108">
            <v>-5934</v>
          </cell>
          <cell r="U108">
            <v>2788</v>
          </cell>
          <cell r="V108">
            <v>2094</v>
          </cell>
          <cell r="W108">
            <v>11556</v>
          </cell>
          <cell r="X108">
            <v>-11372</v>
          </cell>
          <cell r="Y108">
            <v>1458</v>
          </cell>
          <cell r="Z108">
            <v>19616</v>
          </cell>
          <cell r="AA108">
            <v>-40404</v>
          </cell>
          <cell r="AB108">
            <v>16916</v>
          </cell>
          <cell r="AC108"/>
        </row>
        <row r="109">
          <cell r="A109"/>
          <cell r="B109" t="str">
            <v>Statistical Indicator and Year</v>
          </cell>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row>
        <row r="110">
          <cell r="A110"/>
          <cell r="B110"/>
          <cell r="C110"/>
          <cell r="D110"/>
          <cell r="E110"/>
          <cell r="F110"/>
          <cell r="G110"/>
          <cell r="H110"/>
          <cell r="I110"/>
          <cell r="J110"/>
          <cell r="K110"/>
          <cell r="L110"/>
          <cell r="M110"/>
          <cell r="N110"/>
          <cell r="O110"/>
          <cell r="P110"/>
          <cell r="Q110"/>
          <cell r="R110"/>
          <cell r="S110"/>
          <cell r="T110">
            <v>2012</v>
          </cell>
          <cell r="U110">
            <v>2013</v>
          </cell>
          <cell r="V110">
            <v>2014</v>
          </cell>
          <cell r="W110">
            <v>2015</v>
          </cell>
          <cell r="X110">
            <v>2016</v>
          </cell>
          <cell r="Y110">
            <v>2017</v>
          </cell>
          <cell r="Z110">
            <v>2018</v>
          </cell>
          <cell r="AA110">
            <v>2019</v>
          </cell>
          <cell r="AB110">
            <v>2020</v>
          </cell>
          <cell r="AC110"/>
        </row>
        <row r="111">
          <cell r="A111"/>
          <cell r="B111" t="str">
            <v>All items</v>
          </cell>
          <cell r="C111"/>
          <cell r="D111"/>
          <cell r="E111"/>
          <cell r="F111"/>
          <cell r="G111"/>
          <cell r="H111"/>
          <cell r="I111"/>
          <cell r="J111"/>
          <cell r="K111"/>
          <cell r="L111"/>
          <cell r="M111"/>
          <cell r="N111"/>
          <cell r="O111"/>
          <cell r="P111"/>
          <cell r="Q111"/>
          <cell r="R111"/>
          <cell r="S111"/>
          <cell r="T111">
            <v>-3.3888448060034015</v>
          </cell>
          <cell r="U111">
            <v>1.5521976516006524</v>
          </cell>
          <cell r="V111">
            <v>1.0730309901924138</v>
          </cell>
          <cell r="W111">
            <v>4.3963681704677127</v>
          </cell>
          <cell r="X111">
            <v>-4.199262262428058</v>
          </cell>
          <cell r="Y111">
            <v>0.48537408770927898</v>
          </cell>
          <cell r="Z111">
            <v>5.9990322705912709</v>
          </cell>
          <cell r="AA111">
            <v>-11.347807094305081</v>
          </cell>
          <cell r="AB111">
            <v>4.5747874146865595</v>
          </cell>
          <cell r="AC111"/>
        </row>
        <row r="112">
          <cell r="A112"/>
          <cell r="B112" t="str">
            <v>Current Account Inflows (Euro Million)</v>
          </cell>
          <cell r="C112"/>
          <cell r="D112"/>
          <cell r="E112"/>
          <cell r="F112"/>
          <cell r="G112"/>
          <cell r="H112"/>
          <cell r="I112"/>
          <cell r="J112"/>
          <cell r="K112"/>
          <cell r="L112"/>
          <cell r="M112"/>
          <cell r="N112"/>
          <cell r="O112"/>
          <cell r="P112"/>
          <cell r="Q112"/>
          <cell r="R112"/>
          <cell r="S112"/>
          <cell r="T112">
            <v>244325</v>
          </cell>
          <cell r="U112">
            <v>245614</v>
          </cell>
          <cell r="V112">
            <v>280016</v>
          </cell>
          <cell r="W112">
            <v>385036</v>
          </cell>
          <cell r="X112">
            <v>403086</v>
          </cell>
          <cell r="Y112">
            <v>444439</v>
          </cell>
          <cell r="Z112">
            <v>492445</v>
          </cell>
          <cell r="AA112">
            <v>562670</v>
          </cell>
          <cell r="AB112">
            <v>566884</v>
          </cell>
          <cell r="AC112"/>
        </row>
        <row r="113">
          <cell r="A113"/>
          <cell r="B113" t="str">
            <v>Current Account Outflows (Euro Million)</v>
          </cell>
          <cell r="C113"/>
          <cell r="D113"/>
          <cell r="E113"/>
          <cell r="F113"/>
          <cell r="G113"/>
          <cell r="H113"/>
          <cell r="I113"/>
          <cell r="J113"/>
          <cell r="K113"/>
          <cell r="L113"/>
          <cell r="M113"/>
          <cell r="N113"/>
          <cell r="O113"/>
          <cell r="P113"/>
          <cell r="Q113"/>
          <cell r="R113"/>
          <cell r="S113"/>
          <cell r="T113">
            <v>250259</v>
          </cell>
          <cell r="U113">
            <v>242826</v>
          </cell>
          <cell r="V113">
            <v>277922</v>
          </cell>
          <cell r="W113">
            <v>373480</v>
          </cell>
          <cell r="X113">
            <v>414458</v>
          </cell>
          <cell r="Y113">
            <v>442981</v>
          </cell>
          <cell r="Z113">
            <v>472829</v>
          </cell>
          <cell r="AA113">
            <v>603074</v>
          </cell>
          <cell r="AB113">
            <v>549968</v>
          </cell>
          <cell r="AC113"/>
        </row>
        <row r="114">
          <cell r="A114"/>
          <cell r="B114" t="str">
            <v>Primary Income</v>
          </cell>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row>
        <row r="115">
          <cell r="A115"/>
          <cell r="B115" t="str">
            <v>Current Account Inflows (Euro Million)</v>
          </cell>
          <cell r="C115"/>
          <cell r="D115"/>
          <cell r="E115"/>
          <cell r="F115"/>
          <cell r="G115"/>
          <cell r="H115"/>
          <cell r="I115"/>
          <cell r="J115"/>
          <cell r="K115"/>
          <cell r="L115"/>
          <cell r="M115"/>
          <cell r="N115"/>
          <cell r="O115"/>
          <cell r="P115"/>
          <cell r="Q115"/>
          <cell r="R115"/>
          <cell r="S115"/>
          <cell r="T115">
            <v>57394</v>
          </cell>
          <cell r="U115">
            <v>56169</v>
          </cell>
          <cell r="V115">
            <v>62742</v>
          </cell>
          <cell r="W115">
            <v>60483</v>
          </cell>
          <cell r="X115">
            <v>70346</v>
          </cell>
          <cell r="Y115">
            <v>79418</v>
          </cell>
          <cell r="Z115">
            <v>87390</v>
          </cell>
          <cell r="AA115">
            <v>108801</v>
          </cell>
          <cell r="AB115">
            <v>93406</v>
          </cell>
          <cell r="AC115"/>
        </row>
        <row r="116">
          <cell r="A116"/>
          <cell r="B116" t="str">
            <v>Current Account Outflows (Euro Million)</v>
          </cell>
          <cell r="C116"/>
          <cell r="D116"/>
          <cell r="E116"/>
          <cell r="F116"/>
          <cell r="G116"/>
          <cell r="H116"/>
          <cell r="I116"/>
          <cell r="J116"/>
          <cell r="K116"/>
          <cell r="L116"/>
          <cell r="M116"/>
          <cell r="N116"/>
          <cell r="O116"/>
          <cell r="P116"/>
          <cell r="Q116"/>
          <cell r="R116"/>
          <cell r="S116"/>
          <cell r="T116">
            <v>91333</v>
          </cell>
          <cell r="U116">
            <v>84238</v>
          </cell>
          <cell r="V116">
            <v>93083</v>
          </cell>
          <cell r="W116">
            <v>121268</v>
          </cell>
          <cell r="X116">
            <v>120260</v>
          </cell>
          <cell r="Y116">
            <v>140481</v>
          </cell>
          <cell r="Z116">
            <v>156841</v>
          </cell>
          <cell r="AA116">
            <v>189428</v>
          </cell>
          <cell r="AB116">
            <v>182402</v>
          </cell>
          <cell r="AC116"/>
        </row>
        <row r="117">
          <cell r="A117"/>
          <cell r="B117" t="str">
            <v>Compensation of employees</v>
          </cell>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row>
        <row r="118">
          <cell r="A118" t="str">
            <v>CompIn</v>
          </cell>
          <cell r="B118" t="str">
            <v>Current Account Inflows (Euro Million)</v>
          </cell>
          <cell r="C118"/>
          <cell r="D118"/>
          <cell r="E118"/>
          <cell r="F118"/>
          <cell r="G118"/>
          <cell r="H118"/>
          <cell r="I118"/>
          <cell r="J118"/>
          <cell r="K118"/>
          <cell r="L118"/>
          <cell r="M118"/>
          <cell r="N118"/>
          <cell r="O118"/>
          <cell r="P118"/>
          <cell r="Q118"/>
          <cell r="R118"/>
          <cell r="S118"/>
          <cell r="T118">
            <v>541</v>
          </cell>
          <cell r="U118">
            <v>544</v>
          </cell>
          <cell r="V118">
            <v>546</v>
          </cell>
          <cell r="W118">
            <v>544</v>
          </cell>
          <cell r="X118">
            <v>520</v>
          </cell>
          <cell r="Y118">
            <v>528</v>
          </cell>
          <cell r="Z118">
            <v>528</v>
          </cell>
          <cell r="AA118">
            <v>524</v>
          </cell>
          <cell r="AB118">
            <v>242</v>
          </cell>
          <cell r="AC118"/>
        </row>
        <row r="119">
          <cell r="A119" t="str">
            <v>CompOut</v>
          </cell>
          <cell r="B119" t="str">
            <v>Current Account Outflows (Euro Million)</v>
          </cell>
          <cell r="C119"/>
          <cell r="D119"/>
          <cell r="E119"/>
          <cell r="F119"/>
          <cell r="G119"/>
          <cell r="H119"/>
          <cell r="I119"/>
          <cell r="J119"/>
          <cell r="K119"/>
          <cell r="L119"/>
          <cell r="M119"/>
          <cell r="N119"/>
          <cell r="O119"/>
          <cell r="P119"/>
          <cell r="Q119"/>
          <cell r="R119"/>
          <cell r="S119"/>
          <cell r="T119">
            <v>743</v>
          </cell>
          <cell r="U119">
            <v>685</v>
          </cell>
          <cell r="V119">
            <v>703</v>
          </cell>
          <cell r="W119">
            <v>634</v>
          </cell>
          <cell r="X119">
            <v>627</v>
          </cell>
          <cell r="Y119">
            <v>643</v>
          </cell>
          <cell r="Z119">
            <v>614</v>
          </cell>
          <cell r="AA119">
            <v>674</v>
          </cell>
          <cell r="AB119">
            <v>536</v>
          </cell>
          <cell r="AC119"/>
        </row>
        <row r="120">
          <cell r="A120"/>
          <cell r="B120" t="str">
            <v>Investment income</v>
          </cell>
          <cell r="C120"/>
          <cell r="D120"/>
          <cell r="E120"/>
          <cell r="F120"/>
          <cell r="G120"/>
          <cell r="H120"/>
          <cell r="I120"/>
          <cell r="J120"/>
          <cell r="K120"/>
          <cell r="L120"/>
          <cell r="M120"/>
          <cell r="N120"/>
          <cell r="O120"/>
          <cell r="P120"/>
          <cell r="Q120"/>
          <cell r="R120"/>
          <cell r="S120"/>
          <cell r="T120"/>
          <cell r="U120"/>
          <cell r="V120"/>
          <cell r="W120"/>
          <cell r="X120"/>
          <cell r="Y120"/>
          <cell r="Z120"/>
          <cell r="AA120"/>
          <cell r="AB120"/>
        </row>
        <row r="121">
          <cell r="A121" t="str">
            <v>IIIn</v>
          </cell>
          <cell r="B121" t="str">
            <v>Current Account Inflows (Euro Million)</v>
          </cell>
          <cell r="C121"/>
          <cell r="D121"/>
          <cell r="E121"/>
          <cell r="F121"/>
          <cell r="G121"/>
          <cell r="H121"/>
          <cell r="I121"/>
          <cell r="J121"/>
          <cell r="K121"/>
          <cell r="L121"/>
          <cell r="M121"/>
          <cell r="N121"/>
          <cell r="O121"/>
          <cell r="P121"/>
          <cell r="Q121"/>
          <cell r="R121"/>
          <cell r="S121"/>
          <cell r="T121">
            <v>55220</v>
          </cell>
          <cell r="U121">
            <v>54173</v>
          </cell>
          <cell r="V121">
            <v>60878</v>
          </cell>
          <cell r="W121">
            <v>58369</v>
          </cell>
          <cell r="X121">
            <v>68346</v>
          </cell>
          <cell r="Y121">
            <v>77385</v>
          </cell>
          <cell r="Z121">
            <v>85297</v>
          </cell>
          <cell r="AA121">
            <v>106686</v>
          </cell>
          <cell r="AB121">
            <v>91653</v>
          </cell>
          <cell r="AC121"/>
        </row>
        <row r="122">
          <cell r="A122" t="str">
            <v>IIOut</v>
          </cell>
          <cell r="B122" t="str">
            <v>Current Account Outflows (Euro Million)</v>
          </cell>
          <cell r="C122"/>
          <cell r="D122"/>
          <cell r="E122"/>
          <cell r="F122"/>
          <cell r="G122"/>
          <cell r="H122"/>
          <cell r="I122"/>
          <cell r="J122"/>
          <cell r="K122"/>
          <cell r="L122"/>
          <cell r="M122"/>
          <cell r="N122"/>
          <cell r="O122"/>
          <cell r="P122"/>
          <cell r="Q122"/>
          <cell r="R122"/>
          <cell r="S122"/>
          <cell r="T122">
            <v>90363</v>
          </cell>
          <cell r="U122">
            <v>83320</v>
          </cell>
          <cell r="V122">
            <v>92129</v>
          </cell>
          <cell r="W122">
            <v>120323</v>
          </cell>
          <cell r="X122">
            <v>119322</v>
          </cell>
          <cell r="Y122">
            <v>139522</v>
          </cell>
          <cell r="Z122">
            <v>155874</v>
          </cell>
          <cell r="AA122">
            <v>188260</v>
          </cell>
          <cell r="AB122">
            <v>181380</v>
          </cell>
          <cell r="AC122"/>
        </row>
        <row r="123">
          <cell r="A123"/>
          <cell r="B123" t="str">
            <v>Direct investment income</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row>
        <row r="124">
          <cell r="A124" t="str">
            <v>DIIIn</v>
          </cell>
          <cell r="B124" t="str">
            <v>Current Account Inflows (Euro Million)</v>
          </cell>
          <cell r="C124"/>
          <cell r="D124"/>
          <cell r="E124"/>
          <cell r="F124"/>
          <cell r="G124"/>
          <cell r="H124"/>
          <cell r="I124"/>
          <cell r="J124"/>
          <cell r="K124"/>
          <cell r="L124"/>
          <cell r="M124"/>
          <cell r="N124"/>
          <cell r="O124"/>
          <cell r="P124"/>
          <cell r="Q124"/>
          <cell r="R124"/>
          <cell r="S124"/>
          <cell r="T124">
            <v>17791</v>
          </cell>
          <cell r="U124">
            <v>18766</v>
          </cell>
          <cell r="V124">
            <v>19849</v>
          </cell>
          <cell r="W124">
            <v>15606</v>
          </cell>
          <cell r="X124">
            <v>18383</v>
          </cell>
          <cell r="Y124">
            <v>20821</v>
          </cell>
          <cell r="Z124">
            <v>21454</v>
          </cell>
          <cell r="AA124">
            <v>20710</v>
          </cell>
          <cell r="AB124">
            <v>17036</v>
          </cell>
          <cell r="AC124"/>
        </row>
        <row r="125">
          <cell r="A125" t="str">
            <v>DIIOut</v>
          </cell>
          <cell r="B125" t="str">
            <v>Current Account Outflows (Euro Million)</v>
          </cell>
          <cell r="C125"/>
          <cell r="D125"/>
          <cell r="E125"/>
          <cell r="F125"/>
          <cell r="G125"/>
          <cell r="H125"/>
          <cell r="I125"/>
          <cell r="J125"/>
          <cell r="K125"/>
          <cell r="L125"/>
          <cell r="M125"/>
          <cell r="N125"/>
          <cell r="O125"/>
          <cell r="P125"/>
          <cell r="Q125"/>
          <cell r="R125"/>
          <cell r="S125"/>
          <cell r="T125">
            <v>46168</v>
          </cell>
          <cell r="U125">
            <v>43720</v>
          </cell>
          <cell r="V125">
            <v>45464</v>
          </cell>
          <cell r="W125">
            <v>69533</v>
          </cell>
          <cell r="X125">
            <v>61056</v>
          </cell>
          <cell r="Y125">
            <v>72631</v>
          </cell>
          <cell r="Z125">
            <v>79569</v>
          </cell>
          <cell r="AA125">
            <v>91785</v>
          </cell>
          <cell r="AB125">
            <v>97442</v>
          </cell>
          <cell r="AC125"/>
        </row>
        <row r="126">
          <cell r="A126"/>
          <cell r="B126" t="str">
            <v>Direct investment income: Income on equity</v>
          </cell>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row>
        <row r="127">
          <cell r="A127"/>
          <cell r="B127" t="str">
            <v>Current Account Inflows (Euro Million)</v>
          </cell>
          <cell r="C127"/>
          <cell r="D127"/>
          <cell r="E127"/>
          <cell r="F127"/>
          <cell r="G127"/>
          <cell r="H127"/>
          <cell r="I127"/>
          <cell r="J127"/>
          <cell r="K127"/>
          <cell r="L127"/>
          <cell r="M127"/>
          <cell r="N127"/>
          <cell r="O127"/>
          <cell r="P127"/>
          <cell r="Q127"/>
          <cell r="R127"/>
          <cell r="S127"/>
          <cell r="T127">
            <v>14092</v>
          </cell>
          <cell r="U127">
            <v>15542</v>
          </cell>
          <cell r="V127">
            <v>16647</v>
          </cell>
          <cell r="W127">
            <v>12015</v>
          </cell>
          <cell r="X127">
            <v>15193</v>
          </cell>
          <cell r="Y127">
            <v>18201</v>
          </cell>
          <cell r="Z127">
            <v>17057</v>
          </cell>
          <cell r="AA127">
            <v>17032</v>
          </cell>
          <cell r="AB127">
            <v>15431</v>
          </cell>
          <cell r="AC127"/>
        </row>
        <row r="128">
          <cell r="A128"/>
          <cell r="B128" t="str">
            <v>Current Account Outflows (Euro Million)</v>
          </cell>
          <cell r="C128"/>
          <cell r="D128"/>
          <cell r="E128"/>
          <cell r="F128"/>
          <cell r="G128"/>
          <cell r="H128"/>
          <cell r="I128"/>
          <cell r="J128"/>
          <cell r="K128"/>
          <cell r="L128"/>
          <cell r="M128"/>
          <cell r="N128"/>
          <cell r="O128"/>
          <cell r="P128"/>
          <cell r="Q128"/>
          <cell r="R128"/>
          <cell r="S128"/>
          <cell r="T128">
            <v>41621</v>
          </cell>
          <cell r="U128">
            <v>38461</v>
          </cell>
          <cell r="V128">
            <v>40296</v>
          </cell>
          <cell r="W128">
            <v>63689</v>
          </cell>
          <cell r="X128">
            <v>55285</v>
          </cell>
          <cell r="Y128">
            <v>66821</v>
          </cell>
          <cell r="Z128">
            <v>70664</v>
          </cell>
          <cell r="AA128">
            <v>82325</v>
          </cell>
          <cell r="AB128">
            <v>88139</v>
          </cell>
          <cell r="AC128"/>
        </row>
        <row r="129">
          <cell r="A129"/>
          <cell r="B129" t="str">
            <v>Direct investment income: Income on debt</v>
          </cell>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row>
        <row r="130">
          <cell r="A130" t="str">
            <v>IoDIn</v>
          </cell>
          <cell r="B130" t="str">
            <v>Current Account Inflows (Euro Million)</v>
          </cell>
          <cell r="C130"/>
          <cell r="D130"/>
          <cell r="E130"/>
          <cell r="F130"/>
          <cell r="G130"/>
          <cell r="H130"/>
          <cell r="I130"/>
          <cell r="J130"/>
          <cell r="K130"/>
          <cell r="L130"/>
          <cell r="M130"/>
          <cell r="N130"/>
          <cell r="O130"/>
          <cell r="P130"/>
          <cell r="Q130"/>
          <cell r="R130"/>
          <cell r="S130"/>
          <cell r="T130">
            <v>3697</v>
          </cell>
          <cell r="U130">
            <v>3226</v>
          </cell>
          <cell r="V130">
            <v>3203</v>
          </cell>
          <cell r="W130">
            <v>3590</v>
          </cell>
          <cell r="X130">
            <v>3190</v>
          </cell>
          <cell r="Y130">
            <v>2619</v>
          </cell>
          <cell r="Z130">
            <v>4396</v>
          </cell>
          <cell r="AA130">
            <v>3678</v>
          </cell>
          <cell r="AB130">
            <v>1605</v>
          </cell>
          <cell r="AC130"/>
        </row>
        <row r="131">
          <cell r="A131" t="str">
            <v>IoDOut</v>
          </cell>
          <cell r="B131" t="str">
            <v>Current Account Outflows (Euro Million)</v>
          </cell>
          <cell r="C131"/>
          <cell r="D131"/>
          <cell r="E131"/>
          <cell r="F131"/>
          <cell r="G131"/>
          <cell r="H131"/>
          <cell r="I131"/>
          <cell r="J131"/>
          <cell r="K131"/>
          <cell r="L131"/>
          <cell r="M131"/>
          <cell r="N131"/>
          <cell r="O131"/>
          <cell r="P131"/>
          <cell r="Q131"/>
          <cell r="R131"/>
          <cell r="S131"/>
          <cell r="T131">
            <v>4546</v>
          </cell>
          <cell r="U131">
            <v>5258</v>
          </cell>
          <cell r="V131">
            <v>5167</v>
          </cell>
          <cell r="W131">
            <v>5843</v>
          </cell>
          <cell r="X131">
            <v>5771</v>
          </cell>
          <cell r="Y131">
            <v>5809</v>
          </cell>
          <cell r="Z131">
            <v>8904</v>
          </cell>
          <cell r="AA131">
            <v>9460</v>
          </cell>
          <cell r="AB131">
            <v>9305</v>
          </cell>
          <cell r="AC131"/>
        </row>
        <row r="132">
          <cell r="A132"/>
          <cell r="B132" t="str">
            <v>Portfolio investment income</v>
          </cell>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row>
        <row r="133">
          <cell r="A133" t="str">
            <v>PIIIn</v>
          </cell>
          <cell r="B133" t="str">
            <v>Current Account Inflows (Euro Million)</v>
          </cell>
          <cell r="C133"/>
          <cell r="D133"/>
          <cell r="E133"/>
          <cell r="F133"/>
          <cell r="G133"/>
          <cell r="H133"/>
          <cell r="I133"/>
          <cell r="J133"/>
          <cell r="K133"/>
          <cell r="L133"/>
          <cell r="M133"/>
          <cell r="N133"/>
          <cell r="O133"/>
          <cell r="P133"/>
          <cell r="Q133"/>
          <cell r="R133"/>
          <cell r="S133"/>
          <cell r="T133">
            <v>24935</v>
          </cell>
          <cell r="U133">
            <v>25620</v>
          </cell>
          <cell r="V133">
            <v>32912</v>
          </cell>
          <cell r="W133">
            <v>35801</v>
          </cell>
          <cell r="X133">
            <v>40784</v>
          </cell>
          <cell r="Y133">
            <v>46263</v>
          </cell>
          <cell r="Z133">
            <v>51689</v>
          </cell>
          <cell r="AA133">
            <v>65041</v>
          </cell>
          <cell r="AB133">
            <v>57941</v>
          </cell>
          <cell r="AC133"/>
        </row>
        <row r="134">
          <cell r="A134" t="str">
            <v>PIIOut</v>
          </cell>
          <cell r="B134" t="str">
            <v>Current Account Outflows (Euro Million)</v>
          </cell>
          <cell r="C134"/>
          <cell r="D134"/>
          <cell r="E134"/>
          <cell r="F134"/>
          <cell r="G134"/>
          <cell r="H134"/>
          <cell r="I134"/>
          <cell r="J134"/>
          <cell r="K134"/>
          <cell r="L134"/>
          <cell r="M134"/>
          <cell r="N134"/>
          <cell r="O134"/>
          <cell r="P134"/>
          <cell r="Q134"/>
          <cell r="R134"/>
          <cell r="S134"/>
          <cell r="T134">
            <v>31805</v>
          </cell>
          <cell r="U134">
            <v>30252</v>
          </cell>
          <cell r="V134">
            <v>37482</v>
          </cell>
          <cell r="W134">
            <v>41978</v>
          </cell>
          <cell r="X134">
            <v>48036</v>
          </cell>
          <cell r="Y134">
            <v>56704</v>
          </cell>
          <cell r="Z134">
            <v>64483</v>
          </cell>
          <cell r="AA134">
            <v>80694</v>
          </cell>
          <cell r="AB134">
            <v>70603</v>
          </cell>
          <cell r="AC134"/>
        </row>
        <row r="135">
          <cell r="A135"/>
          <cell r="B135" t="str">
            <v>Portfolio investment income: Income on equity</v>
          </cell>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row>
        <row r="136">
          <cell r="A136"/>
          <cell r="B136" t="str">
            <v>Current Account Inflows (Euro Million)</v>
          </cell>
          <cell r="C136"/>
          <cell r="D136"/>
          <cell r="E136"/>
          <cell r="F136"/>
          <cell r="G136"/>
          <cell r="H136"/>
          <cell r="I136"/>
          <cell r="J136"/>
          <cell r="K136"/>
          <cell r="L136"/>
          <cell r="M136"/>
          <cell r="N136"/>
          <cell r="O136"/>
          <cell r="P136"/>
          <cell r="Q136"/>
          <cell r="R136"/>
          <cell r="S136"/>
          <cell r="T136">
            <v>6364</v>
          </cell>
          <cell r="U136">
            <v>6970</v>
          </cell>
          <cell r="V136">
            <v>8998</v>
          </cell>
          <cell r="W136">
            <v>10324</v>
          </cell>
          <cell r="X136">
            <v>12834</v>
          </cell>
          <cell r="Y136">
            <v>14867</v>
          </cell>
          <cell r="Z136">
            <v>16737</v>
          </cell>
          <cell r="AA136">
            <v>21116</v>
          </cell>
          <cell r="AB136">
            <v>17610</v>
          </cell>
          <cell r="AC136"/>
        </row>
        <row r="137">
          <cell r="A137"/>
          <cell r="B137" t="str">
            <v>Current Account Outflows (Euro Million)</v>
          </cell>
          <cell r="C137"/>
          <cell r="D137"/>
          <cell r="E137"/>
          <cell r="F137"/>
          <cell r="G137"/>
          <cell r="H137"/>
          <cell r="I137"/>
          <cell r="J137"/>
          <cell r="K137"/>
          <cell r="L137"/>
          <cell r="M137"/>
          <cell r="N137"/>
          <cell r="O137"/>
          <cell r="P137"/>
          <cell r="Q137"/>
          <cell r="R137"/>
          <cell r="S137"/>
          <cell r="T137">
            <v>18745</v>
          </cell>
          <cell r="U137">
            <v>20215</v>
          </cell>
          <cell r="V137">
            <v>28802</v>
          </cell>
          <cell r="W137">
            <v>35647</v>
          </cell>
          <cell r="X137">
            <v>40541</v>
          </cell>
          <cell r="Y137">
            <v>47981</v>
          </cell>
          <cell r="Z137">
            <v>55946</v>
          </cell>
          <cell r="AA137">
            <v>63532</v>
          </cell>
          <cell r="AB137">
            <v>54134</v>
          </cell>
          <cell r="AC137"/>
        </row>
        <row r="138">
          <cell r="A138"/>
          <cell r="B138" t="str">
            <v>Portfolio investment income: Income on debt</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row>
        <row r="139">
          <cell r="A139"/>
          <cell r="B139" t="str">
            <v>Current Account Inflows (Euro Million)</v>
          </cell>
          <cell r="C139"/>
          <cell r="D139"/>
          <cell r="E139"/>
          <cell r="F139"/>
          <cell r="G139"/>
          <cell r="H139"/>
          <cell r="I139"/>
          <cell r="J139"/>
          <cell r="K139"/>
          <cell r="L139"/>
          <cell r="M139"/>
          <cell r="N139"/>
          <cell r="O139"/>
          <cell r="P139"/>
          <cell r="Q139"/>
          <cell r="R139"/>
          <cell r="S139"/>
          <cell r="T139">
            <v>18570</v>
          </cell>
          <cell r="U139">
            <v>18649</v>
          </cell>
          <cell r="V139">
            <v>23914</v>
          </cell>
          <cell r="W139">
            <v>25477</v>
          </cell>
          <cell r="X139">
            <v>27948</v>
          </cell>
          <cell r="Y139">
            <v>31396</v>
          </cell>
          <cell r="Z139">
            <v>34952</v>
          </cell>
          <cell r="AA139">
            <v>43926</v>
          </cell>
          <cell r="AB139">
            <v>40330</v>
          </cell>
          <cell r="AC139"/>
        </row>
        <row r="140">
          <cell r="A140"/>
          <cell r="B140" t="str">
            <v>Current Account Outflows (Euro Million)</v>
          </cell>
          <cell r="C140"/>
          <cell r="D140"/>
          <cell r="E140"/>
          <cell r="F140"/>
          <cell r="G140"/>
          <cell r="H140"/>
          <cell r="I140"/>
          <cell r="J140"/>
          <cell r="K140"/>
          <cell r="L140"/>
          <cell r="M140"/>
          <cell r="N140"/>
          <cell r="O140"/>
          <cell r="P140"/>
          <cell r="Q140"/>
          <cell r="R140"/>
          <cell r="S140"/>
          <cell r="T140">
            <v>13061</v>
          </cell>
          <cell r="U140">
            <v>10037</v>
          </cell>
          <cell r="V140">
            <v>8679</v>
          </cell>
          <cell r="W140">
            <v>6332</v>
          </cell>
          <cell r="X140">
            <v>7494</v>
          </cell>
          <cell r="Y140">
            <v>8723</v>
          </cell>
          <cell r="Z140">
            <v>8538</v>
          </cell>
          <cell r="AA140">
            <v>17162</v>
          </cell>
          <cell r="AB140">
            <v>16470</v>
          </cell>
          <cell r="AC140"/>
        </row>
        <row r="141">
          <cell r="A141"/>
          <cell r="B141" t="str">
            <v>Other investment income</v>
          </cell>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row>
        <row r="142">
          <cell r="A142" t="str">
            <v>OIIIn</v>
          </cell>
          <cell r="B142" t="str">
            <v>Current Account Inflows (Euro Million)</v>
          </cell>
          <cell r="C142"/>
          <cell r="D142"/>
          <cell r="E142"/>
          <cell r="F142"/>
          <cell r="G142"/>
          <cell r="H142"/>
          <cell r="I142"/>
          <cell r="J142"/>
          <cell r="K142"/>
          <cell r="L142"/>
          <cell r="M142"/>
          <cell r="N142"/>
          <cell r="O142"/>
          <cell r="P142"/>
          <cell r="Q142"/>
          <cell r="R142"/>
          <cell r="S142"/>
          <cell r="T142">
            <v>12494</v>
          </cell>
          <cell r="U142">
            <v>9787</v>
          </cell>
          <cell r="V142">
            <v>8117</v>
          </cell>
          <cell r="W142">
            <v>6962</v>
          </cell>
          <cell r="X142">
            <v>9177</v>
          </cell>
          <cell r="Y142">
            <v>10301</v>
          </cell>
          <cell r="Z142">
            <v>12154</v>
          </cell>
          <cell r="AA142">
            <v>20935</v>
          </cell>
          <cell r="AB142">
            <v>16676</v>
          </cell>
          <cell r="AC142"/>
        </row>
        <row r="143">
          <cell r="A143" t="str">
            <v>OIIOut</v>
          </cell>
          <cell r="B143" t="str">
            <v>Current Account Outflows (Euro Million)</v>
          </cell>
          <cell r="C143"/>
          <cell r="D143"/>
          <cell r="E143"/>
          <cell r="F143"/>
          <cell r="G143"/>
          <cell r="H143"/>
          <cell r="I143"/>
          <cell r="J143"/>
          <cell r="K143"/>
          <cell r="L143"/>
          <cell r="M143"/>
          <cell r="N143"/>
          <cell r="O143"/>
          <cell r="P143"/>
          <cell r="Q143"/>
          <cell r="R143"/>
          <cell r="S143"/>
          <cell r="T143">
            <v>12390</v>
          </cell>
          <cell r="U143">
            <v>9348</v>
          </cell>
          <cell r="V143">
            <v>9183</v>
          </cell>
          <cell r="W143">
            <v>8810</v>
          </cell>
          <cell r="X143">
            <v>10231</v>
          </cell>
          <cell r="Y143">
            <v>10188</v>
          </cell>
          <cell r="Z143">
            <v>11821</v>
          </cell>
          <cell r="AA143">
            <v>15782</v>
          </cell>
          <cell r="AB143">
            <v>13334</v>
          </cell>
          <cell r="AC143"/>
        </row>
        <row r="144">
          <cell r="A144"/>
          <cell r="B144" t="str">
            <v>Other primary income</v>
          </cell>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row>
        <row r="145">
          <cell r="A145" t="str">
            <v>OPIIn</v>
          </cell>
          <cell r="B145" t="str">
            <v>Current Account Inflows (Euro Million)</v>
          </cell>
          <cell r="C145"/>
          <cell r="D145"/>
          <cell r="E145"/>
          <cell r="F145"/>
          <cell r="G145"/>
          <cell r="H145"/>
          <cell r="I145"/>
          <cell r="J145"/>
          <cell r="K145"/>
          <cell r="L145"/>
          <cell r="M145"/>
          <cell r="N145"/>
          <cell r="O145"/>
          <cell r="P145"/>
          <cell r="Q145"/>
          <cell r="R145"/>
          <cell r="S145"/>
          <cell r="T145">
            <v>1633</v>
          </cell>
          <cell r="U145">
            <v>1451</v>
          </cell>
          <cell r="V145">
            <v>1318</v>
          </cell>
          <cell r="W145">
            <v>1571</v>
          </cell>
          <cell r="X145">
            <v>1480</v>
          </cell>
          <cell r="Y145">
            <v>1504</v>
          </cell>
          <cell r="Z145">
            <v>1566</v>
          </cell>
          <cell r="AA145">
            <v>1588</v>
          </cell>
          <cell r="AB145">
            <v>1511</v>
          </cell>
          <cell r="AC145"/>
        </row>
        <row r="146">
          <cell r="A146" t="str">
            <v>OPIOut</v>
          </cell>
          <cell r="B146" t="str">
            <v>Current Account Outflows (Euro Million)</v>
          </cell>
          <cell r="C146"/>
          <cell r="D146"/>
          <cell r="E146"/>
          <cell r="F146"/>
          <cell r="G146"/>
          <cell r="H146"/>
          <cell r="I146"/>
          <cell r="J146"/>
          <cell r="K146"/>
          <cell r="L146"/>
          <cell r="M146"/>
          <cell r="N146"/>
          <cell r="O146"/>
          <cell r="P146"/>
          <cell r="Q146"/>
          <cell r="R146"/>
          <cell r="S146"/>
          <cell r="T146">
            <v>227</v>
          </cell>
          <cell r="U146">
            <v>234</v>
          </cell>
          <cell r="V146">
            <v>253</v>
          </cell>
          <cell r="W146">
            <v>312</v>
          </cell>
          <cell r="X146">
            <v>310</v>
          </cell>
          <cell r="Y146">
            <v>317</v>
          </cell>
          <cell r="Z146">
            <v>353</v>
          </cell>
          <cell r="AA146">
            <v>493</v>
          </cell>
          <cell r="AB146">
            <v>485</v>
          </cell>
          <cell r="AC146"/>
        </row>
        <row r="147">
          <cell r="A147"/>
          <cell r="B147" t="str">
            <v>Dividends and distributed branch profits</v>
          </cell>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row>
        <row r="148">
          <cell r="A148" t="str">
            <v>DPIn</v>
          </cell>
          <cell r="B148" t="str">
            <v>Current Account Inflows (Euro Million)</v>
          </cell>
          <cell r="C148"/>
          <cell r="D148"/>
          <cell r="E148"/>
          <cell r="F148"/>
          <cell r="G148"/>
          <cell r="H148"/>
          <cell r="I148"/>
          <cell r="J148"/>
          <cell r="K148"/>
          <cell r="L148"/>
          <cell r="M148"/>
          <cell r="N148"/>
          <cell r="O148"/>
          <cell r="P148"/>
          <cell r="Q148"/>
          <cell r="R148"/>
          <cell r="S148"/>
          <cell r="T148">
            <v>3178</v>
          </cell>
          <cell r="U148">
            <v>3956</v>
          </cell>
          <cell r="V148">
            <v>2447</v>
          </cell>
          <cell r="W148">
            <v>1453</v>
          </cell>
          <cell r="X148">
            <v>3420</v>
          </cell>
          <cell r="Y148">
            <v>777</v>
          </cell>
          <cell r="Z148">
            <v>2174</v>
          </cell>
          <cell r="AA148">
            <v>1289</v>
          </cell>
          <cell r="AB148">
            <v>832</v>
          </cell>
          <cell r="AC148"/>
        </row>
        <row r="149">
          <cell r="A149" t="str">
            <v>DPOut</v>
          </cell>
          <cell r="B149" t="str">
            <v>Current Account Outflows (Euro Million)</v>
          </cell>
          <cell r="C149"/>
          <cell r="D149"/>
          <cell r="E149"/>
          <cell r="F149"/>
          <cell r="G149"/>
          <cell r="H149"/>
          <cell r="I149"/>
          <cell r="J149"/>
          <cell r="K149"/>
          <cell r="L149"/>
          <cell r="M149"/>
          <cell r="N149"/>
          <cell r="O149"/>
          <cell r="P149"/>
          <cell r="Q149"/>
          <cell r="R149"/>
          <cell r="S149"/>
          <cell r="T149">
            <v>17882</v>
          </cell>
          <cell r="U149">
            <v>17428</v>
          </cell>
          <cell r="V149">
            <v>13949</v>
          </cell>
          <cell r="W149">
            <v>15491</v>
          </cell>
          <cell r="X149">
            <v>18603</v>
          </cell>
          <cell r="Y149">
            <v>12456</v>
          </cell>
          <cell r="Z149">
            <v>18962</v>
          </cell>
          <cell r="AA149">
            <v>19481</v>
          </cell>
          <cell r="AB149">
            <v>18751</v>
          </cell>
          <cell r="AC149"/>
        </row>
        <row r="150">
          <cell r="A150"/>
          <cell r="B150" t="str">
            <v>Reinvested earnings</v>
          </cell>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row>
        <row r="151">
          <cell r="A151" t="str">
            <v>REIn</v>
          </cell>
          <cell r="B151" t="str">
            <v>Current Account Inflows (Euro Million)</v>
          </cell>
          <cell r="C151"/>
          <cell r="D151"/>
          <cell r="E151"/>
          <cell r="F151"/>
          <cell r="G151"/>
          <cell r="H151"/>
          <cell r="I151"/>
          <cell r="J151"/>
          <cell r="K151"/>
          <cell r="L151"/>
          <cell r="M151"/>
          <cell r="N151"/>
          <cell r="O151"/>
          <cell r="P151"/>
          <cell r="Q151"/>
          <cell r="R151"/>
          <cell r="S151"/>
          <cell r="T151">
            <v>10915</v>
          </cell>
          <cell r="U151">
            <v>11583</v>
          </cell>
          <cell r="V151">
            <v>14199</v>
          </cell>
          <cell r="W151">
            <v>10562</v>
          </cell>
          <cell r="X151">
            <v>11774</v>
          </cell>
          <cell r="Y151">
            <v>17425</v>
          </cell>
          <cell r="Z151">
            <v>13259</v>
          </cell>
          <cell r="AA151">
            <v>15742</v>
          </cell>
          <cell r="AB151">
            <v>14600</v>
          </cell>
          <cell r="AC151"/>
        </row>
        <row r="152">
          <cell r="A152" t="str">
            <v>REOut</v>
          </cell>
          <cell r="B152" t="str">
            <v>Current Account Outflows (Euro Million)</v>
          </cell>
          <cell r="C152"/>
          <cell r="D152"/>
          <cell r="E152"/>
          <cell r="F152"/>
          <cell r="G152"/>
          <cell r="H152"/>
          <cell r="I152"/>
          <cell r="J152"/>
          <cell r="K152"/>
          <cell r="L152"/>
          <cell r="M152"/>
          <cell r="N152"/>
          <cell r="O152"/>
          <cell r="P152"/>
          <cell r="Q152"/>
          <cell r="R152"/>
          <cell r="S152"/>
          <cell r="T152">
            <v>23738</v>
          </cell>
          <cell r="U152">
            <v>21032</v>
          </cell>
          <cell r="V152">
            <v>26347</v>
          </cell>
          <cell r="W152">
            <v>48199</v>
          </cell>
          <cell r="X152">
            <v>36682</v>
          </cell>
          <cell r="Y152">
            <v>54364</v>
          </cell>
          <cell r="Z152">
            <v>51703</v>
          </cell>
          <cell r="AA152">
            <v>62845</v>
          </cell>
          <cell r="AB152">
            <v>69387</v>
          </cell>
          <cell r="AC152"/>
        </row>
        <row r="153">
          <cell r="A153"/>
          <cell r="B153" t="str">
            <v>Secondary Income</v>
          </cell>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row>
        <row r="154">
          <cell r="A154" t="str">
            <v>SIIn</v>
          </cell>
          <cell r="B154" t="str">
            <v>Current Account Inflows (Euro Million)</v>
          </cell>
          <cell r="C154"/>
          <cell r="D154"/>
          <cell r="E154"/>
          <cell r="F154"/>
          <cell r="G154"/>
          <cell r="H154"/>
          <cell r="I154"/>
          <cell r="J154"/>
          <cell r="K154"/>
          <cell r="L154"/>
          <cell r="M154"/>
          <cell r="N154"/>
          <cell r="O154"/>
          <cell r="P154"/>
          <cell r="Q154"/>
          <cell r="R154"/>
          <cell r="S154"/>
          <cell r="T154">
            <v>3918</v>
          </cell>
          <cell r="U154">
            <v>3200</v>
          </cell>
          <cell r="V154">
            <v>2923</v>
          </cell>
          <cell r="W154">
            <v>3989</v>
          </cell>
          <cell r="X154">
            <v>4504</v>
          </cell>
          <cell r="Y154">
            <v>5366</v>
          </cell>
          <cell r="Z154">
            <v>5158</v>
          </cell>
          <cell r="AA154">
            <v>5003</v>
          </cell>
          <cell r="AB154">
            <v>5683</v>
          </cell>
          <cell r="AC154"/>
        </row>
        <row r="155">
          <cell r="A155" t="str">
            <v>SEOut</v>
          </cell>
          <cell r="B155" t="str">
            <v>Current Account Outflows (Euro Million)</v>
          </cell>
          <cell r="C155"/>
          <cell r="D155"/>
          <cell r="E155"/>
          <cell r="F155"/>
          <cell r="G155"/>
          <cell r="H155"/>
          <cell r="I155"/>
          <cell r="J155"/>
          <cell r="K155"/>
          <cell r="L155"/>
          <cell r="M155"/>
          <cell r="N155"/>
          <cell r="O155"/>
          <cell r="P155"/>
          <cell r="Q155"/>
          <cell r="R155"/>
          <cell r="S155"/>
          <cell r="T155">
            <v>6527</v>
          </cell>
          <cell r="U155">
            <v>6131</v>
          </cell>
          <cell r="V155">
            <v>5674</v>
          </cell>
          <cell r="W155">
            <v>7327</v>
          </cell>
          <cell r="X155">
            <v>8317</v>
          </cell>
          <cell r="Y155">
            <v>8472</v>
          </cell>
          <cell r="Z155">
            <v>8878</v>
          </cell>
          <cell r="AA155">
            <v>8573</v>
          </cell>
          <cell r="AB155">
            <v>9590</v>
          </cell>
          <cell r="AC155"/>
        </row>
        <row r="156">
          <cell r="A156"/>
          <cell r="B156" t="str">
            <v>Memorandum Item: Government income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row>
        <row r="157">
          <cell r="A157"/>
          <cell r="B157" t="str">
            <v>Current Account Inflows (Euro Million)</v>
          </cell>
          <cell r="C157"/>
          <cell r="D157"/>
          <cell r="E157"/>
          <cell r="F157"/>
          <cell r="G157"/>
          <cell r="H157"/>
          <cell r="I157"/>
          <cell r="J157"/>
          <cell r="K157"/>
          <cell r="L157"/>
          <cell r="M157"/>
          <cell r="N157"/>
          <cell r="O157"/>
          <cell r="P157"/>
          <cell r="Q157"/>
          <cell r="R157"/>
          <cell r="S157"/>
          <cell r="T157">
            <v>278</v>
          </cell>
          <cell r="U157">
            <v>325</v>
          </cell>
          <cell r="V157">
            <v>128</v>
          </cell>
          <cell r="W157">
            <v>129</v>
          </cell>
          <cell r="X157">
            <v>74</v>
          </cell>
          <cell r="Y157">
            <v>93</v>
          </cell>
          <cell r="Z157">
            <v>102</v>
          </cell>
          <cell r="AA157">
            <v>101</v>
          </cell>
          <cell r="AB157">
            <v>61</v>
          </cell>
          <cell r="AC157"/>
        </row>
        <row r="158">
          <cell r="A158"/>
          <cell r="B158" t="str">
            <v>Current Account Outflows (Euro Million)</v>
          </cell>
          <cell r="C158"/>
          <cell r="D158"/>
          <cell r="E158"/>
          <cell r="F158"/>
          <cell r="G158"/>
          <cell r="H158"/>
          <cell r="I158"/>
          <cell r="J158"/>
          <cell r="K158"/>
          <cell r="L158"/>
          <cell r="M158"/>
          <cell r="N158"/>
          <cell r="O158"/>
          <cell r="P158"/>
          <cell r="Q158"/>
          <cell r="R158"/>
          <cell r="S158"/>
          <cell r="T158">
            <v>4693</v>
          </cell>
          <cell r="U158">
            <v>4690</v>
          </cell>
          <cell r="V158">
            <v>4692</v>
          </cell>
          <cell r="W158">
            <v>4397</v>
          </cell>
          <cell r="X158">
            <v>3909</v>
          </cell>
          <cell r="Y158">
            <v>3666</v>
          </cell>
          <cell r="Z158">
            <v>3711</v>
          </cell>
          <cell r="AA158">
            <v>3358</v>
          </cell>
          <cell r="AB158">
            <v>2293</v>
          </cell>
          <cell r="AC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row>
        <row r="160">
          <cell r="A160" t="str">
            <v>CAN</v>
          </cell>
          <cell r="B160" t="str">
            <v>CACC</v>
          </cell>
          <cell r="C160">
            <v>1359</v>
          </cell>
          <cell r="D160">
            <v>1606</v>
          </cell>
          <cell r="E160">
            <v>1629</v>
          </cell>
          <cell r="F160">
            <v>630</v>
          </cell>
          <cell r="G160">
            <v>225</v>
          </cell>
          <cell r="H160">
            <v>-379</v>
          </cell>
          <cell r="I160">
            <v>-757</v>
          </cell>
          <cell r="J160">
            <v>-1327</v>
          </cell>
          <cell r="K160">
            <v>714</v>
          </cell>
          <cell r="L160">
            <v>-154</v>
          </cell>
          <cell r="M160">
            <v>-6026</v>
          </cell>
          <cell r="N160">
            <v>-9905</v>
          </cell>
          <cell r="O160">
            <v>-12826</v>
          </cell>
          <cell r="P160">
            <v>-11715</v>
          </cell>
          <cell r="Q160">
            <v>-7904</v>
          </cell>
          <cell r="R160">
            <v>-2011</v>
          </cell>
          <cell r="S160">
            <v>-2811</v>
          </cell>
          <cell r="T160">
            <v>-5934</v>
          </cell>
          <cell r="U160">
            <v>2788</v>
          </cell>
          <cell r="V160">
            <v>2094</v>
          </cell>
          <cell r="W160">
            <v>11556</v>
          </cell>
          <cell r="X160">
            <v>-11372</v>
          </cell>
          <cell r="Y160">
            <v>1458</v>
          </cell>
          <cell r="Z160">
            <v>19616</v>
          </cell>
          <cell r="AA160">
            <v>-40404</v>
          </cell>
          <cell r="AB160">
            <v>16916</v>
          </cell>
          <cell r="AC160"/>
        </row>
        <row r="161">
          <cell r="A161" t="str">
            <v>R-PLCs</v>
          </cell>
          <cell r="B161" t="str">
            <v>R-PLCs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-292</v>
          </cell>
          <cell r="Q161">
            <v>-1594</v>
          </cell>
          <cell r="R161">
            <v>-5260</v>
          </cell>
          <cell r="S161">
            <v>-5548</v>
          </cell>
          <cell r="T161">
            <v>-7097.33673</v>
          </cell>
          <cell r="U161">
            <v>-6473.7594799999997</v>
          </cell>
          <cell r="V161">
            <v>-6851.0849760000001</v>
          </cell>
          <cell r="W161">
            <v>-4662.5662460000003</v>
          </cell>
          <cell r="X161">
            <v>-5780.0658800000001</v>
          </cell>
          <cell r="Y161">
            <v>-4456.8025680000001</v>
          </cell>
          <cell r="Z161">
            <v>-5001.0097649999998</v>
          </cell>
          <cell r="AA161">
            <v>-4228.7782139999999</v>
          </cell>
          <cell r="AB161">
            <v>-4228.7782139999999</v>
          </cell>
          <cell r="AC161"/>
        </row>
        <row r="162">
          <cell r="A162" t="str">
            <v>IP_dep</v>
          </cell>
          <cell r="B162" t="str">
            <v>IP_dep</v>
          </cell>
          <cell r="C162">
            <v>-15.500000010000001</v>
          </cell>
          <cell r="D162">
            <v>-47.319050251457</v>
          </cell>
          <cell r="E162">
            <v>-84.932598889728993</v>
          </cell>
          <cell r="F162">
            <v>-135.57871009516001</v>
          </cell>
          <cell r="G162">
            <v>-214.77171679656001</v>
          </cell>
          <cell r="H162">
            <v>-309.58940413060998</v>
          </cell>
          <cell r="I162">
            <v>-531.65052975551998</v>
          </cell>
          <cell r="J162">
            <v>-907.91044264665004</v>
          </cell>
          <cell r="K162">
            <v>-1301.1450923164</v>
          </cell>
          <cell r="L162">
            <v>-1685.5863473598999</v>
          </cell>
          <cell r="M162">
            <v>-2170.8960483267001</v>
          </cell>
          <cell r="N162">
            <v>-2619.3938271571001</v>
          </cell>
          <cell r="O162">
            <v>-3121.5056909956002</v>
          </cell>
          <cell r="P162">
            <v>-3562.2245055991002</v>
          </cell>
          <cell r="Q162">
            <v>-3835.0524689925001</v>
          </cell>
          <cell r="R162">
            <v>-4156.7779978844001</v>
          </cell>
          <cell r="S162">
            <v>-4181.0194007445998</v>
          </cell>
          <cell r="T162">
            <v>-4819.5275242670004</v>
          </cell>
          <cell r="U162">
            <v>-5094.3199905341999</v>
          </cell>
          <cell r="V162">
            <v>-5092.6223287214998</v>
          </cell>
          <cell r="W162">
            <v>-30128.495781488</v>
          </cell>
          <cell r="X162">
            <v>-35340.906146180998</v>
          </cell>
          <cell r="Y162">
            <v>-42531.575419289002</v>
          </cell>
          <cell r="Z162">
            <v>-46444.172234217003</v>
          </cell>
          <cell r="AA162">
            <v>-49672.196325575998</v>
          </cell>
          <cell r="AB162">
            <v>-52900.220416934993</v>
          </cell>
          <cell r="AC162"/>
        </row>
        <row r="163">
          <cell r="A163" t="str">
            <v>Air_dep</v>
          </cell>
          <cell r="B163" t="str">
            <v>Air_dep</v>
          </cell>
          <cell r="C163"/>
          <cell r="D163"/>
          <cell r="E163"/>
          <cell r="F163"/>
          <cell r="G163"/>
          <cell r="H163">
            <v>-48.687206072999999</v>
          </cell>
          <cell r="I163">
            <v>-134.21769538222</v>
          </cell>
          <cell r="J163">
            <v>-287.95537973378998</v>
          </cell>
          <cell r="K163">
            <v>-468.62626338417999</v>
          </cell>
          <cell r="L163">
            <v>-629.60866376450997</v>
          </cell>
          <cell r="M163">
            <v>-1186.0356554540001</v>
          </cell>
          <cell r="N163">
            <v>-1723.3104632039999</v>
          </cell>
          <cell r="O163">
            <v>-1826.8495801344</v>
          </cell>
          <cell r="P163">
            <v>-1842.5372658913</v>
          </cell>
          <cell r="Q163">
            <v>-1927.6623814288</v>
          </cell>
          <cell r="R163">
            <v>-2163.1681321720998</v>
          </cell>
          <cell r="S163">
            <v>-2425.2317199281001</v>
          </cell>
          <cell r="T163">
            <v>-2755.4222655837002</v>
          </cell>
          <cell r="U163">
            <v>-3059.6956550445998</v>
          </cell>
          <cell r="V163">
            <v>-3782.7103548065002</v>
          </cell>
          <cell r="W163">
            <v>-4606.5289814396001</v>
          </cell>
          <cell r="X163">
            <v>-4868.4716821660004</v>
          </cell>
          <cell r="Y163">
            <v>-6001.5857655583004</v>
          </cell>
          <cell r="Z163">
            <v>-7308.5473718636003</v>
          </cell>
          <cell r="AA163">
            <v>-7853.8000256105997</v>
          </cell>
          <cell r="AB163">
            <v>-8399.0526793575991</v>
          </cell>
          <cell r="AC163"/>
        </row>
        <row r="164">
          <cell r="A164" t="str">
            <v>R&amp;D_m (BOP)</v>
          </cell>
          <cell r="B164" t="str">
            <v>R&amp;D_m (BOP)</v>
          </cell>
          <cell r="C164"/>
          <cell r="D164"/>
          <cell r="E164"/>
          <cell r="F164"/>
          <cell r="G164"/>
          <cell r="H164"/>
          <cell r="I164"/>
          <cell r="J164"/>
          <cell r="K164">
            <v>2296</v>
          </cell>
          <cell r="L164">
            <v>3217</v>
          </cell>
          <cell r="M164">
            <v>3831</v>
          </cell>
          <cell r="N164">
            <v>3742</v>
          </cell>
          <cell r="O164">
            <v>4381</v>
          </cell>
          <cell r="P164">
            <v>3901</v>
          </cell>
          <cell r="Q164">
            <v>5640</v>
          </cell>
          <cell r="R164">
            <v>5230</v>
          </cell>
          <cell r="S164">
            <v>5589</v>
          </cell>
          <cell r="T164">
            <v>8006</v>
          </cell>
          <cell r="U164">
            <v>6013</v>
          </cell>
          <cell r="V164">
            <v>8704</v>
          </cell>
          <cell r="W164">
            <v>28158</v>
          </cell>
          <cell r="X164">
            <v>58052</v>
          </cell>
          <cell r="Y164">
            <v>55157</v>
          </cell>
          <cell r="Z164">
            <v>37443</v>
          </cell>
          <cell r="AA164">
            <v>105081</v>
          </cell>
          <cell r="AB164"/>
          <cell r="AC164"/>
        </row>
        <row r="165">
          <cell r="A165" t="str">
            <v>Net aircraft</v>
          </cell>
          <cell r="B165" t="str">
            <v>Net aircraft</v>
          </cell>
          <cell r="C165"/>
          <cell r="D165"/>
          <cell r="E165"/>
          <cell r="F165"/>
          <cell r="G165"/>
          <cell r="H165"/>
          <cell r="I165"/>
          <cell r="J165"/>
          <cell r="K165"/>
          <cell r="L165"/>
          <cell r="M165"/>
          <cell r="N165"/>
          <cell r="O165">
            <v>2861</v>
          </cell>
          <cell r="P165">
            <v>1823</v>
          </cell>
          <cell r="Q165">
            <v>3872</v>
          </cell>
          <cell r="R165">
            <v>3871</v>
          </cell>
          <cell r="S165">
            <v>6567</v>
          </cell>
          <cell r="T165">
            <v>7270</v>
          </cell>
          <cell r="U165">
            <v>4807</v>
          </cell>
          <cell r="V165">
            <v>6696</v>
          </cell>
          <cell r="W165">
            <v>5168</v>
          </cell>
          <cell r="X165">
            <v>7137</v>
          </cell>
          <cell r="Y165">
            <v>11547</v>
          </cell>
          <cell r="Z165">
            <v>14576</v>
          </cell>
          <cell r="AA165">
            <v>14195</v>
          </cell>
          <cell r="AB165"/>
          <cell r="AC165"/>
        </row>
        <row r="166">
          <cell r="A166" t="str">
            <v>R&amp;D_related_IP_exports</v>
          </cell>
          <cell r="B166" t="str">
            <v>R&amp;D_related_IP_exports</v>
          </cell>
          <cell r="C166"/>
          <cell r="D166"/>
          <cell r="E166"/>
          <cell r="F166"/>
          <cell r="G166"/>
          <cell r="H166"/>
          <cell r="I166"/>
          <cell r="J166"/>
          <cell r="K166"/>
          <cell r="L166"/>
          <cell r="M166"/>
          <cell r="N166"/>
          <cell r="O166"/>
          <cell r="P166"/>
          <cell r="Q166"/>
          <cell r="R166"/>
          <cell r="S166"/>
          <cell r="T166"/>
          <cell r="U166">
            <v>49</v>
          </cell>
          <cell r="V166">
            <v>1074</v>
          </cell>
          <cell r="W166">
            <v>154</v>
          </cell>
          <cell r="X166">
            <v>1967</v>
          </cell>
          <cell r="Y166">
            <v>4508</v>
          </cell>
          <cell r="Z166">
            <v>740</v>
          </cell>
          <cell r="AA166">
            <v>622</v>
          </cell>
          <cell r="AB166"/>
          <cell r="AC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row>
        <row r="168">
          <cell r="A168" t="str">
            <v>COMPS</v>
          </cell>
          <cell r="B168" t="str">
            <v>Completions</v>
          </cell>
          <cell r="C168">
            <v>30.574999999999999</v>
          </cell>
          <cell r="D168">
            <v>33.725000000000001</v>
          </cell>
          <cell r="E168">
            <v>38.841999999999999</v>
          </cell>
          <cell r="F168">
            <v>42.348999999999997</v>
          </cell>
          <cell r="G168">
            <v>46.512</v>
          </cell>
          <cell r="H168">
            <v>49.811999999999998</v>
          </cell>
          <cell r="I168">
            <v>52.601999999999997</v>
          </cell>
          <cell r="J168">
            <v>57.695</v>
          </cell>
          <cell r="K168">
            <v>68.819000000000003</v>
          </cell>
          <cell r="L168">
            <v>76.953999999999994</v>
          </cell>
          <cell r="M168">
            <v>80.757000000000005</v>
          </cell>
          <cell r="N168">
            <v>93.418999999999997</v>
          </cell>
          <cell r="O168">
            <v>78.027000000000001</v>
          </cell>
          <cell r="P168">
            <v>51.723999999999997</v>
          </cell>
          <cell r="Q168">
            <v>26.42</v>
          </cell>
          <cell r="R168">
            <v>14.602</v>
          </cell>
          <cell r="S168">
            <v>6.9939999999999998</v>
          </cell>
          <cell r="T168">
            <v>4.9109999999999996</v>
          </cell>
          <cell r="U168">
            <v>4.5750000000000002</v>
          </cell>
          <cell r="V168">
            <v>5.5179999999999998</v>
          </cell>
          <cell r="W168">
            <v>7.2190000000000003</v>
          </cell>
          <cell r="X168">
            <v>9.8789999999999996</v>
          </cell>
          <cell r="Y168">
            <v>14.355</v>
          </cell>
          <cell r="Z168">
            <v>17.916</v>
          </cell>
          <cell r="AA168">
            <v>21.087</v>
          </cell>
          <cell r="AB168">
            <v>20.675999999999998</v>
          </cell>
          <cell r="AC168"/>
        </row>
        <row r="169">
          <cell r="A169" t="str">
            <v>HICP</v>
          </cell>
          <cell r="B169" t="str">
            <v>Harmonised Index of Consumer Prices</v>
          </cell>
          <cell r="C169">
            <v>67.7</v>
          </cell>
          <cell r="D169">
            <v>69.133333333333326</v>
          </cell>
          <cell r="E169">
            <v>70</v>
          </cell>
          <cell r="F169">
            <v>71.5</v>
          </cell>
          <cell r="G169">
            <v>73.25</v>
          </cell>
          <cell r="H169">
            <v>77.116666666666674</v>
          </cell>
          <cell r="I169">
            <v>80.191666666666663</v>
          </cell>
          <cell r="J169">
            <v>83.958333333333329</v>
          </cell>
          <cell r="K169">
            <v>87.333333333333343</v>
          </cell>
          <cell r="L169">
            <v>89.341666666666669</v>
          </cell>
          <cell r="M169">
            <v>91.291666666666657</v>
          </cell>
          <cell r="N169">
            <v>93.741666666666674</v>
          </cell>
          <cell r="O169">
            <v>96.441666666666663</v>
          </cell>
          <cell r="P169">
            <v>99.45</v>
          </cell>
          <cell r="Q169">
            <v>97.766666666666666</v>
          </cell>
          <cell r="R169">
            <v>96.191666666666663</v>
          </cell>
          <cell r="S169">
            <v>97.358333333333334</v>
          </cell>
          <cell r="T169">
            <v>99.208333333333329</v>
          </cell>
          <cell r="U169">
            <v>99.733333333333334</v>
          </cell>
          <cell r="V169">
            <v>100.03333333333333</v>
          </cell>
          <cell r="W169">
            <v>100</v>
          </cell>
          <cell r="X169">
            <v>99.791666666666671</v>
          </cell>
          <cell r="Y169">
            <v>100.05</v>
          </cell>
          <cell r="Z169">
            <v>100.76666666666667</v>
          </cell>
          <cell r="AA169">
            <v>101.65</v>
          </cell>
          <cell r="AB169">
            <v>101.18333333333334</v>
          </cell>
          <cell r="AC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row>
        <row r="171">
          <cell r="A171" t="str">
            <v>PCGP</v>
          </cell>
          <cell r="B171" t="str">
            <v>PCG deflator growth</v>
          </cell>
          <cell r="C171"/>
          <cell r="D171"/>
          <cell r="E171"/>
          <cell r="F171"/>
          <cell r="G171"/>
          <cell r="H171"/>
          <cell r="I171">
            <v>2.4986259626519791</v>
          </cell>
          <cell r="J171">
            <v>3.1061810030257986</v>
          </cell>
          <cell r="K171">
            <v>2.3707291744712311</v>
          </cell>
          <cell r="L171">
            <v>1.0199137883561749</v>
          </cell>
          <cell r="M171">
            <v>0.75215538631141499</v>
          </cell>
          <cell r="N171">
            <v>1.1115179935480946</v>
          </cell>
          <cell r="O171">
            <v>0.75554796371859467</v>
          </cell>
          <cell r="P171">
            <v>2.5856624297464936</v>
          </cell>
          <cell r="Q171">
            <v>-4.1789693888402706</v>
          </cell>
          <cell r="R171">
            <v>-2.2416679270455875</v>
          </cell>
          <cell r="S171">
            <v>1.0720625292929276</v>
          </cell>
          <cell r="T171">
            <v>0.847621700898471</v>
          </cell>
          <cell r="U171">
            <v>-0.5024832946434743</v>
          </cell>
          <cell r="V171">
            <v>-1.3805883019674225</v>
          </cell>
          <cell r="W171">
            <v>-2.7477435269368744</v>
          </cell>
          <cell r="X171">
            <v>-3.0820000901729872</v>
          </cell>
          <cell r="Y171">
            <v>-1.7102402844368148</v>
          </cell>
          <cell r="Z171">
            <v>-0.5669308228561265</v>
          </cell>
          <cell r="AA171">
            <v>-0.6297768576406737</v>
          </cell>
          <cell r="AB171">
            <v>-1.9225207917773823</v>
          </cell>
          <cell r="AC171"/>
        </row>
        <row r="172">
          <cell r="A172" t="str">
            <v>PCSP</v>
          </cell>
          <cell r="B172" t="str">
            <v>PCS deflator growth</v>
          </cell>
          <cell r="C172"/>
          <cell r="D172"/>
          <cell r="E172"/>
          <cell r="F172"/>
          <cell r="G172"/>
          <cell r="H172"/>
          <cell r="I172">
            <v>6.8957523637927176</v>
          </cell>
          <cell r="J172">
            <v>7.7717879788873345</v>
          </cell>
          <cell r="K172">
            <v>5.8476565189499841</v>
          </cell>
          <cell r="L172">
            <v>2.6723911077529916</v>
          </cell>
          <cell r="M172">
            <v>2.5013180005065916</v>
          </cell>
          <cell r="N172">
            <v>4.0393092690760746</v>
          </cell>
          <cell r="O172">
            <v>5.2714767212444835</v>
          </cell>
          <cell r="P172">
            <v>0.92192148565248822</v>
          </cell>
          <cell r="Q172">
            <v>-8.0892090211242547</v>
          </cell>
          <cell r="R172">
            <v>-0.60506881595536743</v>
          </cell>
          <cell r="S172">
            <v>1.0362244952815347</v>
          </cell>
          <cell r="T172">
            <v>1.6536151458391934</v>
          </cell>
          <cell r="U172">
            <v>2.826951527994459</v>
          </cell>
          <cell r="V172">
            <v>2.8513605944943787</v>
          </cell>
          <cell r="W172">
            <v>3.4166334163486356</v>
          </cell>
          <cell r="X172">
            <v>3.2004803991254605</v>
          </cell>
          <cell r="Y172">
            <v>3.3911330519729832</v>
          </cell>
          <cell r="Z172">
            <v>4.3249810743533068</v>
          </cell>
          <cell r="AA172">
            <v>4.5403076414033627</v>
          </cell>
          <cell r="AB172">
            <v>3.1352893633380896</v>
          </cell>
          <cell r="AC172"/>
        </row>
        <row r="173">
          <cell r="A173" t="str">
            <v>PCGN</v>
          </cell>
          <cell r="B173" t="str">
            <v>Personal Consumption of Goods</v>
          </cell>
          <cell r="C173"/>
          <cell r="D173"/>
          <cell r="E173"/>
          <cell r="F173"/>
          <cell r="G173"/>
          <cell r="H173">
            <v>30361.704382100001</v>
          </cell>
          <cell r="I173">
            <v>31970.638023699994</v>
          </cell>
          <cell r="J173">
            <v>33589.2622204</v>
          </cell>
          <cell r="K173">
            <v>34433.254720099998</v>
          </cell>
          <cell r="L173">
            <v>35716.028660500007</v>
          </cell>
          <cell r="M173">
            <v>38776.386098300005</v>
          </cell>
          <cell r="N173">
            <v>42312.211984900001</v>
          </cell>
          <cell r="O173">
            <v>45838.511064000006</v>
          </cell>
          <cell r="P173">
            <v>44945.260283299998</v>
          </cell>
          <cell r="Q173">
            <v>38752.789584700004</v>
          </cell>
          <cell r="R173">
            <v>38315.1479521</v>
          </cell>
          <cell r="S173">
            <v>38436.989216200003</v>
          </cell>
          <cell r="T173">
            <v>38473.487924199995</v>
          </cell>
          <cell r="U173">
            <v>37655.783635200001</v>
          </cell>
          <cell r="V173">
            <v>38329.473800899999</v>
          </cell>
          <cell r="W173">
            <v>39841.192401600005</v>
          </cell>
          <cell r="X173">
            <v>41241.389178700003</v>
          </cell>
          <cell r="Y173">
            <v>41951.174025399996</v>
          </cell>
          <cell r="Z173">
            <v>43308.181716499996</v>
          </cell>
          <cell r="AA173">
            <v>44269.410366600001</v>
          </cell>
          <cell r="AB173">
            <v>42443.072671026814</v>
          </cell>
          <cell r="AC173"/>
        </row>
        <row r="174">
          <cell r="A174" t="str">
            <v>PCGR</v>
          </cell>
          <cell r="B174" t="str">
            <v>Personal Consumption of Goods Real</v>
          </cell>
          <cell r="C174"/>
          <cell r="D174"/>
          <cell r="E174"/>
          <cell r="F174"/>
          <cell r="G174"/>
          <cell r="H174">
            <v>30154.463213200004</v>
          </cell>
          <cell r="I174">
            <v>30978.380822399999</v>
          </cell>
          <cell r="J174">
            <v>31566.263290499999</v>
          </cell>
          <cell r="K174">
            <v>31610.035848799995</v>
          </cell>
          <cell r="L174">
            <v>32456.6044172</v>
          </cell>
          <cell r="M174">
            <v>34974.611966799996</v>
          </cell>
          <cell r="N174">
            <v>37744.238961799994</v>
          </cell>
          <cell r="O174">
            <v>40583.217567300002</v>
          </cell>
          <cell r="P174">
            <v>38789.412923100004</v>
          </cell>
          <cell r="Q174">
            <v>34903.697767199999</v>
          </cell>
          <cell r="R174">
            <v>35300.852449499995</v>
          </cell>
          <cell r="S174">
            <v>35037.484581799996</v>
          </cell>
          <cell r="T174">
            <v>34775.986406199998</v>
          </cell>
          <cell r="U174">
            <v>34208.761045400002</v>
          </cell>
          <cell r="V174">
            <v>35308.242866499997</v>
          </cell>
          <cell r="W174">
            <v>37737.740102600001</v>
          </cell>
          <cell r="X174">
            <v>40306.250895399993</v>
          </cell>
          <cell r="Y174">
            <v>41713.339889299998</v>
          </cell>
          <cell r="Z174">
            <v>43308.181716499996</v>
          </cell>
          <cell r="AA174">
            <v>44549.975804300004</v>
          </cell>
          <cell r="AB174">
            <v>43549.30785977772</v>
          </cell>
          <cell r="AC174"/>
        </row>
        <row r="175">
          <cell r="A175" t="str">
            <v>PCSN</v>
          </cell>
          <cell r="B175" t="str">
            <v>Personal Consumption of Services</v>
          </cell>
          <cell r="C175"/>
          <cell r="D175"/>
          <cell r="E175"/>
          <cell r="F175"/>
          <cell r="G175"/>
          <cell r="H175">
            <v>22118.418006299999</v>
          </cell>
          <cell r="I175">
            <v>25514.581579400001</v>
          </cell>
          <cell r="J175">
            <v>29303.811002300001</v>
          </cell>
          <cell r="K175">
            <v>32852.642954700001</v>
          </cell>
          <cell r="L175">
            <v>35532.835619200006</v>
          </cell>
          <cell r="M175">
            <v>38811.889346000004</v>
          </cell>
          <cell r="N175">
            <v>42362.305437900002</v>
          </cell>
          <cell r="O175">
            <v>47288.814067599997</v>
          </cell>
          <cell r="P175">
            <v>50174.066145699995</v>
          </cell>
          <cell r="Q175">
            <v>45977.418399000002</v>
          </cell>
          <cell r="R175">
            <v>45945.127312299999</v>
          </cell>
          <cell r="S175">
            <v>45529.237752400004</v>
          </cell>
          <cell r="T175">
            <v>46187.451668900001</v>
          </cell>
          <cell r="U175">
            <v>48057.653698499998</v>
          </cell>
          <cell r="V175">
            <v>50269.442264500001</v>
          </cell>
          <cell r="W175">
            <v>52175.127071800001</v>
          </cell>
          <cell r="X175">
            <v>55759.408659700006</v>
          </cell>
          <cell r="Y175">
            <v>58550.175611500003</v>
          </cell>
          <cell r="Z175">
            <v>62318.228915999993</v>
          </cell>
          <cell r="AA175">
            <v>67361.5883856</v>
          </cell>
          <cell r="AB175">
            <v>63319.059327590243</v>
          </cell>
          <cell r="AC175"/>
        </row>
        <row r="176">
          <cell r="A176" t="str">
            <v>PCSR</v>
          </cell>
          <cell r="B176" t="str">
            <v>Personal Consumption of Services Real</v>
          </cell>
          <cell r="C176"/>
          <cell r="D176"/>
          <cell r="E176"/>
          <cell r="F176"/>
          <cell r="G176"/>
          <cell r="H176">
            <v>35840.087495000007</v>
          </cell>
          <cell r="I176">
            <v>38676.129183799996</v>
          </cell>
          <cell r="J176">
            <v>41216.733306700007</v>
          </cell>
          <cell r="K176">
            <v>43655.456117900001</v>
          </cell>
          <cell r="L176">
            <v>45987.987735699993</v>
          </cell>
          <cell r="M176">
            <v>49006.069867699996</v>
          </cell>
          <cell r="N176">
            <v>51412.3218175</v>
          </cell>
          <cell r="O176">
            <v>54517.425364900002</v>
          </cell>
          <cell r="P176">
            <v>57315.317483700004</v>
          </cell>
          <cell r="Q176">
            <v>57143.848147900004</v>
          </cell>
          <cell r="R176">
            <v>57451.334710000003</v>
          </cell>
          <cell r="S176">
            <v>56347.406765</v>
          </cell>
          <cell r="T176">
            <v>56232.154979100007</v>
          </cell>
          <cell r="U176">
            <v>56900.532262099994</v>
          </cell>
          <cell r="V176">
            <v>57869.241612000005</v>
          </cell>
          <cell r="W176">
            <v>58078.694239900011</v>
          </cell>
          <cell r="X176">
            <v>60143.648285700001</v>
          </cell>
          <cell r="Y176">
            <v>61082.459625599993</v>
          </cell>
          <cell r="Z176">
            <v>62318.228915899999</v>
          </cell>
          <cell r="AA176">
            <v>64435.995938099994</v>
          </cell>
          <cell r="AB176">
            <v>58727.753625151279</v>
          </cell>
          <cell r="AC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row>
        <row r="178">
          <cell r="A178"/>
          <cell r="B178" t="str">
            <v>TRANSFORMATIONS</v>
          </cell>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row>
        <row r="179">
          <cell r="A179" t="str">
            <v>YERPOP</v>
          </cell>
          <cell r="B179" t="str">
            <v>Real GDP per capita</v>
          </cell>
          <cell r="C179">
            <v>26129.832545664063</v>
          </cell>
          <cell r="D179">
            <v>27863.953653181106</v>
          </cell>
          <cell r="E179">
            <v>30610.514721802254</v>
          </cell>
          <cell r="F179">
            <v>32933.290969593043</v>
          </cell>
          <cell r="G179">
            <v>36018.926406938212</v>
          </cell>
          <cell r="H179">
            <v>38911.499966512725</v>
          </cell>
          <cell r="I179">
            <v>40363.194565710124</v>
          </cell>
          <cell r="J179">
            <v>41980.681087817837</v>
          </cell>
          <cell r="K179">
            <v>42559.162820322126</v>
          </cell>
          <cell r="L179">
            <v>44712.139616335415</v>
          </cell>
          <cell r="M179">
            <v>46263.886244206304</v>
          </cell>
          <cell r="N179">
            <v>47436.095650027171</v>
          </cell>
          <cell r="O179">
            <v>48327.567527332139</v>
          </cell>
          <cell r="P179">
            <v>45057.131161980782</v>
          </cell>
          <cell r="Q179">
            <v>42314.929541955273</v>
          </cell>
          <cell r="R179">
            <v>42862.935914771231</v>
          </cell>
          <cell r="S179">
            <v>42931.129116089971</v>
          </cell>
          <cell r="T179">
            <v>42810.075468162919</v>
          </cell>
          <cell r="U179">
            <v>43138.087569679505</v>
          </cell>
          <cell r="V179">
            <v>46555.691760731053</v>
          </cell>
          <cell r="W179">
            <v>57749.641120290966</v>
          </cell>
          <cell r="X179">
            <v>58257.289834500792</v>
          </cell>
          <cell r="Y179">
            <v>62874.098779071464</v>
          </cell>
          <cell r="Z179">
            <v>67322.642029997936</v>
          </cell>
          <cell r="AA179">
            <v>70137.865571654984</v>
          </cell>
          <cell r="AB179">
            <v>73175.287854724986</v>
          </cell>
          <cell r="AC179"/>
        </row>
        <row r="180">
          <cell r="A180" t="str">
            <v>YNRPOP</v>
          </cell>
          <cell r="B180" t="str">
            <v>Real GNP per capita</v>
          </cell>
          <cell r="C180">
            <v>25007.64856646211</v>
          </cell>
          <cell r="D180">
            <v>26572.210394694022</v>
          </cell>
          <cell r="E180">
            <v>28845.534672652349</v>
          </cell>
          <cell r="F180">
            <v>30690.841234560234</v>
          </cell>
          <cell r="G180">
            <v>32826.218675192431</v>
          </cell>
          <cell r="H180">
            <v>35399.47407478559</v>
          </cell>
          <cell r="I180">
            <v>35513.572772171967</v>
          </cell>
          <cell r="J180">
            <v>35705.120447309302</v>
          </cell>
          <cell r="K180">
            <v>36800.344773084755</v>
          </cell>
          <cell r="L180">
            <v>38765.213915307031</v>
          </cell>
          <cell r="M180">
            <v>39996.068362571961</v>
          </cell>
          <cell r="N180">
            <v>41278.68800363817</v>
          </cell>
          <cell r="O180">
            <v>41417.19015242927</v>
          </cell>
          <cell r="P180">
            <v>38837.209939020315</v>
          </cell>
          <cell r="Q180">
            <v>35206.995742003797</v>
          </cell>
          <cell r="R180">
            <v>36229.502066413457</v>
          </cell>
          <cell r="S180">
            <v>34899.803399134405</v>
          </cell>
          <cell r="T180">
            <v>34731.387820036136</v>
          </cell>
          <cell r="U180">
            <v>36526.798386308968</v>
          </cell>
          <cell r="V180">
            <v>39543.092311856897</v>
          </cell>
          <cell r="W180">
            <v>44558.102068304965</v>
          </cell>
          <cell r="X180">
            <v>47430.045991454972</v>
          </cell>
          <cell r="Y180">
            <v>49848.973187063115</v>
          </cell>
          <cell r="Z180">
            <v>52773.782904817788</v>
          </cell>
          <cell r="AA180">
            <v>53852.406994615463</v>
          </cell>
          <cell r="AB180">
            <v>54819.908397242507</v>
          </cell>
          <cell r="AC180"/>
        </row>
        <row r="181">
          <cell r="A181" t="str">
            <v>YERPOPg</v>
          </cell>
          <cell r="B181" t="str">
            <v>Real GDP per capita growth</v>
          </cell>
          <cell r="C181" t="str">
            <v/>
          </cell>
          <cell r="D181">
            <v>6.6365565278174721</v>
          </cell>
          <cell r="E181">
            <v>9.8570400410767931</v>
          </cell>
          <cell r="F181">
            <v>7.5881646189255525</v>
          </cell>
          <cell r="G181">
            <v>9.3693504247543746</v>
          </cell>
          <cell r="H181">
            <v>8.0307045437571176</v>
          </cell>
          <cell r="I181">
            <v>3.7307598022351618</v>
          </cell>
          <cell r="J181">
            <v>4.0073302906549646</v>
          </cell>
          <cell r="K181">
            <v>1.3779712894466334</v>
          </cell>
          <cell r="L181">
            <v>5.0587855900803502</v>
          </cell>
          <cell r="M181">
            <v>3.4705264413335213</v>
          </cell>
          <cell r="N181">
            <v>2.533746083572197</v>
          </cell>
          <cell r="O181">
            <v>1.8793112398668876</v>
          </cell>
          <cell r="P181">
            <v>-6.7672273459692285</v>
          </cell>
          <cell r="Q181">
            <v>-6.0860546362068053</v>
          </cell>
          <cell r="R181">
            <v>1.2950662537972946</v>
          </cell>
          <cell r="S181">
            <v>0.15909596452829966</v>
          </cell>
          <cell r="T181">
            <v>-0.28197173104791418</v>
          </cell>
          <cell r="U181">
            <v>0.76620304432895026</v>
          </cell>
          <cell r="V181">
            <v>7.9224749718707521</v>
          </cell>
          <cell r="W181">
            <v>24.044212288994117</v>
          </cell>
          <cell r="X181">
            <v>0.87905085531598814</v>
          </cell>
          <cell r="Y181">
            <v>7.9248604898824793</v>
          </cell>
          <cell r="Z181">
            <v>7.0753193084450494</v>
          </cell>
          <cell r="AA181">
            <v>4.1816890376979332</v>
          </cell>
          <cell r="AB181">
            <v>4.3306454485229295</v>
          </cell>
          <cell r="AC181"/>
        </row>
        <row r="182">
          <cell r="A182" t="str">
            <v>YNRPOPg</v>
          </cell>
          <cell r="B182" t="str">
            <v>Real GNP per capita growth</v>
          </cell>
          <cell r="C182" t="str">
            <v/>
          </cell>
          <cell r="D182">
            <v>6.2563332337057576</v>
          </cell>
          <cell r="E182">
            <v>8.5552697505822515</v>
          </cell>
          <cell r="F182">
            <v>6.3972000618084168</v>
          </cell>
          <cell r="G182">
            <v>6.9577025416546645</v>
          </cell>
          <cell r="H182">
            <v>7.8390247291499016</v>
          </cell>
          <cell r="I182">
            <v>0.32231749303770485</v>
          </cell>
          <cell r="J182">
            <v>0.53936469970554679</v>
          </cell>
          <cell r="K182">
            <v>3.0674152952142597</v>
          </cell>
          <cell r="L182">
            <v>5.3392682985387685</v>
          </cell>
          <cell r="M182">
            <v>3.1751519544147788</v>
          </cell>
          <cell r="N182">
            <v>3.2068643083590365</v>
          </cell>
          <cell r="O182">
            <v>0.33552943538055491</v>
          </cell>
          <cell r="P182">
            <v>-6.2292497485072262</v>
          </cell>
          <cell r="Q182">
            <v>-9.3472579588400944</v>
          </cell>
          <cell r="R182">
            <v>2.9042703100899736</v>
          </cell>
          <cell r="S182">
            <v>-3.6702096121595473</v>
          </cell>
          <cell r="T182">
            <v>-0.48256884765844887</v>
          </cell>
          <cell r="U182">
            <v>5.1694178636797039</v>
          </cell>
          <cell r="V182">
            <v>8.2577561100413597</v>
          </cell>
          <cell r="W182">
            <v>12.682391445001716</v>
          </cell>
          <cell r="X182">
            <v>6.4453910508743828</v>
          </cell>
          <cell r="Y182">
            <v>5.0999891419964971</v>
          </cell>
          <cell r="Z182">
            <v>5.8673419546257044</v>
          </cell>
          <cell r="AA182">
            <v>2.0438635065124444</v>
          </cell>
          <cell r="AB182">
            <v>1.7965796825456293</v>
          </cell>
          <cell r="AC182"/>
        </row>
        <row r="183">
          <cell r="A183" t="str">
            <v>YEREMP</v>
          </cell>
          <cell r="B183" t="str">
            <v>Real GDP per person employed</v>
          </cell>
          <cell r="C183" t="str">
            <v/>
          </cell>
          <cell r="D183" t="str">
            <v/>
          </cell>
          <cell r="E183" t="str">
            <v/>
          </cell>
          <cell r="F183">
            <v>76524.554748929353</v>
          </cell>
          <cell r="G183">
            <v>79350.220822067829</v>
          </cell>
          <cell r="H183">
            <v>83171.712517964916</v>
          </cell>
          <cell r="I183">
            <v>85199.869490398327</v>
          </cell>
          <cell r="J183">
            <v>88896.127553050886</v>
          </cell>
          <cell r="K183">
            <v>89832.387323742732</v>
          </cell>
          <cell r="L183">
            <v>92916.813981480285</v>
          </cell>
          <cell r="M183">
            <v>93846.776237848724</v>
          </cell>
          <cell r="N183">
            <v>94259.810945920559</v>
          </cell>
          <cell r="O183">
            <v>95199.662361221781</v>
          </cell>
          <cell r="P183">
            <v>91898.926318599377</v>
          </cell>
          <cell r="Q183">
            <v>95194.155068109074</v>
          </cell>
          <cell r="R183">
            <v>101388.98796702284</v>
          </cell>
          <cell r="S183">
            <v>104002.23598046043</v>
          </cell>
          <cell r="T183">
            <v>104579.56535834508</v>
          </cell>
          <cell r="U183">
            <v>102730.88088544851</v>
          </cell>
          <cell r="V183">
            <v>108745.23790036581</v>
          </cell>
          <cell r="W183">
            <v>131586.15094354388</v>
          </cell>
          <cell r="X183">
            <v>129495.25191680148</v>
          </cell>
          <cell r="Y183">
            <v>137330.6831341066</v>
          </cell>
          <cell r="Z183">
            <v>144841.12083440009</v>
          </cell>
          <cell r="AA183">
            <v>148625.83656012916</v>
          </cell>
          <cell r="AB183">
            <v>178774.84358699652</v>
          </cell>
          <cell r="AC183"/>
        </row>
        <row r="184">
          <cell r="A184" t="str">
            <v>YNREMP</v>
          </cell>
          <cell r="B184" t="str">
            <v>Real GNP per person employed</v>
          </cell>
          <cell r="C184" t="str">
            <v/>
          </cell>
          <cell r="D184" t="str">
            <v/>
          </cell>
          <cell r="E184" t="str">
            <v/>
          </cell>
          <cell r="F184">
            <v>71313.94680577908</v>
          </cell>
          <cell r="G184">
            <v>72316.639069182755</v>
          </cell>
          <cell r="H184">
            <v>75664.903269445538</v>
          </cell>
          <cell r="I184">
            <v>74963.139015198059</v>
          </cell>
          <cell r="J184">
            <v>75607.323638732341</v>
          </cell>
          <cell r="K184">
            <v>77676.876287718274</v>
          </cell>
          <cell r="L184">
            <v>80558.438965978698</v>
          </cell>
          <cell r="M184">
            <v>81132.442229408436</v>
          </cell>
          <cell r="N184">
            <v>82024.485236409717</v>
          </cell>
          <cell r="O184">
            <v>81587.026208836978</v>
          </cell>
          <cell r="P184">
            <v>79212.719553206014</v>
          </cell>
          <cell r="Q184">
            <v>79203.72900121579</v>
          </cell>
          <cell r="R184">
            <v>85698.108882853179</v>
          </cell>
          <cell r="S184">
            <v>84546.054658229521</v>
          </cell>
          <cell r="T184">
            <v>84844.359716504026</v>
          </cell>
          <cell r="U184">
            <v>86986.474958805848</v>
          </cell>
          <cell r="V184">
            <v>92365.139860215466</v>
          </cell>
          <cell r="W184">
            <v>101528.4083290641</v>
          </cell>
          <cell r="X184">
            <v>105428.27810111384</v>
          </cell>
          <cell r="Y184">
            <v>108880.98078937172</v>
          </cell>
          <cell r="Z184">
            <v>113540.0161984009</v>
          </cell>
          <cell r="AA184">
            <v>114116.09086071044</v>
          </cell>
          <cell r="AB184">
            <v>133930.74132659781</v>
          </cell>
          <cell r="AC184"/>
        </row>
        <row r="185">
          <cell r="A185" t="str">
            <v>YEREMPg</v>
          </cell>
          <cell r="B185" t="str">
            <v>Real GDP per person employed</v>
          </cell>
          <cell r="C185" t="str">
            <v/>
          </cell>
          <cell r="D185" t="str">
            <v/>
          </cell>
          <cell r="E185" t="str">
            <v/>
          </cell>
          <cell r="F185" t="str">
            <v/>
          </cell>
          <cell r="G185">
            <v>3.6924959346829933</v>
          </cell>
          <cell r="H185">
            <v>4.8159811734692859</v>
          </cell>
          <cell r="I185">
            <v>2.4385177496439425</v>
          </cell>
          <cell r="J185">
            <v>4.3383377049293737</v>
          </cell>
          <cell r="K185">
            <v>1.0532064741887615</v>
          </cell>
          <cell r="L185">
            <v>3.4335352200111746</v>
          </cell>
          <cell r="M185">
            <v>1.000854653231853</v>
          </cell>
          <cell r="N185">
            <v>0.44011603235580843</v>
          </cell>
          <cell r="O185">
            <v>0.99708603896992987</v>
          </cell>
          <cell r="P185">
            <v>-3.4671720053987554</v>
          </cell>
          <cell r="Q185">
            <v>3.5857097373321434</v>
          </cell>
          <cell r="R185">
            <v>6.5075769562548569</v>
          </cell>
          <cell r="S185">
            <v>2.5774475767403437</v>
          </cell>
          <cell r="T185">
            <v>0.55511246699839756</v>
          </cell>
          <cell r="U185">
            <v>-1.7677301168368742</v>
          </cell>
          <cell r="V185">
            <v>5.854478189108181</v>
          </cell>
          <cell r="W185">
            <v>21.004058186074602</v>
          </cell>
          <cell r="X185">
            <v>-1.5889962672739566</v>
          </cell>
          <cell r="Y185">
            <v>6.0507478855975627</v>
          </cell>
          <cell r="Z185">
            <v>5.4688708516503981</v>
          </cell>
          <cell r="AA185">
            <v>2.6130119015415287</v>
          </cell>
          <cell r="AB185">
            <v>20.285172298875544</v>
          </cell>
          <cell r="AC185"/>
        </row>
        <row r="186">
          <cell r="A186" t="str">
            <v>YNREMPg</v>
          </cell>
          <cell r="B186" t="str">
            <v>Real GNP per person employed</v>
          </cell>
          <cell r="C186" t="str">
            <v/>
          </cell>
          <cell r="D186" t="str">
            <v/>
          </cell>
          <cell r="E186" t="str">
            <v/>
          </cell>
          <cell r="F186" t="str">
            <v/>
          </cell>
          <cell r="G186">
            <v>1.4060254807302552</v>
          </cell>
          <cell r="H186">
            <v>4.6300052703771577</v>
          </cell>
          <cell r="I186">
            <v>-0.92746336005807839</v>
          </cell>
          <cell r="J186">
            <v>0.85933517725782504</v>
          </cell>
          <cell r="K186">
            <v>2.7372383380143139</v>
          </cell>
          <cell r="L186">
            <v>3.7096788851124662</v>
          </cell>
          <cell r="M186">
            <v>0.71253027094053678</v>
          </cell>
          <cell r="N186">
            <v>1.0994898988482715</v>
          </cell>
          <cell r="O186">
            <v>-0.53332736720249629</v>
          </cell>
          <cell r="P186">
            <v>-2.9101522214493802</v>
          </cell>
          <cell r="Q186">
            <v>-1.1349884262190635E-2</v>
          </cell>
          <cell r="R186">
            <v>8.1995885339409824</v>
          </cell>
          <cell r="S186">
            <v>-1.3443169746003125</v>
          </cell>
          <cell r="T186">
            <v>0.35283143545892237</v>
          </cell>
          <cell r="U186">
            <v>2.5247585690544527</v>
          </cell>
          <cell r="V186">
            <v>6.1833347126168725</v>
          </cell>
          <cell r="W186">
            <v>9.9207000419381473</v>
          </cell>
          <cell r="X186">
            <v>3.8411611451741434</v>
          </cell>
          <cell r="Y186">
            <v>3.274930360663264</v>
          </cell>
          <cell r="Z186">
            <v>4.2790167532031909</v>
          </cell>
          <cell r="AA186">
            <v>0.50737588525873178</v>
          </cell>
          <cell r="AB186">
            <v>17.363590284627819</v>
          </cell>
          <cell r="AC186"/>
        </row>
        <row r="187">
          <cell r="A187" t="str">
            <v>PCRPOP</v>
          </cell>
          <cell r="B187" t="str">
            <v>Real Personal Consumption per capita</v>
          </cell>
          <cell r="C187">
            <v>12501.287431260933</v>
          </cell>
          <cell r="D187">
            <v>13281.255778743003</v>
          </cell>
          <cell r="E187">
            <v>14074.049526594437</v>
          </cell>
          <cell r="F187">
            <v>15085.134034268585</v>
          </cell>
          <cell r="G187">
            <v>16323.322538058586</v>
          </cell>
          <cell r="H187">
            <v>17814.379786594538</v>
          </cell>
          <cell r="I187">
            <v>18409.787208359328</v>
          </cell>
          <cell r="J187">
            <v>18798.797089451651</v>
          </cell>
          <cell r="K187">
            <v>19026.427039825117</v>
          </cell>
          <cell r="L187">
            <v>19464.188978542472</v>
          </cell>
          <cell r="M187">
            <v>20411.150156756496</v>
          </cell>
          <cell r="N187">
            <v>21211.778365730352</v>
          </cell>
          <cell r="O187">
            <v>21910.29689265963</v>
          </cell>
          <cell r="P187">
            <v>21468.355986198745</v>
          </cell>
          <cell r="Q187">
            <v>20200.753295804476</v>
          </cell>
          <cell r="R187">
            <v>20269.184310200228</v>
          </cell>
          <cell r="S187">
            <v>19900.231836827035</v>
          </cell>
          <cell r="T187">
            <v>19729.097720007838</v>
          </cell>
          <cell r="U187">
            <v>19621.095493033135</v>
          </cell>
          <cell r="V187">
            <v>19952.695990485212</v>
          </cell>
          <cell r="W187">
            <v>20401.405858910362</v>
          </cell>
          <cell r="X187">
            <v>21179.882464258586</v>
          </cell>
          <cell r="Y187">
            <v>21444.936350714659</v>
          </cell>
          <cell r="Z187">
            <v>21747.253578917025</v>
          </cell>
          <cell r="AA187">
            <v>22144.86878854008</v>
          </cell>
          <cell r="AB187">
            <v>20781.708661389617</v>
          </cell>
          <cell r="AC187"/>
        </row>
        <row r="188">
          <cell r="A188" t="str">
            <v>WAGYEN</v>
          </cell>
          <cell r="B188" t="str">
            <v>Wage Share (GDP)</v>
          </cell>
          <cell r="C188" t="str">
            <v/>
          </cell>
          <cell r="D188" t="str">
            <v/>
          </cell>
          <cell r="E188" t="str">
            <v/>
          </cell>
          <cell r="F188" t="str">
            <v/>
          </cell>
          <cell r="G188">
            <v>39.80732940273225</v>
          </cell>
          <cell r="H188">
            <v>38.766518259331569</v>
          </cell>
          <cell r="I188">
            <v>38.424742412718395</v>
          </cell>
          <cell r="J188">
            <v>36.81189703228744</v>
          </cell>
          <cell r="K188">
            <v>37.418734924650785</v>
          </cell>
          <cell r="L188">
            <v>37.848993606307069</v>
          </cell>
          <cell r="M188">
            <v>38.592878237021623</v>
          </cell>
          <cell r="N188">
            <v>39.067861229067688</v>
          </cell>
          <cell r="O188">
            <v>40.085316769155938</v>
          </cell>
          <cell r="P188">
            <v>43.264159587057122</v>
          </cell>
          <cell r="Q188">
            <v>43.589048602386896</v>
          </cell>
          <cell r="R188">
            <v>41.385732972629867</v>
          </cell>
          <cell r="S188">
            <v>39.633024908551477</v>
          </cell>
          <cell r="T188">
            <v>38.954582585490066</v>
          </cell>
          <cell r="U188">
            <v>38.848367192751191</v>
          </cell>
          <cell r="V188">
            <v>37.179960135816984</v>
          </cell>
          <cell r="W188">
            <v>29.294283964536547</v>
          </cell>
          <cell r="X188">
            <v>30.301377241697509</v>
          </cell>
          <cell r="Y188">
            <v>29.235299731509716</v>
          </cell>
          <cell r="Z188">
            <v>28.573388258238836</v>
          </cell>
          <cell r="AA188">
            <v>28.147077798660195</v>
          </cell>
          <cell r="AB188">
            <v>27.111484011285935</v>
          </cell>
          <cell r="AC188"/>
        </row>
        <row r="189">
          <cell r="A189" t="str">
            <v>WAGYNN</v>
          </cell>
          <cell r="B189" t="str">
            <v>Wage Share (GNP)</v>
          </cell>
          <cell r="C189" t="str">
            <v/>
          </cell>
          <cell r="D189" t="str">
            <v/>
          </cell>
          <cell r="E189" t="str">
            <v/>
          </cell>
          <cell r="F189" t="str">
            <v/>
          </cell>
          <cell r="G189">
            <v>46.46531185120886</v>
          </cell>
          <cell r="H189">
            <v>45.150462840384428</v>
          </cell>
          <cell r="I189">
            <v>45.574944072607906</v>
          </cell>
          <cell r="J189">
            <v>44.596502599236459</v>
          </cell>
          <cell r="K189">
            <v>44.000661309984686</v>
          </cell>
          <cell r="L189">
            <v>44.382016635044863</v>
          </cell>
          <cell r="M189">
            <v>45.180074249006914</v>
          </cell>
          <cell r="N189">
            <v>44.971934477377488</v>
          </cell>
          <cell r="O189">
            <v>46.762822704025133</v>
          </cell>
          <cell r="P189">
            <v>50.447939389018842</v>
          </cell>
          <cell r="Q189">
            <v>52.72248898269482</v>
          </cell>
          <cell r="R189">
            <v>49.845253285912605</v>
          </cell>
          <cell r="S189">
            <v>49.39594974768135</v>
          </cell>
          <cell r="T189">
            <v>48.806204378624578</v>
          </cell>
          <cell r="U189">
            <v>46.416298422890044</v>
          </cell>
          <cell r="V189">
            <v>44.311481833625713</v>
          </cell>
          <cell r="W189">
            <v>38.34515690612222</v>
          </cell>
          <cell r="X189">
            <v>37.345761573930339</v>
          </cell>
          <cell r="Y189">
            <v>36.877749874162213</v>
          </cell>
          <cell r="Z189">
            <v>36.450598827886587</v>
          </cell>
          <cell r="AA189">
            <v>36.53192553769837</v>
          </cell>
          <cell r="AB189">
            <v>35.836002219647099</v>
          </cell>
          <cell r="AC189"/>
        </row>
        <row r="190">
          <cell r="A190" t="str">
            <v>XTNYEN</v>
          </cell>
          <cell r="B190" t="str">
            <v>Exports (% GDP)</v>
          </cell>
          <cell r="C190">
            <v>73.508480282884008</v>
          </cell>
          <cell r="D190">
            <v>74.91127623955262</v>
          </cell>
          <cell r="E190">
            <v>77.157933257923489</v>
          </cell>
          <cell r="F190">
            <v>84.396752921329153</v>
          </cell>
          <cell r="G190">
            <v>86.573615437421282</v>
          </cell>
          <cell r="H190">
            <v>94.472218893139043</v>
          </cell>
          <cell r="I190">
            <v>95.286231893126498</v>
          </cell>
          <cell r="J190">
            <v>90.477317426507369</v>
          </cell>
          <cell r="K190">
            <v>80.864369040630464</v>
          </cell>
          <cell r="L190">
            <v>80.512088997255105</v>
          </cell>
          <cell r="M190">
            <v>79.563143559976496</v>
          </cell>
          <cell r="N190">
            <v>79.035574837717547</v>
          </cell>
          <cell r="O190">
            <v>80.812132598206759</v>
          </cell>
          <cell r="P190">
            <v>84.182021183562256</v>
          </cell>
          <cell r="Q190">
            <v>93.409567093019334</v>
          </cell>
          <cell r="R190">
            <v>103.05527764023705</v>
          </cell>
          <cell r="S190">
            <v>103.71581017708824</v>
          </cell>
          <cell r="T190">
            <v>104.51664155338692</v>
          </cell>
          <cell r="U190">
            <v>103.69009357048569</v>
          </cell>
          <cell r="V190">
            <v>109.83947843278519</v>
          </cell>
          <cell r="W190">
            <v>121.9558007241707</v>
          </cell>
          <cell r="X190">
            <v>121.20528590812319</v>
          </cell>
          <cell r="Y190">
            <v>119.73055421630352</v>
          </cell>
          <cell r="Z190">
            <v>122.29801507218421</v>
          </cell>
          <cell r="AA190">
            <v>126.06788296383517</v>
          </cell>
          <cell r="AB190">
            <v>126.51494003766284</v>
          </cell>
          <cell r="AC190"/>
        </row>
        <row r="191">
          <cell r="A191" t="str">
            <v>MTNYEN</v>
          </cell>
          <cell r="B191" t="str">
            <v>Imports (% GDP)</v>
          </cell>
          <cell r="C191">
            <v>62.57333726024099</v>
          </cell>
          <cell r="D191">
            <v>63.964738122100663</v>
          </cell>
          <cell r="E191">
            <v>65.172692554409096</v>
          </cell>
          <cell r="F191">
            <v>73.511643178445269</v>
          </cell>
          <cell r="G191">
            <v>73.507308802364946</v>
          </cell>
          <cell r="H191">
            <v>80.63573804602062</v>
          </cell>
          <cell r="I191">
            <v>79.668061877385227</v>
          </cell>
          <cell r="J191">
            <v>73.29242950390379</v>
          </cell>
          <cell r="K191">
            <v>65.710230731745497</v>
          </cell>
          <cell r="L191">
            <v>66.14193810954913</v>
          </cell>
          <cell r="M191">
            <v>68.678486201214966</v>
          </cell>
          <cell r="N191">
            <v>70.987935166322529</v>
          </cell>
          <cell r="O191">
            <v>72.537931092943026</v>
          </cell>
          <cell r="P191">
            <v>75.570374142710804</v>
          </cell>
          <cell r="Q191">
            <v>79.909910536773083</v>
          </cell>
          <cell r="R191">
            <v>86.432594211238495</v>
          </cell>
          <cell r="S191">
            <v>84.903174036226233</v>
          </cell>
          <cell r="T191">
            <v>87.033219521636283</v>
          </cell>
          <cell r="U191">
            <v>84.878681918107617</v>
          </cell>
          <cell r="V191">
            <v>91.809365372015563</v>
          </cell>
          <cell r="W191">
            <v>93.164544922702063</v>
          </cell>
          <cell r="X191">
            <v>105.56572954876573</v>
          </cell>
          <cell r="Y191">
            <v>97.883134703231349</v>
          </cell>
          <cell r="Z191">
            <v>93.921439043406735</v>
          </cell>
          <cell r="AA191">
            <v>113.76892794969126</v>
          </cell>
          <cell r="AB191">
            <v>96.812897463756755</v>
          </cell>
          <cell r="AC191"/>
        </row>
        <row r="192">
          <cell r="A192" t="str">
            <v>XGNXTN</v>
          </cell>
          <cell r="B192" t="str">
            <v>Export of Goods (% Total)</v>
          </cell>
          <cell r="C192">
            <v>87.447094327604717</v>
          </cell>
          <cell r="D192">
            <v>86.670082824860259</v>
          </cell>
          <cell r="E192">
            <v>86.320136317777084</v>
          </cell>
          <cell r="F192">
            <v>81.07776423927001</v>
          </cell>
          <cell r="G192">
            <v>80.019408912629757</v>
          </cell>
          <cell r="H192">
            <v>78.185210333207479</v>
          </cell>
          <cell r="I192">
            <v>74.600893247623958</v>
          </cell>
          <cell r="J192">
            <v>73.7992476287817</v>
          </cell>
          <cell r="K192">
            <v>67.65337228629393</v>
          </cell>
          <cell r="L192">
            <v>67.35288891790853</v>
          </cell>
          <cell r="M192">
            <v>66.389031882280662</v>
          </cell>
          <cell r="N192">
            <v>63.876364502268999</v>
          </cell>
          <cell r="O192">
            <v>62.638498785562412</v>
          </cell>
          <cell r="P192">
            <v>60.885684957365626</v>
          </cell>
          <cell r="Q192">
            <v>61.334402310916978</v>
          </cell>
          <cell r="R192">
            <v>59.755218851706751</v>
          </cell>
          <cell r="S192">
            <v>56.72659573542176</v>
          </cell>
          <cell r="T192">
            <v>55.662247163684434</v>
          </cell>
          <cell r="U192">
            <v>53.01208928653395</v>
          </cell>
          <cell r="V192">
            <v>53.399189032240926</v>
          </cell>
          <cell r="W192">
            <v>62.491873801207134</v>
          </cell>
          <cell r="X192">
            <v>58.848010419224487</v>
          </cell>
          <cell r="Y192">
            <v>55.003844996622611</v>
          </cell>
          <cell r="Z192">
            <v>52.874552271998496</v>
          </cell>
          <cell r="AA192">
            <v>50.682589520831165</v>
          </cell>
          <cell r="AB192">
            <v>50.835490552768327</v>
          </cell>
          <cell r="AC192"/>
        </row>
        <row r="193">
          <cell r="A193" t="str">
            <v>XSNXTN</v>
          </cell>
          <cell r="B193" t="str">
            <v>Export of Services(% Total)</v>
          </cell>
          <cell r="C193">
            <v>12.553830840270253</v>
          </cell>
          <cell r="D193">
            <v>13.328224726965757</v>
          </cell>
          <cell r="E193">
            <v>13.679545443342722</v>
          </cell>
          <cell r="F193">
            <v>18.922912332408142</v>
          </cell>
          <cell r="G193">
            <v>19.984597147782495</v>
          </cell>
          <cell r="H193">
            <v>21.81565399478179</v>
          </cell>
          <cell r="I193">
            <v>25.398537712623543</v>
          </cell>
          <cell r="J193">
            <v>26.200440095043021</v>
          </cell>
          <cell r="K193">
            <v>32.345616185411153</v>
          </cell>
          <cell r="L193">
            <v>32.647030020376363</v>
          </cell>
          <cell r="M193">
            <v>33.609456619512194</v>
          </cell>
          <cell r="N193">
            <v>36.12435100689089</v>
          </cell>
          <cell r="O193">
            <v>37.361134535096149</v>
          </cell>
          <cell r="P193">
            <v>39.113120023358213</v>
          </cell>
          <cell r="Q193">
            <v>38.666134351546788</v>
          </cell>
          <cell r="R193">
            <v>40.245578273248192</v>
          </cell>
          <cell r="S193">
            <v>43.27336055400022</v>
          </cell>
          <cell r="T193">
            <v>44.338444925317546</v>
          </cell>
          <cell r="U193">
            <v>46.987207243384852</v>
          </cell>
          <cell r="V193">
            <v>46.600952230379903</v>
          </cell>
          <cell r="W193">
            <v>37.508163762795547</v>
          </cell>
          <cell r="X193">
            <v>41.152173614553561</v>
          </cell>
          <cell r="Y193">
            <v>44.996194797640499</v>
          </cell>
          <cell r="Z193">
            <v>47.125578753084532</v>
          </cell>
          <cell r="AA193">
            <v>49.317594703342884</v>
          </cell>
          <cell r="AB193">
            <v>49.164509447231666</v>
          </cell>
          <cell r="AC193"/>
        </row>
        <row r="194">
          <cell r="A194" t="str">
            <v>NXNYEN</v>
          </cell>
          <cell r="B194" t="str">
            <v>Net Exports (% GDP)</v>
          </cell>
          <cell r="C194">
            <v>10.935143022643016</v>
          </cell>
          <cell r="D194">
            <v>10.946538117451945</v>
          </cell>
          <cell r="E194">
            <v>11.985240703514384</v>
          </cell>
          <cell r="F194">
            <v>10.885109742883879</v>
          </cell>
          <cell r="G194">
            <v>13.066306635056335</v>
          </cell>
          <cell r="H194">
            <v>13.836480847118416</v>
          </cell>
          <cell r="I194">
            <v>15.618170015741272</v>
          </cell>
          <cell r="J194">
            <v>17.184887922603579</v>
          </cell>
          <cell r="K194">
            <v>15.154138308884974</v>
          </cell>
          <cell r="L194">
            <v>14.370150887705979</v>
          </cell>
          <cell r="M194">
            <v>10.884657358761549</v>
          </cell>
          <cell r="N194">
            <v>8.0476396713950233</v>
          </cell>
          <cell r="O194">
            <v>8.2742015052637452</v>
          </cell>
          <cell r="P194">
            <v>8.6116470408514587</v>
          </cell>
          <cell r="Q194">
            <v>13.499656556246242</v>
          </cell>
          <cell r="R194">
            <v>16.62268342899857</v>
          </cell>
          <cell r="S194">
            <v>18.812636140862011</v>
          </cell>
          <cell r="T194">
            <v>17.483422031750635</v>
          </cell>
          <cell r="U194">
            <v>18.811411652378073</v>
          </cell>
          <cell r="V194">
            <v>18.030113060769622</v>
          </cell>
          <cell r="W194">
            <v>28.791255801468619</v>
          </cell>
          <cell r="X194">
            <v>15.639556359357453</v>
          </cell>
          <cell r="Y194">
            <v>21.847419513072168</v>
          </cell>
          <cell r="Z194">
            <v>28.376576028777471</v>
          </cell>
          <cell r="AA194">
            <v>12.298955014143901</v>
          </cell>
          <cell r="AB194">
            <v>29.702042573906091</v>
          </cell>
          <cell r="AC194"/>
        </row>
        <row r="195">
          <cell r="A195" t="str">
            <v>WAGMIN</v>
          </cell>
          <cell r="B195" t="str">
            <v>Wage Share (GNI*)</v>
          </cell>
          <cell r="C195" t="str">
            <v/>
          </cell>
          <cell r="D195" t="str">
            <v/>
          </cell>
          <cell r="E195" t="str">
            <v/>
          </cell>
          <cell r="F195" t="str">
            <v/>
          </cell>
          <cell r="G195">
            <v>45.770420159438949</v>
          </cell>
          <cell r="H195">
            <v>44.644551520696005</v>
          </cell>
          <cell r="I195">
            <v>45.275890485588768</v>
          </cell>
          <cell r="J195">
            <v>44.375391559243816</v>
          </cell>
          <cell r="K195">
            <v>44.026298349679195</v>
          </cell>
          <cell r="L195">
            <v>44.618715742860729</v>
          </cell>
          <cell r="M195">
            <v>45.60379579596831</v>
          </cell>
          <cell r="N195">
            <v>45.776031464564241</v>
          </cell>
          <cell r="O195">
            <v>47.749770917920401</v>
          </cell>
          <cell r="P195">
            <v>51.782324287552662</v>
          </cell>
          <cell r="Q195">
            <v>55.014004808913562</v>
          </cell>
          <cell r="R195">
            <v>53.834285368440845</v>
          </cell>
          <cell r="S195">
            <v>53.573497557453798</v>
          </cell>
          <cell r="T195">
            <v>53.931654211028778</v>
          </cell>
          <cell r="U195">
            <v>50.967790989341147</v>
          </cell>
          <cell r="V195">
            <v>48.676359322415905</v>
          </cell>
          <cell r="W195">
            <v>47.339574050886554</v>
          </cell>
          <cell r="X195">
            <v>46.962810405850988</v>
          </cell>
          <cell r="Y195">
            <v>47.159437364763782</v>
          </cell>
          <cell r="Z195">
            <v>47.020775449081235</v>
          </cell>
          <cell r="AA195">
            <v>46.894827264169955</v>
          </cell>
          <cell r="AB195" t="str">
            <v/>
          </cell>
          <cell r="AC195"/>
        </row>
        <row r="196">
          <cell r="A196" t="str">
            <v>INMIN</v>
          </cell>
          <cell r="B196" t="str">
            <v>Investment (% GNI*)</v>
          </cell>
          <cell r="C196">
            <v>19.630725186659035</v>
          </cell>
          <cell r="D196">
            <v>21.390518086601816</v>
          </cell>
          <cell r="E196">
            <v>23.166380361250848</v>
          </cell>
          <cell r="F196">
            <v>25.103117568854096</v>
          </cell>
          <cell r="G196">
            <v>27.877977050193291</v>
          </cell>
          <cell r="H196">
            <v>27.37857452287794</v>
          </cell>
          <cell r="I196">
            <v>28.234630113841053</v>
          </cell>
          <cell r="J196">
            <v>28.467251009490141</v>
          </cell>
          <cell r="K196">
            <v>29.312032582959617</v>
          </cell>
          <cell r="L196">
            <v>31.781652314948595</v>
          </cell>
          <cell r="M196">
            <v>35.282535780101739</v>
          </cell>
          <cell r="N196">
            <v>36.343793889956622</v>
          </cell>
          <cell r="O196">
            <v>34.210494308749226</v>
          </cell>
          <cell r="P196">
            <v>29.681450937057509</v>
          </cell>
          <cell r="Q196">
            <v>26.692872764127223</v>
          </cell>
          <cell r="R196">
            <v>22.871573644873333</v>
          </cell>
          <cell r="S196">
            <v>22.652295162092614</v>
          </cell>
          <cell r="T196">
            <v>27.097092215341718</v>
          </cell>
          <cell r="U196">
            <v>24.383952822578827</v>
          </cell>
          <cell r="V196">
            <v>27.000981402727593</v>
          </cell>
          <cell r="W196">
            <v>38.839447497100146</v>
          </cell>
          <cell r="X196">
            <v>55.522237717836873</v>
          </cell>
          <cell r="Y196">
            <v>53.441185122956846</v>
          </cell>
          <cell r="Z196">
            <v>46.677434829462648</v>
          </cell>
          <cell r="AA196">
            <v>75.973557127961925</v>
          </cell>
          <cell r="AB196" t="str">
            <v/>
          </cell>
          <cell r="AC196"/>
        </row>
        <row r="197">
          <cell r="A197" t="str">
            <v>UINYEN</v>
          </cell>
          <cell r="B197" t="str">
            <v>Underlying Investment (% GDP)</v>
          </cell>
          <cell r="C197">
            <v>15.695490261860206</v>
          </cell>
          <cell r="D197">
            <v>17.630970149751263</v>
          </cell>
          <cell r="E197">
            <v>18.676412928325988</v>
          </cell>
          <cell r="F197">
            <v>20.216135005816138</v>
          </cell>
          <cell r="G197">
            <v>20.891590914280584</v>
          </cell>
          <cell r="H197">
            <v>21.355118177789937</v>
          </cell>
          <cell r="I197">
            <v>20.13196851421872</v>
          </cell>
          <cell r="J197">
            <v>19.197380765319334</v>
          </cell>
          <cell r="K197">
            <v>20.564259853185977</v>
          </cell>
          <cell r="L197">
            <v>22.128305653650195</v>
          </cell>
          <cell r="M197">
            <v>23.942775639443614</v>
          </cell>
          <cell r="N197">
            <v>24.772578101120303</v>
          </cell>
          <cell r="O197">
            <v>22.772842829675376</v>
          </cell>
          <cell r="P197">
            <v>19.298100652547394</v>
          </cell>
          <cell r="Q197">
            <v>12.629445048926902</v>
          </cell>
          <cell r="R197">
            <v>9.1296355589903602</v>
          </cell>
          <cell r="S197">
            <v>8.4743647048866517</v>
          </cell>
          <cell r="T197">
            <v>8.0689228621540376</v>
          </cell>
          <cell r="U197">
            <v>9.7775090234614996</v>
          </cell>
          <cell r="V197">
            <v>10.629360950124756</v>
          </cell>
          <cell r="W197">
            <v>8.9171403208370297</v>
          </cell>
          <cell r="X197">
            <v>9.6266942649929206</v>
          </cell>
          <cell r="Y197">
            <v>9.3682525392502178</v>
          </cell>
          <cell r="Z197">
            <v>10.242332268269385</v>
          </cell>
          <cell r="AA197">
            <v>10.314528649102913</v>
          </cell>
          <cell r="AB197">
            <v>9.2918270272996448</v>
          </cell>
          <cell r="AC197"/>
        </row>
        <row r="198">
          <cell r="A198" t="str">
            <v>UINMIN</v>
          </cell>
          <cell r="B198" t="str">
            <v>Underlying Investment (% GNI*)</v>
          </cell>
          <cell r="C198">
            <v>17.149430537426984</v>
          </cell>
          <cell r="D198">
            <v>19.167107874661198</v>
          </cell>
          <cell r="E198">
            <v>20.6460509781094</v>
          </cell>
          <cell r="F198">
            <v>22.50587958758425</v>
          </cell>
          <cell r="G198">
            <v>24.021126468235465</v>
          </cell>
          <cell r="H198">
            <v>24.593120984998496</v>
          </cell>
          <cell r="I198">
            <v>23.721507145546621</v>
          </cell>
          <cell r="J198">
            <v>23.141738325133144</v>
          </cell>
          <cell r="K198">
            <v>24.195586554698181</v>
          </cell>
          <cell r="L198">
            <v>26.086204301792282</v>
          </cell>
          <cell r="M198">
            <v>28.292304200375607</v>
          </cell>
          <cell r="N198">
            <v>29.026168286159837</v>
          </cell>
          <cell r="O198">
            <v>27.127090813050909</v>
          </cell>
          <cell r="P198">
            <v>23.09765209036884</v>
          </cell>
          <cell r="Q198">
            <v>15.939699831336254</v>
          </cell>
          <cell r="R198">
            <v>11.875769031748051</v>
          </cell>
          <cell r="S198">
            <v>11.455127582761399</v>
          </cell>
          <cell r="T198">
            <v>11.171223737338929</v>
          </cell>
          <cell r="U198">
            <v>12.827773013769516</v>
          </cell>
          <cell r="V198">
            <v>13.916060993231063</v>
          </cell>
          <cell r="W198">
            <v>14.410102156838612</v>
          </cell>
          <cell r="X198">
            <v>14.920002282266848</v>
          </cell>
          <cell r="Y198">
            <v>15.111920277864899</v>
          </cell>
          <cell r="Z198">
            <v>16.854928134828697</v>
          </cell>
          <cell r="AA198">
            <v>17.184662747975825</v>
          </cell>
          <cell r="AB198" t="str">
            <v/>
          </cell>
          <cell r="AC198"/>
        </row>
        <row r="199">
          <cell r="A199" t="str">
            <v>UMTR</v>
          </cell>
          <cell r="B199" t="str">
            <v>Underlying Imports</v>
          </cell>
          <cell r="C199">
            <v>42584.587510940997</v>
          </cell>
          <cell r="D199">
            <v>48259.751028293998</v>
          </cell>
          <cell r="E199">
            <v>56173.787372020997</v>
          </cell>
          <cell r="F199">
            <v>72119.608772241991</v>
          </cell>
          <cell r="G199">
            <v>80136.779909040008</v>
          </cell>
          <cell r="H199">
            <v>99243.240136659995</v>
          </cell>
          <cell r="I199">
            <v>110255.15076067</v>
          </cell>
          <cell r="J199">
            <v>114783.27131243999</v>
          </cell>
          <cell r="K199">
            <v>111659.29602748001</v>
          </cell>
          <cell r="L199">
            <v>112774.40728489</v>
          </cell>
          <cell r="M199">
            <v>125724.46965979002</v>
          </cell>
          <cell r="N199">
            <v>137061.62236239002</v>
          </cell>
          <cell r="O199">
            <v>151340.12666492001</v>
          </cell>
          <cell r="P199">
            <v>148692.46928980999</v>
          </cell>
          <cell r="Q199">
            <v>141627.15238209997</v>
          </cell>
          <cell r="R199">
            <v>142417.85064270999</v>
          </cell>
          <cell r="S199">
            <v>146220.76962867001</v>
          </cell>
          <cell r="T199">
            <v>138948.74561199002</v>
          </cell>
          <cell r="U199">
            <v>145329.01816714002</v>
          </cell>
          <cell r="V199">
            <v>165063.69616513999</v>
          </cell>
          <cell r="W199">
            <v>206110.68072820999</v>
          </cell>
          <cell r="X199">
            <v>222423.65928794997</v>
          </cell>
          <cell r="Y199">
            <v>226367.26755598001</v>
          </cell>
          <cell r="Z199">
            <v>247854.02461299999</v>
          </cell>
          <cell r="AA199">
            <v>279486.12142233003</v>
          </cell>
          <cell r="AB199">
            <v>283618</v>
          </cell>
          <cell r="AC199"/>
        </row>
        <row r="200">
          <cell r="A200" t="str">
            <v>DWNMIN</v>
          </cell>
          <cell r="B200" t="str">
            <v>Dwellings (% GNI*) RHS</v>
          </cell>
          <cell r="C200">
            <v>3.9681499928969597</v>
          </cell>
          <cell r="D200">
            <v>4.3597759518750294</v>
          </cell>
          <cell r="E200">
            <v>5.0212802278498554</v>
          </cell>
          <cell r="F200">
            <v>5.7338320579226405</v>
          </cell>
          <cell r="G200">
            <v>6.5065489255902262</v>
          </cell>
          <cell r="H200">
            <v>6.7620724467370259</v>
          </cell>
          <cell r="I200">
            <v>7.0895079573121258</v>
          </cell>
          <cell r="J200">
            <v>7.7697721434153921</v>
          </cell>
          <cell r="K200">
            <v>9.5842915866729133</v>
          </cell>
          <cell r="L200">
            <v>11.092033401398629</v>
          </cell>
          <cell r="M200">
            <v>12.253889936926017</v>
          </cell>
          <cell r="N200">
            <v>12.361214000314488</v>
          </cell>
          <cell r="O200">
            <v>10.02612248886529</v>
          </cell>
          <cell r="P200">
            <v>6.778679567825538</v>
          </cell>
          <cell r="Q200">
            <v>3.3978626091982473</v>
          </cell>
          <cell r="R200">
            <v>2.0023098948877527</v>
          </cell>
          <cell r="S200">
            <v>1.0342587753331891</v>
          </cell>
          <cell r="T200">
            <v>0.737685027032148</v>
          </cell>
          <cell r="U200">
            <v>0.65008074150181461</v>
          </cell>
          <cell r="V200">
            <v>0.7359552094477404</v>
          </cell>
          <cell r="W200">
            <v>0.91726918460698881</v>
          </cell>
          <cell r="X200">
            <v>1.1652138337819447</v>
          </cell>
          <cell r="Y200">
            <v>1.6432421040569487</v>
          </cell>
          <cell r="Z200">
            <v>1.8389390404784582</v>
          </cell>
          <cell r="AA200">
            <v>2.0481216840814214</v>
          </cell>
          <cell r="AB200" t="str">
            <v/>
          </cell>
          <cell r="AC200"/>
        </row>
        <row r="201">
          <cell r="A201" t="str">
            <v>OBNMIN</v>
          </cell>
          <cell r="B201" t="str">
            <v>Other B&amp;C (% GNI*) RHS</v>
          </cell>
          <cell r="C201">
            <v>4.4250159297362783</v>
          </cell>
          <cell r="D201">
            <v>5.0791751346471115</v>
          </cell>
          <cell r="E201">
            <v>5.8515204686336615</v>
          </cell>
          <cell r="F201">
            <v>6.2519410672638029</v>
          </cell>
          <cell r="G201">
            <v>6.8986292956296058</v>
          </cell>
          <cell r="H201">
            <v>6.9224923900924535</v>
          </cell>
          <cell r="I201">
            <v>7.1725617216942057</v>
          </cell>
          <cell r="J201">
            <v>7.0152273420863391</v>
          </cell>
          <cell r="K201">
            <v>6.3092207121379511</v>
          </cell>
          <cell r="L201">
            <v>6.7309984943979977</v>
          </cell>
          <cell r="M201">
            <v>6.7568891772524706</v>
          </cell>
          <cell r="N201">
            <v>6.9422524393810496</v>
          </cell>
          <cell r="O201">
            <v>7.9075360950633558</v>
          </cell>
          <cell r="P201">
            <v>8.1917018944520752</v>
          </cell>
          <cell r="Q201">
            <v>6.5727195778890621</v>
          </cell>
          <cell r="R201">
            <v>4.6330084045988613</v>
          </cell>
          <cell r="S201">
            <v>4.5387197021502335</v>
          </cell>
          <cell r="T201">
            <v>5.2159786959604295</v>
          </cell>
          <cell r="U201">
            <v>5.6644675846590706</v>
          </cell>
          <cell r="V201">
            <v>5.8326295268356008</v>
          </cell>
          <cell r="W201">
            <v>6.0968890775787576</v>
          </cell>
          <cell r="X201">
            <v>6.610127593409362</v>
          </cell>
          <cell r="Y201">
            <v>7.2941691174527881</v>
          </cell>
          <cell r="Z201">
            <v>8.1207225936399574</v>
          </cell>
          <cell r="AA201">
            <v>9.0183799902447426</v>
          </cell>
          <cell r="AB201" t="str">
            <v/>
          </cell>
          <cell r="AC201"/>
        </row>
        <row r="202">
          <cell r="A202" t="str">
            <v>UMNMIN</v>
          </cell>
          <cell r="B202" t="str">
            <v>Underlying M&amp;E (% GNI*) RHS</v>
          </cell>
          <cell r="C202">
            <v>6.755231712392713</v>
          </cell>
          <cell r="D202">
            <v>7.2337576116931448</v>
          </cell>
          <cell r="E202">
            <v>7.073774335584103</v>
          </cell>
          <cell r="F202">
            <v>7.8367450958367666</v>
          </cell>
          <cell r="G202">
            <v>7.5003982180001749</v>
          </cell>
          <cell r="H202">
            <v>7.6895334437521763</v>
          </cell>
          <cell r="I202">
            <v>6.1788137734481658</v>
          </cell>
          <cell r="J202">
            <v>5.2924534889930932</v>
          </cell>
          <cell r="K202">
            <v>5.1046155274780913</v>
          </cell>
          <cell r="L202">
            <v>4.7172842105839292</v>
          </cell>
          <cell r="M202">
            <v>5.0249764489552735</v>
          </cell>
          <cell r="N202">
            <v>4.8664201108476153</v>
          </cell>
          <cell r="O202">
            <v>4.9351098340503148</v>
          </cell>
          <cell r="P202">
            <v>4.4789299120744506</v>
          </cell>
          <cell r="Q202">
            <v>3.246962125788218</v>
          </cell>
          <cell r="R202">
            <v>3.1698714569978135</v>
          </cell>
          <cell r="S202">
            <v>4.0832662964989215</v>
          </cell>
          <cell r="T202">
            <v>3.7738163280004748</v>
          </cell>
          <cell r="U202">
            <v>4.9340397852188289</v>
          </cell>
          <cell r="V202">
            <v>5.4998731149066318</v>
          </cell>
          <cell r="W202">
            <v>5.694815319714837</v>
          </cell>
          <cell r="X202">
            <v>5.2320161436318955</v>
          </cell>
          <cell r="Y202">
            <v>4.1908043725687669</v>
          </cell>
          <cell r="Z202">
            <v>4.5757071034565246</v>
          </cell>
          <cell r="AA202">
            <v>4.0405599136493198</v>
          </cell>
          <cell r="AB202" t="str">
            <v/>
          </cell>
          <cell r="AC202"/>
        </row>
        <row r="203">
          <cell r="A203" t="str">
            <v>PDIa</v>
          </cell>
          <cell r="B203" t="str">
            <v>Personal Disposable Income (adjusted for change in pensions entitlement)</v>
          </cell>
          <cell r="C203">
            <v>31483</v>
          </cell>
          <cell r="D203">
            <v>34585</v>
          </cell>
          <cell r="E203">
            <v>37691</v>
          </cell>
          <cell r="F203">
            <v>42392</v>
          </cell>
          <cell r="G203">
            <v>47331</v>
          </cell>
          <cell r="H203">
            <v>52970</v>
          </cell>
          <cell r="I203">
            <v>60580</v>
          </cell>
          <cell r="J203">
            <v>64924</v>
          </cell>
          <cell r="K203">
            <v>70426</v>
          </cell>
          <cell r="L203">
            <v>75309</v>
          </cell>
          <cell r="M203">
            <v>82649</v>
          </cell>
          <cell r="N203">
            <v>89011</v>
          </cell>
          <cell r="O203">
            <v>96597</v>
          </cell>
          <cell r="P203">
            <v>102417</v>
          </cell>
          <cell r="Q203">
            <v>95014</v>
          </cell>
          <cell r="R203">
            <v>92666</v>
          </cell>
          <cell r="S203">
            <v>86713</v>
          </cell>
          <cell r="T203">
            <v>89545</v>
          </cell>
          <cell r="U203">
            <v>89058</v>
          </cell>
          <cell r="V203">
            <v>90975</v>
          </cell>
          <cell r="W203">
            <v>94716</v>
          </cell>
          <cell r="X203">
            <v>98886</v>
          </cell>
          <cell r="Y203">
            <v>106294</v>
          </cell>
          <cell r="Z203">
            <v>111509</v>
          </cell>
          <cell r="AA203">
            <v>118610</v>
          </cell>
          <cell r="AB203" t="str">
            <v/>
          </cell>
          <cell r="AC203"/>
        </row>
        <row r="204">
          <cell r="A204" t="str">
            <v>PDIag</v>
          </cell>
          <cell r="B204" t="str">
            <v>Personal Disposable Income (adjusted for change in pensions entitlement) growth</v>
          </cell>
          <cell r="C204" t="str">
            <v/>
          </cell>
          <cell r="D204">
            <v>9.8529365054156095</v>
          </cell>
          <cell r="E204">
            <v>8.9807720109874154</v>
          </cell>
          <cell r="F204">
            <v>12.472473534796102</v>
          </cell>
          <cell r="G204">
            <v>11.650783166635215</v>
          </cell>
          <cell r="H204">
            <v>11.913967589951625</v>
          </cell>
          <cell r="I204">
            <v>14.36662261657542</v>
          </cell>
          <cell r="J204">
            <v>7.1706833938593562</v>
          </cell>
          <cell r="K204">
            <v>8.474524058899636</v>
          </cell>
          <cell r="L204">
            <v>6.9335188708715467</v>
          </cell>
          <cell r="M204">
            <v>9.7465110411770084</v>
          </cell>
          <cell r="N204">
            <v>7.6976127962830709</v>
          </cell>
          <cell r="O204">
            <v>8.5225421577108449</v>
          </cell>
          <cell r="P204">
            <v>6.0250318332867536</v>
          </cell>
          <cell r="Q204">
            <v>-7.2282921780563729</v>
          </cell>
          <cell r="R204">
            <v>-2.4712147683499275</v>
          </cell>
          <cell r="S204">
            <v>-6.4241469363088939</v>
          </cell>
          <cell r="T204">
            <v>3.2659462825643137</v>
          </cell>
          <cell r="U204">
            <v>-0.54386062873416074</v>
          </cell>
          <cell r="V204">
            <v>2.1525298120325997</v>
          </cell>
          <cell r="W204">
            <v>4.1121187139324</v>
          </cell>
          <cell r="X204">
            <v>4.4026352464208829</v>
          </cell>
          <cell r="Y204">
            <v>7.4914548065449171</v>
          </cell>
          <cell r="Z204">
            <v>4.9062035486480804</v>
          </cell>
          <cell r="AA204">
            <v>6.3680958487655648</v>
          </cell>
          <cell r="AB204" t="str">
            <v/>
          </cell>
          <cell r="AC204"/>
        </row>
        <row r="205">
          <cell r="A205" t="str">
            <v>PHNPDIa</v>
          </cell>
          <cell r="B205" t="str">
            <v>Savings Ratio</v>
          </cell>
          <cell r="C205">
            <v>8.9273403811580838</v>
          </cell>
          <cell r="D205">
            <v>8.3659590351308459</v>
          </cell>
          <cell r="E205">
            <v>7.6414405242630767</v>
          </cell>
          <cell r="F205">
            <v>7.905666607850546</v>
          </cell>
          <cell r="G205">
            <v>7.0651327354165305</v>
          </cell>
          <cell r="H205">
            <v>3.9356161804795198</v>
          </cell>
          <cell r="I205">
            <v>8.1965172880488701</v>
          </cell>
          <cell r="J205">
            <v>6.6955542335653995</v>
          </cell>
          <cell r="K205">
            <v>8.1238677442989751</v>
          </cell>
          <cell r="L205">
            <v>9.2248953908563269</v>
          </cell>
          <cell r="M205">
            <v>10.117499940471154</v>
          </cell>
          <cell r="N205">
            <v>8.9971144701216819</v>
          </cell>
          <cell r="O205">
            <v>7.8364702738180343</v>
          </cell>
          <cell r="P205">
            <v>11.557078467051369</v>
          </cell>
          <cell r="Q205">
            <v>15.681900058517693</v>
          </cell>
          <cell r="R205">
            <v>14.419170300541746</v>
          </cell>
          <cell r="S205">
            <v>8.9848150896636092</v>
          </cell>
          <cell r="T205">
            <v>11.478905255793185</v>
          </cell>
          <cell r="U205">
            <v>9.5325266842956342</v>
          </cell>
          <cell r="V205">
            <v>8.4122265808189081</v>
          </cell>
          <cell r="W205">
            <v>8.7558821332193162</v>
          </cell>
          <cell r="X205">
            <v>7.8978354319115009</v>
          </cell>
          <cell r="Y205">
            <v>11.520391588142324</v>
          </cell>
          <cell r="Z205">
            <v>11.562938495278416</v>
          </cell>
          <cell r="AA205">
            <v>12.18799161740157</v>
          </cell>
          <cell r="AB205" t="str">
            <v/>
          </cell>
          <cell r="AC205"/>
        </row>
        <row r="206">
          <cell r="A206" t="str">
            <v>YENEHR</v>
          </cell>
          <cell r="B206" t="str">
            <v>GDP per employee hr</v>
          </cell>
          <cell r="C206" t="str">
            <v/>
          </cell>
          <cell r="D206" t="str">
            <v/>
          </cell>
          <cell r="E206" t="str">
            <v/>
          </cell>
          <cell r="F206">
            <v>31.62960496400477</v>
          </cell>
          <cell r="G206">
            <v>34.584124037834869</v>
          </cell>
          <cell r="H206">
            <v>38.62363592840088</v>
          </cell>
          <cell r="I206">
            <v>42.12583509678732</v>
          </cell>
          <cell r="J206">
            <v>46.334687539312355</v>
          </cell>
          <cell r="K206">
            <v>48.725747693988644</v>
          </cell>
          <cell r="L206">
            <v>50.827225800730822</v>
          </cell>
          <cell r="M206">
            <v>52.716251270882545</v>
          </cell>
          <cell r="N206">
            <v>54.68066422257413</v>
          </cell>
          <cell r="O206">
            <v>56.532012202143818</v>
          </cell>
          <cell r="P206">
            <v>55.008139076248661</v>
          </cell>
          <cell r="Q206">
            <v>55.749968674652713</v>
          </cell>
          <cell r="R206">
            <v>57.510589705103826</v>
          </cell>
          <cell r="S206">
            <v>59.436278290935718</v>
          </cell>
          <cell r="T206">
            <v>60.80694587671637</v>
          </cell>
          <cell r="U206">
            <v>60.108467631438721</v>
          </cell>
          <cell r="V206">
            <v>62.938364171972111</v>
          </cell>
          <cell r="W206">
            <v>81.195887342801356</v>
          </cell>
          <cell r="X206">
            <v>80.365450341296992</v>
          </cell>
          <cell r="Y206">
            <v>85.226760297140359</v>
          </cell>
          <cell r="Z206">
            <v>89.559924619854172</v>
          </cell>
          <cell r="AA206">
            <v>94.169740662425951</v>
          </cell>
          <cell r="AB206">
            <v>106.20901913558104</v>
          </cell>
          <cell r="AC206"/>
        </row>
        <row r="207">
          <cell r="A207" t="str">
            <v>YNNEHR</v>
          </cell>
          <cell r="B207" t="str">
            <v>GNP per employee hr</v>
          </cell>
          <cell r="C207" t="str">
            <v/>
          </cell>
          <cell r="D207" t="str">
            <v/>
          </cell>
          <cell r="E207" t="str">
            <v/>
          </cell>
          <cell r="F207">
            <v>27.870347577888655</v>
          </cell>
          <cell r="G207">
            <v>29.628588786566517</v>
          </cell>
          <cell r="H207">
            <v>33.162536843827823</v>
          </cell>
          <cell r="I207">
            <v>35.516760260548146</v>
          </cell>
          <cell r="J207">
            <v>38.246670642499687</v>
          </cell>
          <cell r="K207">
            <v>41.437009869509389</v>
          </cell>
          <cell r="L207">
            <v>43.345469408867523</v>
          </cell>
          <cell r="M207">
            <v>45.030290459385967</v>
          </cell>
          <cell r="N207">
            <v>47.501994890510815</v>
          </cell>
          <cell r="O207">
            <v>48.459513042305453</v>
          </cell>
          <cell r="P207">
            <v>47.174987450525897</v>
          </cell>
          <cell r="Q207">
            <v>46.092059404452918</v>
          </cell>
          <cell r="R207">
            <v>47.750141723255688</v>
          </cell>
          <cell r="S207">
            <v>47.68892004322332</v>
          </cell>
          <cell r="T207">
            <v>48.532952420356303</v>
          </cell>
          <cell r="U207">
            <v>50.30810084563263</v>
          </cell>
          <cell r="V207">
            <v>52.809018658268251</v>
          </cell>
          <cell r="W207">
            <v>62.030659736139349</v>
          </cell>
          <cell r="X207">
            <v>65.206431074375459</v>
          </cell>
          <cell r="Y207">
            <v>67.564585446091712</v>
          </cell>
          <cell r="Z207">
            <v>70.20544465195195</v>
          </cell>
          <cell r="AA207">
            <v>72.555798187251924</v>
          </cell>
          <cell r="AB207">
            <v>80.351711848315205</v>
          </cell>
          <cell r="AC207"/>
        </row>
        <row r="208">
          <cell r="A208" t="str">
            <v>UDDR</v>
          </cell>
          <cell r="B208" t="str">
            <v>Real Underlying Domestic Demand</v>
          </cell>
          <cell r="C208">
            <v>77094.005152900005</v>
          </cell>
          <cell r="D208">
            <v>83468.438564000011</v>
          </cell>
          <cell r="E208">
            <v>90668.580155799995</v>
          </cell>
          <cell r="F208">
            <v>98964.695691599991</v>
          </cell>
          <cell r="G208">
            <v>107645.32318760001</v>
          </cell>
          <cell r="H208">
            <v>117970.6269355</v>
          </cell>
          <cell r="I208">
            <v>122911.3460533</v>
          </cell>
          <cell r="J208">
            <v>127389.2960686</v>
          </cell>
          <cell r="K208">
            <v>132847.4649585</v>
          </cell>
          <cell r="L208">
            <v>138697.5328357</v>
          </cell>
          <cell r="M208">
            <v>149933.91336520002</v>
          </cell>
          <cell r="N208">
            <v>158814.2279888</v>
          </cell>
          <cell r="O208">
            <v>167004.65511389999</v>
          </cell>
          <cell r="P208">
            <v>163392.7177793</v>
          </cell>
          <cell r="Q208">
            <v>145349.38479089999</v>
          </cell>
          <cell r="R208">
            <v>138354.10861659999</v>
          </cell>
          <cell r="S208">
            <v>136152.0739251</v>
          </cell>
          <cell r="T208">
            <v>134468.90517760001</v>
          </cell>
          <cell r="U208">
            <v>137444.9869821</v>
          </cell>
          <cell r="V208">
            <v>143390.49070349999</v>
          </cell>
          <cell r="W208">
            <v>149747.1856344</v>
          </cell>
          <cell r="X208">
            <v>159053.77717259998</v>
          </cell>
          <cell r="Y208">
            <v>163190.6069251</v>
          </cell>
          <cell r="Z208">
            <v>171347.1156123</v>
          </cell>
          <cell r="AA208">
            <v>178328.26897939999</v>
          </cell>
          <cell r="AB208">
            <v>172651.179177029</v>
          </cell>
          <cell r="AC208"/>
        </row>
        <row r="209">
          <cell r="A209" t="str">
            <v>UDDRg</v>
          </cell>
          <cell r="B209" t="str">
            <v>Real Underlying Domestic Demand growth</v>
          </cell>
          <cell r="C209" t="str">
            <v/>
          </cell>
          <cell r="D209">
            <v>8.268390516821178</v>
          </cell>
          <cell r="E209">
            <v>8.6261845982409611</v>
          </cell>
          <cell r="F209">
            <v>9.1499343229423111</v>
          </cell>
          <cell r="G209">
            <v>8.7714385775015558</v>
          </cell>
          <cell r="H209">
            <v>9.5919668798852165</v>
          </cell>
          <cell r="I209">
            <v>4.1880926177507938</v>
          </cell>
          <cell r="J209">
            <v>3.6432356809095179</v>
          </cell>
          <cell r="K209">
            <v>4.2846369815566998</v>
          </cell>
          <cell r="L209">
            <v>4.4035976742405225</v>
          </cell>
          <cell r="M209">
            <v>8.101355734143123</v>
          </cell>
          <cell r="N209">
            <v>5.9228192103342625</v>
          </cell>
          <cell r="O209">
            <v>5.1572376284054311</v>
          </cell>
          <cell r="P209">
            <v>-2.1627764400558691</v>
          </cell>
          <cell r="Q209">
            <v>-11.042923597593713</v>
          </cell>
          <cell r="R209">
            <v>-4.8127318766181375</v>
          </cell>
          <cell r="S209">
            <v>-1.5915932772203711</v>
          </cell>
          <cell r="T209">
            <v>-1.2362417251359226</v>
          </cell>
          <cell r="U209">
            <v>2.2132118950245916</v>
          </cell>
          <cell r="V209">
            <v>4.3257334093780297</v>
          </cell>
          <cell r="W209">
            <v>4.4331356282504508</v>
          </cell>
          <cell r="X209">
            <v>6.2148690800250206</v>
          </cell>
          <cell r="Y209">
            <v>2.6009000389917603</v>
          </cell>
          <cell r="Z209">
            <v>4.9981483866553766</v>
          </cell>
          <cell r="AA209">
            <v>4.0742753924705388</v>
          </cell>
          <cell r="AB209">
            <v>-3.1835052484173398</v>
          </cell>
          <cell r="AC209"/>
        </row>
        <row r="210">
          <cell r="A210" t="str">
            <v>UDDN</v>
          </cell>
          <cell r="B210" t="str">
            <v>Underlying Domestic Demand</v>
          </cell>
          <cell r="C210">
            <v>46718.285401900001</v>
          </cell>
          <cell r="D210">
            <v>52284.904619100002</v>
          </cell>
          <cell r="E210">
            <v>58936.035157899991</v>
          </cell>
          <cell r="F210">
            <v>67734.944654499996</v>
          </cell>
          <cell r="G210">
            <v>77190.187750399986</v>
          </cell>
          <cell r="H210">
            <v>89950.088513099996</v>
          </cell>
          <cell r="I210">
            <v>98912.249769200003</v>
          </cell>
          <cell r="J210">
            <v>108144.3140936</v>
          </cell>
          <cell r="K210">
            <v>117976.72757910001</v>
          </cell>
          <cell r="L210">
            <v>128126.39294369999</v>
          </cell>
          <cell r="M210">
            <v>142328.33242100003</v>
          </cell>
          <cell r="N210">
            <v>156827.67136140002</v>
          </cell>
          <cell r="O210">
            <v>167193.9544317</v>
          </cell>
          <cell r="P210">
            <v>162071.85537890001</v>
          </cell>
          <cell r="Q210">
            <v>135809.59104059997</v>
          </cell>
          <cell r="R210">
            <v>126126.58901159999</v>
          </cell>
          <cell r="S210">
            <v>124936.1810672</v>
          </cell>
          <cell r="T210">
            <v>124792.19458630003</v>
          </cell>
          <cell r="U210">
            <v>128978.09265209996</v>
          </cell>
          <cell r="V210">
            <v>136068.96658419998</v>
          </cell>
          <cell r="W210">
            <v>142720.7092172</v>
          </cell>
          <cell r="X210">
            <v>151632.38894510001</v>
          </cell>
          <cell r="Y210">
            <v>158866.92590060001</v>
          </cell>
          <cell r="Z210">
            <v>171344.11561260003</v>
          </cell>
          <cell r="AA210">
            <v>183184.86384059998</v>
          </cell>
          <cell r="AB210">
            <v>179640.81569001707</v>
          </cell>
          <cell r="AC210"/>
        </row>
        <row r="211">
          <cell r="A211" t="str">
            <v>EMPAHW</v>
          </cell>
          <cell r="B211" t="str">
            <v>Lt = emp * avg.hrs/week</v>
          </cell>
          <cell r="C211" t="str">
            <v/>
          </cell>
          <cell r="D211" t="str">
            <v/>
          </cell>
          <cell r="E211" t="str">
            <v/>
          </cell>
          <cell r="F211">
            <v>62640.098443777904</v>
          </cell>
          <cell r="G211">
            <v>65632.225128348218</v>
          </cell>
          <cell r="H211">
            <v>68104.977761928007</v>
          </cell>
          <cell r="I211">
            <v>69735.789523577012</v>
          </cell>
          <cell r="J211">
            <v>70261.364873395622</v>
          </cell>
          <cell r="K211">
            <v>71231.41500732422</v>
          </cell>
          <cell r="L211">
            <v>73289.99483145577</v>
          </cell>
          <cell r="M211">
            <v>76363.425100446417</v>
          </cell>
          <cell r="N211">
            <v>79281.731890345982</v>
          </cell>
          <cell r="O211">
            <v>82278.3097124372</v>
          </cell>
          <cell r="P211">
            <v>80722.734521484352</v>
          </cell>
          <cell r="Q211">
            <v>72229.633191964283</v>
          </cell>
          <cell r="R211">
            <v>68577.796885724732</v>
          </cell>
          <cell r="S211">
            <v>67112.286268484924</v>
          </cell>
          <cell r="T211">
            <v>67066.447316371356</v>
          </cell>
          <cell r="U211">
            <v>69801.565676879865</v>
          </cell>
          <cell r="V211">
            <v>72144.942568097773</v>
          </cell>
          <cell r="W211">
            <v>75103.937744489391</v>
          </cell>
          <cell r="X211">
            <v>78001.01730521064</v>
          </cell>
          <cell r="Y211">
            <v>80314.583339843739</v>
          </cell>
          <cell r="Z211">
            <v>82400.575000000012</v>
          </cell>
          <cell r="AA211">
            <v>84713.1875</v>
          </cell>
          <cell r="AB211">
            <v>78034.255208856237</v>
          </cell>
          <cell r="AC211"/>
        </row>
        <row r="212">
          <cell r="A212" t="str">
            <v>PIR</v>
          </cell>
          <cell r="B212" t="str">
            <v>Real Other Transport Equipment (mainly planes) and Intangible Assets</v>
          </cell>
          <cell r="C212">
            <v>1991</v>
          </cell>
          <cell r="D212">
            <v>2041</v>
          </cell>
          <cell r="E212">
            <v>2499</v>
          </cell>
          <cell r="F212">
            <v>2850</v>
          </cell>
          <cell r="G212">
            <v>4291</v>
          </cell>
          <cell r="H212">
            <v>3494</v>
          </cell>
          <cell r="I212">
            <v>5942</v>
          </cell>
          <cell r="J212">
            <v>7617</v>
          </cell>
          <cell r="K212">
            <v>7782</v>
          </cell>
          <cell r="L212">
            <v>8941</v>
          </cell>
          <cell r="M212">
            <v>11477</v>
          </cell>
          <cell r="N212">
            <v>12902</v>
          </cell>
          <cell r="O212">
            <v>12647</v>
          </cell>
          <cell r="P212">
            <v>10726</v>
          </cell>
          <cell r="Q212">
            <v>15077</v>
          </cell>
          <cell r="R212">
            <v>14990</v>
          </cell>
          <cell r="S212">
            <v>15462</v>
          </cell>
          <cell r="T212">
            <v>21096</v>
          </cell>
          <cell r="U212">
            <v>16390</v>
          </cell>
          <cell r="V212">
            <v>20418</v>
          </cell>
          <cell r="W212">
            <v>39550</v>
          </cell>
          <cell r="X212">
            <v>69571</v>
          </cell>
          <cell r="Y212">
            <v>68909</v>
          </cell>
          <cell r="Z212">
            <v>59256</v>
          </cell>
          <cell r="AA212">
            <v>127058</v>
          </cell>
          <cell r="AB212">
            <v>76967</v>
          </cell>
          <cell r="AC212"/>
        </row>
        <row r="213">
          <cell r="A213" t="str">
            <v>NXR</v>
          </cell>
          <cell r="B213" t="str">
            <v>Real Net Exports</v>
          </cell>
          <cell r="C213">
            <v>5460.9491041251094</v>
          </cell>
          <cell r="D213">
            <v>5951.113499636107</v>
          </cell>
          <cell r="E213">
            <v>7450.4107545158113</v>
          </cell>
          <cell r="F213">
            <v>6210.0708268814196</v>
          </cell>
          <cell r="G213">
            <v>9555.3931313194917</v>
          </cell>
          <cell r="H213">
            <v>11158.88458281201</v>
          </cell>
          <cell r="I213">
            <v>13653.707848304985</v>
          </cell>
          <cell r="J213">
            <v>15859.527162996994</v>
          </cell>
          <cell r="K213">
            <v>16471.134564803011</v>
          </cell>
          <cell r="L213">
            <v>23059.023297546999</v>
          </cell>
          <cell r="M213">
            <v>15506.468799767987</v>
          </cell>
          <cell r="N213">
            <v>11985.011278179998</v>
          </cell>
          <cell r="O213">
            <v>12377.295187536976</v>
          </cell>
          <cell r="P213">
            <v>10238.029208821012</v>
          </cell>
          <cell r="Q213">
            <v>20838.859636330017</v>
          </cell>
          <cell r="R213">
            <v>30805.460699591029</v>
          </cell>
          <cell r="S213">
            <v>32551.759719558002</v>
          </cell>
          <cell r="T213">
            <v>32496.629616491991</v>
          </cell>
          <cell r="U213">
            <v>36454.847229403997</v>
          </cell>
          <cell r="V213">
            <v>41689.244710800005</v>
          </cell>
          <cell r="W213">
            <v>70669.756668420014</v>
          </cell>
          <cell r="X213">
            <v>37484.332287732046</v>
          </cell>
          <cell r="Y213">
            <v>64597.042054975987</v>
          </cell>
          <cell r="Z213">
            <v>92787.451421000005</v>
          </cell>
          <cell r="AA213">
            <v>35540.308502216998</v>
          </cell>
          <cell r="AB213">
            <v>108962</v>
          </cell>
          <cell r="AC213"/>
        </row>
        <row r="214">
          <cell r="A214" t="str">
            <v>NXRg</v>
          </cell>
          <cell r="B214" t="str">
            <v>Real Net Exports growth</v>
          </cell>
          <cell r="C214" t="str">
            <v/>
          </cell>
          <cell r="D214">
            <v>8.9758096287829492</v>
          </cell>
          <cell r="E214">
            <v>25.193558398296091</v>
          </cell>
          <cell r="F214">
            <v>-16.647940207626831</v>
          </cell>
          <cell r="G214">
            <v>53.869309991719192</v>
          </cell>
          <cell r="H214">
            <v>16.78100973404004</v>
          </cell>
          <cell r="I214">
            <v>22.357281742439937</v>
          </cell>
          <cell r="J214">
            <v>16.155460034732229</v>
          </cell>
          <cell r="K214">
            <v>3.8564037598359358</v>
          </cell>
          <cell r="L214">
            <v>39.996569190938281</v>
          </cell>
          <cell r="M214">
            <v>-32.753141363894834</v>
          </cell>
          <cell r="N214">
            <v>-22.70960311506046</v>
          </cell>
          <cell r="O214">
            <v>3.2731209028661779</v>
          </cell>
          <cell r="P214">
            <v>-17.283792188054527</v>
          </cell>
          <cell r="Q214">
            <v>103.54366266483596</v>
          </cell>
          <cell r="R214">
            <v>47.826998392395012</v>
          </cell>
          <cell r="S214">
            <v>5.6687969610211164</v>
          </cell>
          <cell r="T214">
            <v>-0.16936136031038274</v>
          </cell>
          <cell r="U214">
            <v>12.180394273574802</v>
          </cell>
          <cell r="V214">
            <v>14.358577471074984</v>
          </cell>
          <cell r="W214">
            <v>69.515560089080537</v>
          </cell>
          <cell r="X214">
            <v>-46.958452873119114</v>
          </cell>
          <cell r="Y214">
            <v>72.330779588456082</v>
          </cell>
          <cell r="Z214">
            <v>43.640402825306253</v>
          </cell>
          <cell r="AA214">
            <v>-61.697074380282643</v>
          </cell>
          <cell r="AB214">
            <v>206.5870967135892</v>
          </cell>
          <cell r="AC214"/>
        </row>
        <row r="215">
          <cell r="A215" t="str">
            <v>NXP</v>
          </cell>
          <cell r="B215" t="str">
            <v>Net Exports Deflator growth</v>
          </cell>
          <cell r="C215" t="str">
            <v/>
          </cell>
          <cell r="D215">
            <v>-0.8698438418311194</v>
          </cell>
          <cell r="E215">
            <v>-0.86476194621035729</v>
          </cell>
          <cell r="F215">
            <v>-20.775512697190067</v>
          </cell>
          <cell r="G215">
            <v>11.15946611531211</v>
          </cell>
          <cell r="H215">
            <v>-5.723595832289174</v>
          </cell>
          <cell r="I215">
            <v>-3.6924332357889722</v>
          </cell>
          <cell r="J215">
            <v>-5.2629824316288492</v>
          </cell>
          <cell r="K215">
            <v>10.022790042444774</v>
          </cell>
          <cell r="L215">
            <v>37.562867178198324</v>
          </cell>
          <cell r="M215">
            <v>-18.542532710032191</v>
          </cell>
          <cell r="N215">
            <v>-3.7634553112764313</v>
          </cell>
          <cell r="O215">
            <v>-5.7789043569383081</v>
          </cell>
          <cell r="P215">
            <v>-16.496588626715969</v>
          </cell>
          <cell r="Q215">
            <v>43.482119575592094</v>
          </cell>
          <cell r="R215">
            <v>21.565855408683653</v>
          </cell>
          <cell r="S215">
            <v>-8.4218336197661827</v>
          </cell>
          <cell r="T215">
            <v>4.872715216310719</v>
          </cell>
          <cell r="U215">
            <v>1.6417490978877458</v>
          </cell>
          <cell r="V215">
            <v>9.8178701790987191</v>
          </cell>
          <cell r="W215">
            <v>-21.186911839718469</v>
          </cell>
          <cell r="X215">
            <v>-5.2232115983304128</v>
          </cell>
          <cell r="Y215">
            <v>11.216711435056048</v>
          </cell>
          <cell r="Z215">
            <v>1.5940919572565715</v>
          </cell>
          <cell r="AA215">
            <v>-18.840275836758234</v>
          </cell>
          <cell r="AB215">
            <v>22.242276399373395</v>
          </cell>
          <cell r="AC215"/>
        </row>
        <row r="216">
          <cell r="A216" t="str">
            <v>UNXR</v>
          </cell>
          <cell r="B216" t="str">
            <v>Underlying Real Net Exports</v>
          </cell>
          <cell r="C216">
            <v>7451.9491041251094</v>
          </cell>
          <cell r="D216">
            <v>7992.113499636107</v>
          </cell>
          <cell r="E216">
            <v>9949.4107545158113</v>
          </cell>
          <cell r="F216">
            <v>9060.0708268814196</v>
          </cell>
          <cell r="G216">
            <v>13846.393131319492</v>
          </cell>
          <cell r="H216">
            <v>14652.88458281201</v>
          </cell>
          <cell r="I216">
            <v>19595.707848304985</v>
          </cell>
          <cell r="J216">
            <v>23476.527162996994</v>
          </cell>
          <cell r="K216">
            <v>24253.134564803011</v>
          </cell>
          <cell r="L216">
            <v>32000.023297546999</v>
          </cell>
          <cell r="M216">
            <v>26983.468799767987</v>
          </cell>
          <cell r="N216">
            <v>24887.011278179998</v>
          </cell>
          <cell r="O216">
            <v>25024.295187536976</v>
          </cell>
          <cell r="P216">
            <v>20964.029208821012</v>
          </cell>
          <cell r="Q216">
            <v>35915.859636330017</v>
          </cell>
          <cell r="R216">
            <v>45795.460699591029</v>
          </cell>
          <cell r="S216">
            <v>48013.759719558002</v>
          </cell>
          <cell r="T216">
            <v>53592.629616491991</v>
          </cell>
          <cell r="U216">
            <v>52844.847229403997</v>
          </cell>
          <cell r="V216">
            <v>62107.244710800005</v>
          </cell>
          <cell r="W216">
            <v>110219.75666842001</v>
          </cell>
          <cell r="X216">
            <v>107055.33228773205</v>
          </cell>
          <cell r="Y216">
            <v>133506.04205497599</v>
          </cell>
          <cell r="Z216">
            <v>152043.45142100001</v>
          </cell>
          <cell r="AA216">
            <v>162598.308502217</v>
          </cell>
          <cell r="AB216">
            <v>185929</v>
          </cell>
          <cell r="AC216"/>
        </row>
        <row r="217">
          <cell r="A217" t="str">
            <v>SIN</v>
          </cell>
          <cell r="B217" t="str">
            <v>Secondary Income (Balance)</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v>-2609</v>
          </cell>
          <cell r="U217">
            <v>-2931</v>
          </cell>
          <cell r="V217">
            <v>-2751</v>
          </cell>
          <cell r="W217">
            <v>-3338</v>
          </cell>
          <cell r="X217">
            <v>-3813</v>
          </cell>
          <cell r="Y217">
            <v>-3106</v>
          </cell>
          <cell r="Z217">
            <v>-3720</v>
          </cell>
          <cell r="AA217">
            <v>-3570</v>
          </cell>
          <cell r="AB217">
            <v>-3907</v>
          </cell>
          <cell r="AC217"/>
        </row>
        <row r="218">
          <cell r="A218" t="str">
            <v>CAN</v>
          </cell>
          <cell r="B218" t="str">
            <v>Current Account (Balance)</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v>-5931.8431780000101</v>
          </cell>
          <cell r="U218">
            <v>2788.3617030000314</v>
          </cell>
          <cell r="V218">
            <v>2092.429959000001</v>
          </cell>
          <cell r="W218">
            <v>11557.773738000076</v>
          </cell>
          <cell r="X218">
            <v>-11375.599853999971</v>
          </cell>
          <cell r="Y218">
            <v>1456.7783070000005</v>
          </cell>
          <cell r="Z218">
            <v>19618.451421000005</v>
          </cell>
          <cell r="AA218">
            <v>-40410.426696999988</v>
          </cell>
          <cell r="AB218">
            <v>16926</v>
          </cell>
          <cell r="AC218"/>
        </row>
        <row r="219">
          <cell r="A219" t="str">
            <v>CANYEN</v>
          </cell>
          <cell r="B219" t="str">
            <v>Current Account (% GDP)</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v>-3.3876130677101526</v>
          </cell>
          <cell r="U219">
            <v>1.5523990269762713</v>
          </cell>
          <cell r="V219">
            <v>1.0722264521557032</v>
          </cell>
          <cell r="W219">
            <v>4.3970429718943551</v>
          </cell>
          <cell r="X219">
            <v>-4.2005915564003002</v>
          </cell>
          <cell r="Y219">
            <v>0.48496738117612698</v>
          </cell>
          <cell r="Z219">
            <v>5.9997819725533343</v>
          </cell>
          <cell r="AA219">
            <v>-11.349612086825855</v>
          </cell>
          <cell r="AB219">
            <v>4.5774918290958091</v>
          </cell>
          <cell r="AC219"/>
        </row>
        <row r="220">
          <cell r="A220" t="str">
            <v>FIRg</v>
          </cell>
          <cell r="B220" t="str">
            <v>Real Net Factor Income growth</v>
          </cell>
          <cell r="C220" t="str">
            <v/>
          </cell>
          <cell r="D220">
            <v>10.513079943739001</v>
          </cell>
          <cell r="E220">
            <v>21.805000126658669</v>
          </cell>
          <cell r="F220">
            <v>17.908645907634213</v>
          </cell>
          <cell r="G220">
            <v>28.571770108058423</v>
          </cell>
          <cell r="H220">
            <v>10.574418286322906</v>
          </cell>
          <cell r="I220">
            <v>26.323117707168485</v>
          </cell>
          <cell r="J220">
            <v>24.875476495749837</v>
          </cell>
          <cell r="K220">
            <v>-5.116269375658689</v>
          </cell>
          <cell r="L220">
            <v>5.1618045544464586</v>
          </cell>
          <cell r="M220">
            <v>7.485519138245289</v>
          </cell>
          <cell r="N220">
            <v>0.95361031781038275</v>
          </cell>
          <cell r="O220">
            <v>15.878919167445659</v>
          </cell>
          <cell r="P220">
            <v>-7.7485990675322469</v>
          </cell>
          <cell r="Q220">
            <v>14.777339392515664</v>
          </cell>
          <cell r="R220">
            <v>-5.9428957463590004</v>
          </cell>
          <cell r="S220">
            <v>19.417520844664836</v>
          </cell>
          <cell r="T220">
            <v>0.94548674785164266</v>
          </cell>
          <cell r="U220">
            <v>-16.263618931509328</v>
          </cell>
          <cell r="V220">
            <v>6.9079014611805878</v>
          </cell>
          <cell r="W220">
            <v>84.951542932500786</v>
          </cell>
          <cell r="X220">
            <v>-16.221474797540846</v>
          </cell>
          <cell r="Y220">
            <v>21.416229864051783</v>
          </cell>
          <cell r="Z220">
            <v>13.199563307435835</v>
          </cell>
          <cell r="AA220">
            <v>13.422819659690655</v>
          </cell>
          <cell r="AB220">
            <v>12.710240062495902</v>
          </cell>
          <cell r="AC220"/>
        </row>
        <row r="221">
          <cell r="A221" t="str">
            <v>YNRg</v>
          </cell>
          <cell r="B221" t="str">
            <v>Real GNP growth</v>
          </cell>
          <cell r="C221" t="str">
            <v/>
          </cell>
          <cell r="D221">
            <v>6.9880570734847103</v>
          </cell>
          <cell r="E221">
            <v>9.698870672915394</v>
          </cell>
          <cell r="F221">
            <v>7.5238030589424243</v>
          </cell>
          <cell r="G221">
            <v>8.069709116646905</v>
          </cell>
          <cell r="H221">
            <v>9.2195809843685907</v>
          </cell>
          <cell r="I221">
            <v>1.849853505532284</v>
          </cell>
          <cell r="J221">
            <v>2.3686835625094993</v>
          </cell>
          <cell r="K221">
            <v>4.7171464651851736</v>
          </cell>
          <cell r="L221">
            <v>7.0676168047561383</v>
          </cell>
          <cell r="M221">
            <v>5.4349458986353794</v>
          </cell>
          <cell r="N221">
            <v>5.6810527676358191</v>
          </cell>
          <cell r="O221">
            <v>3.7227928142262279</v>
          </cell>
          <cell r="P221">
            <v>-3.8870167848232828</v>
          </cell>
          <cell r="Q221">
            <v>-8.3710194266807374</v>
          </cell>
          <cell r="R221">
            <v>3.3900318543252039</v>
          </cell>
          <cell r="S221">
            <v>-3.2451132771293412</v>
          </cell>
          <cell r="T221">
            <v>-7.3613962160623547E-2</v>
          </cell>
          <cell r="U221">
            <v>5.6501975783187497</v>
          </cell>
          <cell r="V221">
            <v>8.977957447631745</v>
          </cell>
          <cell r="W221">
            <v>13.710878420777362</v>
          </cell>
          <cell r="X221">
            <v>7.6216083076761754</v>
          </cell>
          <cell r="Y221">
            <v>6.2730394892012376</v>
          </cell>
          <cell r="Z221">
            <v>7.2921606413389739</v>
          </cell>
          <cell r="AA221">
            <v>3.3989858446162202</v>
          </cell>
          <cell r="AB221">
            <v>1.7965796825456293</v>
          </cell>
          <cell r="AC221"/>
        </row>
        <row r="222">
          <cell r="A222" t="str">
            <v>UIRg</v>
          </cell>
          <cell r="B222" t="str">
            <v>Real Underlying Investment growth</v>
          </cell>
          <cell r="C222" t="str">
            <v/>
          </cell>
          <cell r="D222">
            <v>17.885651242780188</v>
          </cell>
          <cell r="E222">
            <v>15.21607486925407</v>
          </cell>
          <cell r="F222">
            <v>14.014047493907977</v>
          </cell>
          <cell r="G222">
            <v>9.9823987930600886</v>
          </cell>
          <cell r="H222">
            <v>8.7181832037799047</v>
          </cell>
          <cell r="I222">
            <v>-2.0643488013458611</v>
          </cell>
          <cell r="J222">
            <v>0.7801596106359332</v>
          </cell>
          <cell r="K222">
            <v>9.4243812364617661</v>
          </cell>
          <cell r="L222">
            <v>8.4763913678403302</v>
          </cell>
          <cell r="M222">
            <v>13.857061656744541</v>
          </cell>
          <cell r="N222">
            <v>5.7016737171234233</v>
          </cell>
          <cell r="O222">
            <v>0.63635685699370281</v>
          </cell>
          <cell r="P222">
            <v>-10.529825861430165</v>
          </cell>
          <cell r="Q222">
            <v>-33.849594169289389</v>
          </cell>
          <cell r="R222">
            <v>-23.997328992946876</v>
          </cell>
          <cell r="S222">
            <v>-3.2452913074515366</v>
          </cell>
          <cell r="T222">
            <v>-2.2020431328036327</v>
          </cell>
          <cell r="U222">
            <v>18.784818941504188</v>
          </cell>
          <cell r="V222">
            <v>13.508231960525663</v>
          </cell>
          <cell r="W222">
            <v>11.896358784539895</v>
          </cell>
          <cell r="X222">
            <v>12.747134394953452</v>
          </cell>
          <cell r="Y222">
            <v>2.1765829694323058</v>
          </cell>
          <cell r="Z222">
            <v>11.833055091819688</v>
          </cell>
          <cell r="AA222">
            <v>4.7262196214247432</v>
          </cell>
          <cell r="AB222">
            <v>-6.6795906149328621</v>
          </cell>
          <cell r="AC222"/>
        </row>
        <row r="223">
          <cell r="A223" t="str">
            <v>EMPg</v>
          </cell>
          <cell r="B223" t="str">
            <v>Employment Growth</v>
          </cell>
          <cell r="C223" t="str">
            <v/>
          </cell>
          <cell r="D223" t="str">
            <v/>
          </cell>
          <cell r="E223" t="str">
            <v/>
          </cell>
          <cell r="F223" t="str">
            <v/>
          </cell>
          <cell r="G223">
            <v>6.5712896293158796</v>
          </cell>
          <cell r="H223">
            <v>4.3864813942533942</v>
          </cell>
          <cell r="I223">
            <v>2.8033165999210574</v>
          </cell>
          <cell r="J223">
            <v>1.4964885328651256</v>
          </cell>
          <cell r="K223">
            <v>1.9271572403540826</v>
          </cell>
          <cell r="L223">
            <v>3.2378250089497573</v>
          </cell>
          <cell r="M223">
            <v>4.6890050473266998</v>
          </cell>
          <cell r="N223">
            <v>4.5317368795544599</v>
          </cell>
          <cell r="O223">
            <v>4.2789409445122439</v>
          </cell>
          <cell r="P223">
            <v>-1.0061449118779042</v>
          </cell>
          <cell r="Q223">
            <v>-8.3606184629376976</v>
          </cell>
          <cell r="R223">
            <v>-4.4450785301342393</v>
          </cell>
          <cell r="S223">
            <v>-1.9266972203108246</v>
          </cell>
          <cell r="T223">
            <v>-0.42494605435603461</v>
          </cell>
          <cell r="U223">
            <v>3.0484724401074415</v>
          </cell>
          <cell r="V223">
            <v>2.6318845067151653</v>
          </cell>
          <cell r="W223">
            <v>3.4481024751417344</v>
          </cell>
          <cell r="X223">
            <v>3.6406056334605141</v>
          </cell>
          <cell r="Y223">
            <v>2.9030366983233691</v>
          </cell>
          <cell r="Z223">
            <v>2.8895016293325471</v>
          </cell>
          <cell r="AA223">
            <v>2.8770126907488036</v>
          </cell>
          <cell r="AB223">
            <v>-13.263918191603874</v>
          </cell>
          <cell r="AC223"/>
          <cell r="AD223"/>
        </row>
        <row r="224">
          <cell r="A224" t="str">
            <v>EMPc</v>
          </cell>
          <cell r="B224" t="str">
            <v>Employment Change</v>
          </cell>
          <cell r="C224" t="str">
            <v/>
          </cell>
          <cell r="D224" t="str">
            <v/>
          </cell>
          <cell r="E224" t="str">
            <v/>
          </cell>
          <cell r="F224" t="str">
            <v/>
          </cell>
          <cell r="G224">
            <v>104.72499999999991</v>
          </cell>
          <cell r="H224">
            <v>74.499999999999773</v>
          </cell>
          <cell r="I224">
            <v>49.700000000000273</v>
          </cell>
          <cell r="J224">
            <v>27.274999999999864</v>
          </cell>
          <cell r="K224">
            <v>35.650000000000091</v>
          </cell>
          <cell r="L224">
            <v>61.049999999999955</v>
          </cell>
          <cell r="M224">
            <v>91.274999999999864</v>
          </cell>
          <cell r="N224">
            <v>92.350000000000364</v>
          </cell>
          <cell r="O224">
            <v>91.149999999999636</v>
          </cell>
          <cell r="P224">
            <v>-22.349999999999909</v>
          </cell>
          <cell r="Q224">
            <v>-183.84999999999991</v>
          </cell>
          <cell r="R224">
            <v>-89.575000000000045</v>
          </cell>
          <cell r="S224">
            <v>-37.100000000000136</v>
          </cell>
          <cell r="T224">
            <v>-8.0250000000000909</v>
          </cell>
          <cell r="U224">
            <v>57.325000000000273</v>
          </cell>
          <cell r="V224">
            <v>50.999999999999773</v>
          </cell>
          <cell r="W224">
            <v>68.575000000000045</v>
          </cell>
          <cell r="X224">
            <v>74.900000000000091</v>
          </cell>
          <cell r="Y224">
            <v>61.900000000000091</v>
          </cell>
          <cell r="Z224">
            <v>63.400000000000091</v>
          </cell>
          <cell r="AA224">
            <v>64.949999999999818</v>
          </cell>
          <cell r="AB224">
            <v>-308.05449999999996</v>
          </cell>
          <cell r="AC224"/>
          <cell r="AD224"/>
        </row>
        <row r="225">
          <cell r="A225" t="str">
            <v>RPDIa</v>
          </cell>
          <cell r="B225" t="str">
            <v>Real Personal Disposable Income</v>
          </cell>
          <cell r="C225">
            <v>46503.69276218611</v>
          </cell>
          <cell r="D225">
            <v>50026.518804243016</v>
          </cell>
          <cell r="E225">
            <v>53844.285714285717</v>
          </cell>
          <cell r="F225">
            <v>59289.510489510489</v>
          </cell>
          <cell r="G225">
            <v>64615.699658703066</v>
          </cell>
          <cell r="H225">
            <v>68688.13486060081</v>
          </cell>
          <cell r="I225">
            <v>75544.00914475735</v>
          </cell>
          <cell r="J225">
            <v>77328.833746898279</v>
          </cell>
          <cell r="K225">
            <v>80640.45801526717</v>
          </cell>
          <cell r="L225">
            <v>84293.25622609831</v>
          </cell>
          <cell r="M225">
            <v>90532.907348242821</v>
          </cell>
          <cell r="N225">
            <v>94953.506978398073</v>
          </cell>
          <cell r="O225">
            <v>100161.06454678994</v>
          </cell>
          <cell r="P225">
            <v>102983.40874811463</v>
          </cell>
          <cell r="Q225">
            <v>97184.452778724852</v>
          </cell>
          <cell r="R225">
            <v>96334.748332322619</v>
          </cell>
          <cell r="S225">
            <v>89065.822134725662</v>
          </cell>
          <cell r="T225">
            <v>90259.55480890382</v>
          </cell>
          <cell r="U225">
            <v>89296.122994652411</v>
          </cell>
          <cell r="V225">
            <v>90944.685104965014</v>
          </cell>
          <cell r="W225">
            <v>94716</v>
          </cell>
          <cell r="X225">
            <v>99092.44258872651</v>
          </cell>
          <cell r="Y225">
            <v>106240.8795602199</v>
          </cell>
          <cell r="Z225">
            <v>110660.60205094276</v>
          </cell>
          <cell r="AA225">
            <v>116684.70241023118</v>
          </cell>
          <cell r="AB225" t="str">
            <v/>
          </cell>
          <cell r="AC225"/>
          <cell r="AD225"/>
        </row>
        <row r="226">
          <cell r="A226" t="str">
            <v>RPDIag</v>
          </cell>
          <cell r="B226" t="str">
            <v>Real Personal Disposable Income growth</v>
          </cell>
          <cell r="C226" t="str">
            <v/>
          </cell>
          <cell r="D226">
            <v>7.575368390790338</v>
          </cell>
          <cell r="E226">
            <v>7.6314862622799406</v>
          </cell>
          <cell r="F226">
            <v>10.112911152947213</v>
          </cell>
          <cell r="G226">
            <v>8.9833583128248193</v>
          </cell>
          <cell r="H226">
            <v>6.3025475595066549</v>
          </cell>
          <cell r="I226">
            <v>9.9811623915399661</v>
          </cell>
          <cell r="J226">
            <v>2.3626289130628919</v>
          </cell>
          <cell r="K226">
            <v>4.2825219363944234</v>
          </cell>
          <cell r="L226">
            <v>4.5297339582813123</v>
          </cell>
          <cell r="M226">
            <v>7.4023135438118448</v>
          </cell>
          <cell r="N226">
            <v>4.8828649820678249</v>
          </cell>
          <cell r="O226">
            <v>5.4843235748802677</v>
          </cell>
          <cell r="P226">
            <v>2.8178057153198877</v>
          </cell>
          <cell r="Q226">
            <v>-5.630961375121446</v>
          </cell>
          <cell r="R226">
            <v>-0.87432137765584006</v>
          </cell>
          <cell r="S226">
            <v>-7.5454872965688313</v>
          </cell>
          <cell r="T226">
            <v>1.3402814295841337</v>
          </cell>
          <cell r="U226">
            <v>-1.067401469341589</v>
          </cell>
          <cell r="V226">
            <v>1.8461743410868259</v>
          </cell>
          <cell r="W226">
            <v>4.1468227535037094</v>
          </cell>
          <cell r="X226">
            <v>4.6205948189603774</v>
          </cell>
          <cell r="Y226">
            <v>7.2139073220369276</v>
          </cell>
          <cell r="Z226">
            <v>4.160095915073514</v>
          </cell>
          <cell r="AA226">
            <v>5.4437625023178393</v>
          </cell>
          <cell r="AB226" t="str">
            <v/>
          </cell>
          <cell r="AC226"/>
          <cell r="AD226"/>
        </row>
        <row r="227">
          <cell r="A227" t="str">
            <v>WAGPHDg</v>
          </cell>
          <cell r="B227" t="str">
            <v>Non-agri wages per head growth</v>
          </cell>
          <cell r="C227" t="str">
            <v/>
          </cell>
          <cell r="D227" t="str">
            <v/>
          </cell>
          <cell r="E227" t="str">
            <v/>
          </cell>
          <cell r="F227" t="str">
            <v/>
          </cell>
          <cell r="G227" t="str">
            <v/>
          </cell>
          <cell r="H227">
            <v>8.1154095100130608</v>
          </cell>
          <cell r="I227">
            <v>7.6760900077049055</v>
          </cell>
          <cell r="J227">
            <v>4.6031568989905791</v>
          </cell>
          <cell r="K227">
            <v>6.3208042566378797</v>
          </cell>
          <cell r="L227">
            <v>5.1568099514676113</v>
          </cell>
          <cell r="M227">
            <v>5.254478123275641</v>
          </cell>
          <cell r="N227">
            <v>4.2896696685066349</v>
          </cell>
          <cell r="O227">
            <v>5.5703513119701897</v>
          </cell>
          <cell r="P227">
            <v>4.0825030869497736</v>
          </cell>
          <cell r="Q227">
            <v>-0.29792724323003394</v>
          </cell>
          <cell r="R227">
            <v>-2.6823721956174329</v>
          </cell>
          <cell r="S227">
            <v>-1.2406871786760365</v>
          </cell>
          <cell r="T227">
            <v>0.91497924121417551</v>
          </cell>
          <cell r="U227">
            <v>-0.43310011554797967</v>
          </cell>
          <cell r="V227">
            <v>0.91933237039847349</v>
          </cell>
          <cell r="W227">
            <v>2.2885060357747067</v>
          </cell>
          <cell r="X227">
            <v>2.594114727612884</v>
          </cell>
          <cell r="Y227">
            <v>2.3806146345345613</v>
          </cell>
          <cell r="Z227">
            <v>2.4133798694148778</v>
          </cell>
          <cell r="AA227">
            <v>3.5074625603766618</v>
          </cell>
          <cell r="AB227">
            <v>15.373074859374004</v>
          </cell>
          <cell r="AC227"/>
          <cell r="AD227"/>
        </row>
        <row r="228">
          <cell r="A228" t="str">
            <v>WAGPHRg</v>
          </cell>
          <cell r="B228" t="str">
            <v>Non-agri wages per hour growth</v>
          </cell>
          <cell r="C228" t="str">
            <v/>
          </cell>
          <cell r="D228" t="str">
            <v/>
          </cell>
          <cell r="E228" t="str">
            <v/>
          </cell>
          <cell r="F228" t="str">
            <v/>
          </cell>
          <cell r="G228" t="str">
            <v/>
          </cell>
          <cell r="H228">
            <v>8.7602330259773709</v>
          </cell>
          <cell r="I228">
            <v>8.1059346783943553</v>
          </cell>
          <cell r="J228">
            <v>5.3743597983799241</v>
          </cell>
          <cell r="K228">
            <v>6.8939622310671966</v>
          </cell>
          <cell r="L228">
            <v>5.5123096470439448</v>
          </cell>
          <cell r="M228">
            <v>5.7550089295683726</v>
          </cell>
          <cell r="N228">
            <v>5.0030053023541576</v>
          </cell>
          <cell r="O228">
            <v>6.0782499093473552</v>
          </cell>
          <cell r="P228">
            <v>5.0208335586074737</v>
          </cell>
          <cell r="Q228">
            <v>2.1096512182260385</v>
          </cell>
          <cell r="R228">
            <v>-2.0563116879408927</v>
          </cell>
          <cell r="S228">
            <v>-1.0284536984010106</v>
          </cell>
          <cell r="T228">
            <v>0.55482585348682889</v>
          </cell>
          <cell r="U228">
            <v>-1.4182143193517405</v>
          </cell>
          <cell r="V228">
            <v>0.21112652920267649</v>
          </cell>
          <cell r="W228">
            <v>1.6465279644204411</v>
          </cell>
          <cell r="X228">
            <v>2.3799307720228979</v>
          </cell>
          <cell r="Y228">
            <v>2.3179381282463662</v>
          </cell>
          <cell r="Z228">
            <v>2.7050813840563848</v>
          </cell>
          <cell r="AA228">
            <v>3.5784066745373044</v>
          </cell>
          <cell r="AB228">
            <v>8.6350579849652007</v>
          </cell>
          <cell r="AC228"/>
          <cell r="AD228"/>
        </row>
        <row r="229">
          <cell r="A229" t="str">
            <v>INYEN</v>
          </cell>
          <cell r="B229" t="str">
            <v>Investment (% GDP)</v>
          </cell>
          <cell r="C229">
            <v>17.965091750400486</v>
          </cell>
          <cell r="D229">
            <v>19.676056276136972</v>
          </cell>
          <cell r="E229">
            <v>20.956907313368571</v>
          </cell>
          <cell r="F229">
            <v>22.548095919327121</v>
          </cell>
          <cell r="G229">
            <v>24.245468216015293</v>
          </cell>
          <cell r="H229">
            <v>23.773931943488897</v>
          </cell>
          <cell r="I229">
            <v>23.961165147302214</v>
          </cell>
          <cell r="J229">
            <v>23.61498493683305</v>
          </cell>
          <cell r="K229">
            <v>24.913070352077117</v>
          </cell>
          <cell r="L229">
            <v>26.959628912212906</v>
          </cell>
          <cell r="M229">
            <v>29.85827077387605</v>
          </cell>
          <cell r="N229">
            <v>31.017638612640937</v>
          </cell>
          <cell r="O229">
            <v>28.719186580220125</v>
          </cell>
          <cell r="P229">
            <v>24.799127990767676</v>
          </cell>
          <cell r="Q229">
            <v>21.149004934797709</v>
          </cell>
          <cell r="R229">
            <v>17.582957639806228</v>
          </cell>
          <cell r="S229">
            <v>16.758031342969058</v>
          </cell>
          <cell r="T229">
            <v>19.571806596990658</v>
          </cell>
          <cell r="U229">
            <v>18.585729628186719</v>
          </cell>
          <cell r="V229">
            <v>20.623819609490962</v>
          </cell>
          <cell r="W229">
            <v>24.034316300562285</v>
          </cell>
          <cell r="X229">
            <v>35.824079175998783</v>
          </cell>
          <cell r="Y229">
            <v>33.129278266444857</v>
          </cell>
          <cell r="Z229">
            <v>28.365122507001445</v>
          </cell>
          <cell r="AA229">
            <v>45.600748823026471</v>
          </cell>
          <cell r="AB229">
            <v>29.636054862320403</v>
          </cell>
          <cell r="AC229"/>
          <cell r="AD229"/>
        </row>
        <row r="230">
          <cell r="A230" t="str">
            <v>CANYNN</v>
          </cell>
          <cell r="B230" t="str">
            <v>Current Account (% of GNP)</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v>-4.2458843409825135</v>
          </cell>
          <cell r="U230">
            <v>1.8545765141307782</v>
          </cell>
          <cell r="V230">
            <v>1.278850032521256</v>
          </cell>
          <cell r="W230">
            <v>5.7546867340313552</v>
          </cell>
          <cell r="X230">
            <v>-5.1754956874777394</v>
          </cell>
          <cell r="Y230">
            <v>0.61225656539619566</v>
          </cell>
          <cell r="Z230">
            <v>7.6528662500435969</v>
          </cell>
          <cell r="AA230">
            <v>-14.728251605751113</v>
          </cell>
          <cell r="AB230">
            <v>6.0469612020823176</v>
          </cell>
          <cell r="AC230"/>
          <cell r="AD230"/>
        </row>
        <row r="231">
          <cell r="A231" t="str">
            <v>CANYNN</v>
          </cell>
          <cell r="B231" t="str">
            <v>Current Account (% of GNP)</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v>-3.3888448060034015</v>
          </cell>
          <cell r="U231">
            <v>1.5521976516006524</v>
          </cell>
          <cell r="V231">
            <v>1.0730309901924138</v>
          </cell>
          <cell r="W231">
            <v>4.3963681704677127</v>
          </cell>
          <cell r="X231">
            <v>-4.1992622624280589</v>
          </cell>
          <cell r="Y231">
            <v>0.48537408770927892</v>
          </cell>
          <cell r="Z231">
            <v>5.9990322705912709</v>
          </cell>
          <cell r="AA231">
            <v>-11.347807094305081</v>
          </cell>
          <cell r="AB231">
            <v>4.5747874146865595</v>
          </cell>
          <cell r="AC231"/>
          <cell r="AD231"/>
        </row>
        <row r="232">
          <cell r="A232" t="str">
            <v>MTRg</v>
          </cell>
          <cell r="B232" t="str">
            <v>Imports of Goods &amp; Services (volume)</v>
          </cell>
          <cell r="C232" t="str">
            <v/>
          </cell>
          <cell r="D232">
            <v>12.843719706325274</v>
          </cell>
          <cell r="E232">
            <v>16.64395893217927</v>
          </cell>
          <cell r="F232">
            <v>27.775774988989845</v>
          </cell>
          <cell r="G232">
            <v>12.61600706165078</v>
          </cell>
          <cell r="H232">
            <v>21.686535222584389</v>
          </cell>
          <cell r="I232">
            <v>13.10129667305231</v>
          </cell>
          <cell r="J232">
            <v>5.3384446272236818</v>
          </cell>
          <cell r="K232">
            <v>-2.4174581095550596</v>
          </cell>
          <cell r="L232">
            <v>1.9039572853318365</v>
          </cell>
          <cell r="M232">
            <v>12.7231734423342</v>
          </cell>
          <cell r="N232">
            <v>9.301760931749147</v>
          </cell>
          <cell r="O232">
            <v>9.3512707159353106</v>
          </cell>
          <cell r="P232">
            <v>-2.7859853806971646</v>
          </cell>
          <cell r="Q232">
            <v>-1.7026364133352789</v>
          </cell>
          <cell r="R232">
            <v>0.44906165529945419</v>
          </cell>
          <cell r="S232">
            <v>2.715823237853221</v>
          </cell>
          <cell r="T232">
            <v>-1.0131098202003641</v>
          </cell>
          <cell r="U232">
            <v>1.0461277867934937</v>
          </cell>
          <cell r="V232">
            <v>14.693805507426916</v>
          </cell>
          <cell r="W232">
            <v>32.444702527138226</v>
          </cell>
          <cell r="X232">
            <v>18.860966444606664</v>
          </cell>
          <cell r="Y232">
            <v>1.1238590034600149</v>
          </cell>
          <cell r="Z232">
            <v>4.0076898678545136</v>
          </cell>
          <cell r="AA232">
            <v>32.377353013673329</v>
          </cell>
          <cell r="AB232">
            <v>-11.304829906662539</v>
          </cell>
          <cell r="AC232"/>
          <cell r="AD232"/>
        </row>
        <row r="233">
          <cell r="A233" t="str">
            <v>FDR</v>
          </cell>
          <cell r="B233" t="str">
            <v>Real Final Demand</v>
          </cell>
          <cell r="C233">
            <v>79084.1528081219</v>
          </cell>
          <cell r="D233">
            <v>85508.788549812001</v>
          </cell>
          <cell r="E233">
            <v>93167.023798288996</v>
          </cell>
          <cell r="F233">
            <v>101814.19551698219</v>
          </cell>
          <cell r="G233">
            <v>111937.52090778691</v>
          </cell>
          <cell r="H233">
            <v>121464.30534033339</v>
          </cell>
          <cell r="I233">
            <v>128854.0351179514</v>
          </cell>
          <cell r="J233">
            <v>135006.36380289251</v>
          </cell>
          <cell r="K233">
            <v>140629.9134744773</v>
          </cell>
          <cell r="L233">
            <v>147638.65663341951</v>
          </cell>
          <cell r="M233">
            <v>161410.54813074751</v>
          </cell>
          <cell r="N233">
            <v>171716.23783944731</v>
          </cell>
          <cell r="O233">
            <v>179652.2999697178</v>
          </cell>
          <cell r="P233">
            <v>174117.96433842109</v>
          </cell>
          <cell r="Q233">
            <v>160424.88729959101</v>
          </cell>
          <cell r="R233">
            <v>153344.656684688</v>
          </cell>
          <cell r="S233">
            <v>151613.43119637691</v>
          </cell>
          <cell r="T233">
            <v>155565.75671424513</v>
          </cell>
          <cell r="U233">
            <v>153834.42128142621</v>
          </cell>
          <cell r="V233">
            <v>163808.40859944039</v>
          </cell>
          <cell r="W233">
            <v>189297.78336466569</v>
          </cell>
          <cell r="X233">
            <v>228624.92118209298</v>
          </cell>
          <cell r="Y233">
            <v>232099.22396782451</v>
          </cell>
          <cell r="Z233">
            <v>230601.89254972371</v>
          </cell>
          <cell r="AA233">
            <v>305385.75586507004</v>
          </cell>
          <cell r="AB233">
            <v>249618.179177029</v>
          </cell>
          <cell r="AC233"/>
          <cell r="AD233"/>
        </row>
        <row r="234">
          <cell r="A234" t="str">
            <v>FDRg</v>
          </cell>
          <cell r="B234" t="str">
            <v>Real Final Demand growth</v>
          </cell>
          <cell r="C234" t="str">
            <v/>
          </cell>
          <cell r="D234">
            <v>8.1237966312642804</v>
          </cell>
          <cell r="E234">
            <v>8.9560796946805077</v>
          </cell>
          <cell r="F234">
            <v>9.2813651935632624</v>
          </cell>
          <cell r="G234">
            <v>9.9429410009100216</v>
          </cell>
          <cell r="H234">
            <v>8.5108052735905826</v>
          </cell>
          <cell r="I234">
            <v>6.0838694601780929</v>
          </cell>
          <cell r="J234">
            <v>4.7746496097769375</v>
          </cell>
          <cell r="K234">
            <v>4.16539599555108</v>
          </cell>
          <cell r="L234">
            <v>4.9838209992315807</v>
          </cell>
          <cell r="M234">
            <v>9.3281067515555982</v>
          </cell>
          <cell r="N234">
            <v>6.3847684231589819</v>
          </cell>
          <cell r="O234">
            <v>4.6216142574068142</v>
          </cell>
          <cell r="P234">
            <v>-3.0805815635143952</v>
          </cell>
          <cell r="Q234">
            <v>-7.8642528878960505</v>
          </cell>
          <cell r="R234">
            <v>-4.413424085304662</v>
          </cell>
          <cell r="S234">
            <v>-1.1289767284626606</v>
          </cell>
          <cell r="T234">
            <v>2.6068439231805129</v>
          </cell>
          <cell r="U234">
            <v>-1.1129283650766153</v>
          </cell>
          <cell r="V234">
            <v>6.4835862058255866</v>
          </cell>
          <cell r="W234">
            <v>15.560480065192683</v>
          </cell>
          <cell r="X234">
            <v>20.775276455122025</v>
          </cell>
          <cell r="Y234">
            <v>1.5196518243802304</v>
          </cell>
          <cell r="Z234">
            <v>-0.64512555988053277</v>
          </cell>
          <cell r="AA234">
            <v>32.429856706063688</v>
          </cell>
          <cell r="AB234">
            <v>-18.261354898517624</v>
          </cell>
          <cell r="AC234"/>
          <cell r="AD234"/>
        </row>
        <row r="235">
          <cell r="A235" t="str">
            <v>POPc</v>
          </cell>
          <cell r="B235" t="str">
            <v>Population</v>
          </cell>
          <cell r="C235" t="str">
            <v/>
          </cell>
          <cell r="D235">
            <v>24.799999999999727</v>
          </cell>
          <cell r="E235">
            <v>38.200000000000273</v>
          </cell>
          <cell r="F235">
            <v>38.799999999999727</v>
          </cell>
          <cell r="G235">
            <v>38.5</v>
          </cell>
          <cell r="H235">
            <v>47.900000000000091</v>
          </cell>
          <cell r="I235">
            <v>57.699999999999818</v>
          </cell>
          <cell r="J235">
            <v>70</v>
          </cell>
          <cell r="K235">
            <v>62.700000000000273</v>
          </cell>
          <cell r="L235">
            <v>65.299999999999727</v>
          </cell>
          <cell r="M235">
            <v>88.600000000000364</v>
          </cell>
          <cell r="N235">
            <v>99.099999999999454</v>
          </cell>
          <cell r="O235">
            <v>142.90000000000055</v>
          </cell>
          <cell r="P235">
            <v>109.30000000000018</v>
          </cell>
          <cell r="Q235">
            <v>48.299999999999272</v>
          </cell>
          <cell r="R235">
            <v>21.400000000000546</v>
          </cell>
          <cell r="S235">
            <v>20.099999999999454</v>
          </cell>
          <cell r="T235">
            <v>18.800000000000182</v>
          </cell>
          <cell r="U235">
            <v>21</v>
          </cell>
          <cell r="V235">
            <v>30.699999999999818</v>
          </cell>
          <cell r="W235">
            <v>42.400000000000546</v>
          </cell>
          <cell r="X235">
            <v>51.800000000000182</v>
          </cell>
          <cell r="Y235">
            <v>52.899999999999636</v>
          </cell>
          <cell r="Z235">
            <v>64.5</v>
          </cell>
          <cell r="AA235">
            <v>64.5</v>
          </cell>
          <cell r="AB235">
            <v>0</v>
          </cell>
          <cell r="AC235"/>
          <cell r="AD235"/>
        </row>
        <row r="236">
          <cell r="A236" t="str">
            <v>HBR</v>
          </cell>
          <cell r="B236" t="str">
            <v xml:space="preserve">      B&amp;C: Residential Construction</v>
          </cell>
          <cell r="C236">
            <v>5840</v>
          </cell>
          <cell r="D236">
            <v>6988</v>
          </cell>
          <cell r="E236">
            <v>7984</v>
          </cell>
          <cell r="F236">
            <v>8240</v>
          </cell>
          <cell r="G236">
            <v>9209</v>
          </cell>
          <cell r="H236">
            <v>10002</v>
          </cell>
          <cell r="I236">
            <v>10660</v>
          </cell>
          <cell r="J236">
            <v>10925</v>
          </cell>
          <cell r="K236">
            <v>12146</v>
          </cell>
          <cell r="L236">
            <v>13531</v>
          </cell>
          <cell r="M236">
            <v>15806</v>
          </cell>
          <cell r="N236">
            <v>16240</v>
          </cell>
          <cell r="O236">
            <v>15494</v>
          </cell>
          <cell r="P236">
            <v>13919</v>
          </cell>
          <cell r="Q236">
            <v>9153</v>
          </cell>
          <cell r="R236">
            <v>6161</v>
          </cell>
          <cell r="S236">
            <v>4254</v>
          </cell>
          <cell r="T236">
            <v>3098</v>
          </cell>
          <cell r="U236">
            <v>3223</v>
          </cell>
          <cell r="V236">
            <v>3585</v>
          </cell>
          <cell r="W236">
            <v>3766</v>
          </cell>
          <cell r="X236">
            <v>4539</v>
          </cell>
          <cell r="Y236">
            <v>5735</v>
          </cell>
          <cell r="Z236">
            <v>6876</v>
          </cell>
          <cell r="AA236">
            <v>6871</v>
          </cell>
          <cell r="AB236">
            <v>6446</v>
          </cell>
          <cell r="AC236"/>
          <cell r="AD236"/>
        </row>
        <row r="237">
          <cell r="A237" t="str">
            <v>OBR</v>
          </cell>
          <cell r="B237" t="str">
            <v xml:space="preserve">      B&amp;C: Non-Residential Construction</v>
          </cell>
          <cell r="C237">
            <v>5692</v>
          </cell>
          <cell r="D237">
            <v>6785</v>
          </cell>
          <cell r="E237">
            <v>8073</v>
          </cell>
          <cell r="F237">
            <v>9085</v>
          </cell>
          <cell r="G237">
            <v>10156</v>
          </cell>
          <cell r="H237">
            <v>10654</v>
          </cell>
          <cell r="I237">
            <v>10884</v>
          </cell>
          <cell r="J237">
            <v>11315</v>
          </cell>
          <cell r="K237">
            <v>11499</v>
          </cell>
          <cell r="L237">
            <v>12621</v>
          </cell>
          <cell r="M237">
            <v>13609</v>
          </cell>
          <cell r="N237">
            <v>15020</v>
          </cell>
          <cell r="O237">
            <v>16368</v>
          </cell>
          <cell r="P237">
            <v>15945</v>
          </cell>
          <cell r="Q237">
            <v>11946</v>
          </cell>
          <cell r="R237">
            <v>8781</v>
          </cell>
          <cell r="S237">
            <v>8547</v>
          </cell>
          <cell r="T237">
            <v>9628</v>
          </cell>
          <cell r="U237">
            <v>11140</v>
          </cell>
          <cell r="V237">
            <v>12273</v>
          </cell>
          <cell r="W237">
            <v>13174</v>
          </cell>
          <cell r="X237">
            <v>14534</v>
          </cell>
          <cell r="Y237">
            <v>15812</v>
          </cell>
          <cell r="Z237">
            <v>17521</v>
          </cell>
          <cell r="AA237">
            <v>19478</v>
          </cell>
          <cell r="AB237">
            <v>17508</v>
          </cell>
          <cell r="AC237"/>
          <cell r="AD237"/>
        </row>
        <row r="238">
          <cell r="A238" t="str">
            <v>BCR</v>
          </cell>
          <cell r="B238" t="str">
            <v xml:space="preserve">   Building and Construction (B&amp;C), Derived</v>
          </cell>
          <cell r="C238">
            <v>11532</v>
          </cell>
          <cell r="D238">
            <v>13773</v>
          </cell>
          <cell r="E238">
            <v>16057</v>
          </cell>
          <cell r="F238">
            <v>17325</v>
          </cell>
          <cell r="G238">
            <v>19365</v>
          </cell>
          <cell r="H238">
            <v>20656</v>
          </cell>
          <cell r="I238">
            <v>21544</v>
          </cell>
          <cell r="J238">
            <v>22240</v>
          </cell>
          <cell r="K238">
            <v>23645</v>
          </cell>
          <cell r="L238">
            <v>26152</v>
          </cell>
          <cell r="M238">
            <v>29415</v>
          </cell>
          <cell r="N238">
            <v>31260</v>
          </cell>
          <cell r="O238">
            <v>31862</v>
          </cell>
          <cell r="P238">
            <v>29864</v>
          </cell>
          <cell r="Q238">
            <v>21099</v>
          </cell>
          <cell r="R238">
            <v>14942</v>
          </cell>
          <cell r="S238">
            <v>12801</v>
          </cell>
          <cell r="T238">
            <v>12726</v>
          </cell>
          <cell r="U238">
            <v>14363</v>
          </cell>
          <cell r="V238">
            <v>15858</v>
          </cell>
          <cell r="W238">
            <v>16940</v>
          </cell>
          <cell r="X238">
            <v>19073</v>
          </cell>
          <cell r="Y238">
            <v>21547</v>
          </cell>
          <cell r="Z238">
            <v>24397</v>
          </cell>
          <cell r="AA238">
            <v>26349</v>
          </cell>
          <cell r="AB238">
            <v>23954</v>
          </cell>
          <cell r="AC238"/>
          <cell r="AD238"/>
        </row>
        <row r="239">
          <cell r="A239" t="str">
            <v>HBN</v>
          </cell>
          <cell r="B239" t="str">
            <v xml:space="preserve">      B&amp;C: Residential Construction</v>
          </cell>
          <cell r="C239">
            <v>2634</v>
          </cell>
          <cell r="D239">
            <v>3331</v>
          </cell>
          <cell r="E239">
            <v>4265</v>
          </cell>
          <cell r="F239">
            <v>5315</v>
          </cell>
          <cell r="G239">
            <v>6743</v>
          </cell>
          <cell r="H239">
            <v>8157</v>
          </cell>
          <cell r="I239">
            <v>9541</v>
          </cell>
          <cell r="J239">
            <v>10804</v>
          </cell>
          <cell r="K239">
            <v>13783</v>
          </cell>
          <cell r="L239">
            <v>16958</v>
          </cell>
          <cell r="M239">
            <v>20508</v>
          </cell>
          <cell r="N239">
            <v>22627</v>
          </cell>
          <cell r="O239">
            <v>20055</v>
          </cell>
          <cell r="P239">
            <v>14508</v>
          </cell>
          <cell r="Q239">
            <v>7594</v>
          </cell>
          <cell r="R239">
            <v>4807</v>
          </cell>
          <cell r="S239">
            <v>3248</v>
          </cell>
          <cell r="T239">
            <v>2418</v>
          </cell>
          <cell r="U239">
            <v>2568</v>
          </cell>
          <cell r="V239">
            <v>3019</v>
          </cell>
          <cell r="W239">
            <v>3349</v>
          </cell>
          <cell r="X239">
            <v>4231</v>
          </cell>
          <cell r="Y239">
            <v>5650</v>
          </cell>
          <cell r="Z239">
            <v>6877</v>
          </cell>
          <cell r="AA239">
            <v>7329</v>
          </cell>
          <cell r="AB239">
            <v>6958</v>
          </cell>
          <cell r="AC239"/>
        </row>
        <row r="240">
          <cell r="A240" t="str">
            <v>OBN</v>
          </cell>
          <cell r="B240" t="str">
            <v xml:space="preserve">      B&amp;C: Non-Residential Construction</v>
          </cell>
          <cell r="C240">
            <v>2577</v>
          </cell>
          <cell r="D240">
            <v>3271</v>
          </cell>
          <cell r="E240">
            <v>4250</v>
          </cell>
          <cell r="F240">
            <v>5275</v>
          </cell>
          <cell r="G240">
            <v>6573</v>
          </cell>
          <cell r="H240">
            <v>7755</v>
          </cell>
          <cell r="I240">
            <v>8626</v>
          </cell>
          <cell r="J240">
            <v>9328</v>
          </cell>
          <cell r="K240">
            <v>9830</v>
          </cell>
          <cell r="L240">
            <v>11354</v>
          </cell>
          <cell r="M240">
            <v>13011</v>
          </cell>
          <cell r="N240">
            <v>15503</v>
          </cell>
          <cell r="O240">
            <v>16669</v>
          </cell>
          <cell r="P240">
            <v>14677</v>
          </cell>
          <cell r="Q240">
            <v>9478</v>
          </cell>
          <cell r="R240">
            <v>6416</v>
          </cell>
          <cell r="S240">
            <v>6075</v>
          </cell>
          <cell r="T240">
            <v>6940</v>
          </cell>
          <cell r="U240">
            <v>8241</v>
          </cell>
          <cell r="V240">
            <v>9527</v>
          </cell>
          <cell r="W240">
            <v>10828</v>
          </cell>
          <cell r="X240">
            <v>12696</v>
          </cell>
          <cell r="Y240">
            <v>14688</v>
          </cell>
          <cell r="Z240">
            <v>17522</v>
          </cell>
          <cell r="AA240">
            <v>20759</v>
          </cell>
          <cell r="AB240">
            <v>18927</v>
          </cell>
          <cell r="AC240"/>
        </row>
        <row r="241">
          <cell r="A241" t="str">
            <v>BCN</v>
          </cell>
          <cell r="B241" t="str">
            <v xml:space="preserve">   Building and Construction (B&amp;C)</v>
          </cell>
          <cell r="C241">
            <v>5211</v>
          </cell>
          <cell r="D241">
            <v>6602</v>
          </cell>
          <cell r="E241">
            <v>8515</v>
          </cell>
          <cell r="F241">
            <v>10590</v>
          </cell>
          <cell r="G241">
            <v>13316</v>
          </cell>
          <cell r="H241">
            <v>15912</v>
          </cell>
          <cell r="I241">
            <v>18167</v>
          </cell>
          <cell r="J241">
            <v>20132</v>
          </cell>
          <cell r="K241">
            <v>23613</v>
          </cell>
          <cell r="L241">
            <v>28312</v>
          </cell>
          <cell r="M241">
            <v>33519</v>
          </cell>
          <cell r="N241">
            <v>38130</v>
          </cell>
          <cell r="O241">
            <v>36724</v>
          </cell>
          <cell r="P241">
            <v>29185</v>
          </cell>
          <cell r="Q241">
            <v>17072</v>
          </cell>
          <cell r="R241">
            <v>11223</v>
          </cell>
          <cell r="S241">
            <v>9323</v>
          </cell>
          <cell r="T241">
            <v>9358</v>
          </cell>
          <cell r="U241">
            <v>10809</v>
          </cell>
          <cell r="V241">
            <v>12546</v>
          </cell>
          <cell r="W241">
            <v>14177</v>
          </cell>
          <cell r="X241">
            <v>16927</v>
          </cell>
          <cell r="Y241">
            <v>20338</v>
          </cell>
          <cell r="Z241">
            <v>24399</v>
          </cell>
          <cell r="AA241">
            <v>28088</v>
          </cell>
          <cell r="AB241">
            <v>25885</v>
          </cell>
          <cell r="AC241"/>
        </row>
        <row r="242">
          <cell r="A242" t="str">
            <v>TTG</v>
          </cell>
          <cell r="B242" t="str">
            <v>Terms-of-Trade (Goods)</v>
          </cell>
          <cell r="C242" t="str">
            <v/>
          </cell>
          <cell r="D242">
            <v>0.54588256054204365</v>
          </cell>
          <cell r="E242">
            <v>0.57613131437195264</v>
          </cell>
          <cell r="F242">
            <v>0.37305489801269243</v>
          </cell>
          <cell r="G242">
            <v>-0.48832410439594298</v>
          </cell>
          <cell r="H242">
            <v>-2.0094951091617852</v>
          </cell>
          <cell r="I242">
            <v>1.0085252702791259</v>
          </cell>
          <cell r="J242">
            <v>4.8320154493734835</v>
          </cell>
          <cell r="K242">
            <v>-1.138213935686283</v>
          </cell>
          <cell r="L242">
            <v>-9.7522879836407057</v>
          </cell>
          <cell r="M242">
            <v>4.2421773173054511</v>
          </cell>
          <cell r="N242">
            <v>-2.5863922601591871</v>
          </cell>
          <cell r="O242">
            <v>2.0818403207286895</v>
          </cell>
          <cell r="P242">
            <v>1.5057314465414917</v>
          </cell>
          <cell r="Q242">
            <v>1.7361927324101245</v>
          </cell>
          <cell r="R242">
            <v>-7.7742325879230911</v>
          </cell>
          <cell r="S242">
            <v>5.9703187915839395</v>
          </cell>
          <cell r="T242">
            <v>5.3442194789909969E-2</v>
          </cell>
          <cell r="U242">
            <v>0.67194180712368823</v>
          </cell>
          <cell r="V242">
            <v>-5.230305859536843</v>
          </cell>
          <cell r="W242">
            <v>7.9873127210791539</v>
          </cell>
          <cell r="X242">
            <v>2.7161764244519659</v>
          </cell>
          <cell r="Y242">
            <v>-4.0680707381990917</v>
          </cell>
          <cell r="Z242">
            <v>-6.307007948342136</v>
          </cell>
          <cell r="AA242">
            <v>2.2084968532085414</v>
          </cell>
          <cell r="AB242">
            <v>-3.6919819170615598</v>
          </cell>
          <cell r="AC242"/>
        </row>
        <row r="243">
          <cell r="A243" t="str">
            <v>TTS</v>
          </cell>
          <cell r="B243" t="str">
            <v>Terms-of-Trade (Services)</v>
          </cell>
          <cell r="C243" t="str">
            <v/>
          </cell>
          <cell r="D243">
            <v>-0.76954001967912689</v>
          </cell>
          <cell r="E243">
            <v>-0.54055308692754211</v>
          </cell>
          <cell r="F243">
            <v>3.1164203705650095</v>
          </cell>
          <cell r="G243">
            <v>-0.44636574271356144</v>
          </cell>
          <cell r="H243">
            <v>0.70237301017161968</v>
          </cell>
          <cell r="I243">
            <v>6.5523141704753707</v>
          </cell>
          <cell r="J243">
            <v>2.0592768202438494</v>
          </cell>
          <cell r="K243">
            <v>2.968197704673381</v>
          </cell>
          <cell r="L243">
            <v>-0.15897029906039029</v>
          </cell>
          <cell r="M243">
            <v>-0.81478666553514989</v>
          </cell>
          <cell r="N243">
            <v>1.3014573012952058</v>
          </cell>
          <cell r="O243">
            <v>0.12763103680970556</v>
          </cell>
          <cell r="P243">
            <v>1.1351219313861183</v>
          </cell>
          <cell r="Q243">
            <v>-3.1864176710667214</v>
          </cell>
          <cell r="R243">
            <v>-0.65592327620981328</v>
          </cell>
          <cell r="S243">
            <v>3.5065868268424616E-2</v>
          </cell>
          <cell r="T243">
            <v>-2.9744878815209264</v>
          </cell>
          <cell r="U243">
            <v>-6.4705992003277757E-2</v>
          </cell>
          <cell r="V243">
            <v>0.59643514460916425</v>
          </cell>
          <cell r="W243">
            <v>-0.5711370891249179</v>
          </cell>
          <cell r="X243">
            <v>0.91702156301145532</v>
          </cell>
          <cell r="Y243">
            <v>0.79807699882363803</v>
          </cell>
          <cell r="Z243">
            <v>5.4664955166813023</v>
          </cell>
          <cell r="AA243">
            <v>3.2176066217547872</v>
          </cell>
          <cell r="AB243">
            <v>2.8955840614673045</v>
          </cell>
          <cell r="AC243"/>
        </row>
        <row r="244">
          <cell r="A244" t="str">
            <v>TTT</v>
          </cell>
          <cell r="B244" t="str">
            <v>Terms-of-Trade (Goods and Services)</v>
          </cell>
          <cell r="C244" t="str">
            <v/>
          </cell>
          <cell r="D244">
            <v>6.5911689137077012E-2</v>
          </cell>
          <cell r="E244">
            <v>0.31218153771226387</v>
          </cell>
          <cell r="F244">
            <v>0.92754897129547764</v>
          </cell>
          <cell r="G244">
            <v>-0.21097518659976</v>
          </cell>
          <cell r="H244">
            <v>-0.11386694961638133</v>
          </cell>
          <cell r="I244">
            <v>1.2747212447983491</v>
          </cell>
          <cell r="J244">
            <v>2.1105238594102849</v>
          </cell>
          <cell r="K244">
            <v>-1.0416422613381715</v>
          </cell>
          <cell r="L244">
            <v>-5.3722896659965214</v>
          </cell>
          <cell r="M244">
            <v>1.7069191994977473</v>
          </cell>
          <cell r="N244">
            <v>-0.94912023579598603</v>
          </cell>
          <cell r="O244">
            <v>0.47626302463548154</v>
          </cell>
          <cell r="P244">
            <v>1.0475367836475513</v>
          </cell>
          <cell r="Q244">
            <v>-1.4329578166377144</v>
          </cell>
          <cell r="R244">
            <v>-3.3501673132150134</v>
          </cell>
          <cell r="S244">
            <v>1.9740334705520945</v>
          </cell>
          <cell r="T244">
            <v>-1.8343814274524362</v>
          </cell>
          <cell r="U244">
            <v>-0.12987182685778587</v>
          </cell>
          <cell r="V244">
            <v>-2.0134643182671885</v>
          </cell>
          <cell r="W244">
            <v>4.0702758129653738</v>
          </cell>
          <cell r="X244">
            <v>9.1989755875121482E-2</v>
          </cell>
          <cell r="Y244">
            <v>-1.3651834294413967</v>
          </cell>
          <cell r="Z244">
            <v>-0.36223624374529528</v>
          </cell>
          <cell r="AA244">
            <v>1.9021296189190462</v>
          </cell>
          <cell r="AB244">
            <v>-1.5186661773616161</v>
          </cell>
          <cell r="AC244"/>
        </row>
        <row r="245">
          <cell r="A245" t="str">
            <v>SINYEN</v>
          </cell>
          <cell r="B245" t="str">
            <v>Net current transfers (% GDP)</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v>-1.4899723793162918</v>
          </cell>
          <cell r="U245">
            <v>-1.6318118066146026</v>
          </cell>
          <cell r="V245">
            <v>-1.409698306599489</v>
          </cell>
          <cell r="W245">
            <v>-1.2699097397906909</v>
          </cell>
          <cell r="X245">
            <v>-1.4080009678718068</v>
          </cell>
          <cell r="Y245">
            <v>-1.0339999426783404</v>
          </cell>
          <cell r="Z245">
            <v>-1.1376631345126187</v>
          </cell>
          <cell r="AA245">
            <v>-1.0026648679999293</v>
          </cell>
          <cell r="AB245">
            <v>-1.0566147096938039</v>
          </cell>
          <cell r="AC245"/>
        </row>
        <row r="246">
          <cell r="A246" t="str">
            <v>ACAMIN</v>
          </cell>
          <cell r="B246" t="str">
            <v>Adjusted Current Account (%GNI*)</v>
          </cell>
          <cell r="C246">
            <v>2.6803466643626872</v>
          </cell>
          <cell r="D246">
            <v>2.8173713604309407</v>
          </cell>
          <cell r="E246">
            <v>2.4605506542883262</v>
          </cell>
          <cell r="F246">
            <v>0.68493081473202111</v>
          </cell>
          <cell r="G246">
            <v>1.2690851466051678E-2</v>
          </cell>
          <cell r="H246">
            <v>-0.78327067580227905</v>
          </cell>
          <cell r="I246">
            <v>-1.3741228176434532</v>
          </cell>
          <cell r="J246">
            <v>-2.2369157352854399</v>
          </cell>
          <cell r="K246">
            <v>1.0026750705280207</v>
          </cell>
          <cell r="L246">
            <v>0.56441738665899388</v>
          </cell>
          <cell r="M246">
            <v>-3.8538922582823791</v>
          </cell>
          <cell r="N246">
            <v>-6.6569232600561623</v>
          </cell>
          <cell r="O246">
            <v>-6.3644337056771558</v>
          </cell>
          <cell r="P246">
            <v>-7.4560127907034071</v>
          </cell>
          <cell r="Q246">
            <v>-4.2733194577093041</v>
          </cell>
          <cell r="R246">
            <v>-3.4832481843181347</v>
          </cell>
          <cell r="S246">
            <v>-2.2213246358335912</v>
          </cell>
          <cell r="T246">
            <v>-4.2144400380333957</v>
          </cell>
          <cell r="U246">
            <v>-0.78066306307298949</v>
          </cell>
          <cell r="V246">
            <v>0.46531042538862744</v>
          </cell>
          <cell r="W246">
            <v>3.2770910917310601</v>
          </cell>
          <cell r="X246">
            <v>3.3540281260765683</v>
          </cell>
          <cell r="Y246">
            <v>5.726664496898942</v>
          </cell>
          <cell r="Z246">
            <v>6.1103055721221464</v>
          </cell>
          <cell r="AA246">
            <v>7.718580967980972</v>
          </cell>
          <cell r="AB246" t="str">
            <v/>
          </cell>
          <cell r="AC246"/>
        </row>
        <row r="247">
          <cell r="A247" t="str">
            <v>ACA</v>
          </cell>
          <cell r="B247" t="str">
            <v>Adjusted Current Account</v>
          </cell>
          <cell r="C247">
            <v>1343.4999999900001</v>
          </cell>
          <cell r="D247">
            <v>1558.6809497485431</v>
          </cell>
          <cell r="E247">
            <v>1544.067401110271</v>
          </cell>
          <cell r="F247">
            <v>494.42128990484002</v>
          </cell>
          <cell r="G247">
            <v>10.228283203439986</v>
          </cell>
          <cell r="H247">
            <v>-737.27661020360995</v>
          </cell>
          <cell r="I247">
            <v>-1422.86822513774</v>
          </cell>
          <cell r="J247">
            <v>-2522.86582238044</v>
          </cell>
          <cell r="K247">
            <v>1240.22864429942</v>
          </cell>
          <cell r="L247">
            <v>747.80498887558997</v>
          </cell>
          <cell r="M247">
            <v>-5551.9317037807004</v>
          </cell>
          <cell r="N247">
            <v>-10505.7042903611</v>
          </cell>
          <cell r="O247">
            <v>-10532.35527113</v>
          </cell>
          <cell r="P247">
            <v>-11687.761771490401</v>
          </cell>
          <cell r="Q247">
            <v>-5748.7148504213001</v>
          </cell>
          <cell r="R247">
            <v>-4489.9461300565017</v>
          </cell>
          <cell r="S247">
            <v>-2809.2511206727013</v>
          </cell>
          <cell r="T247">
            <v>-5330.2865198507006</v>
          </cell>
          <cell r="U247">
            <v>-1068.7751255787989</v>
          </cell>
          <cell r="V247">
            <v>693.58234047199949</v>
          </cell>
          <cell r="W247">
            <v>5330.4089910723997</v>
          </cell>
          <cell r="X247">
            <v>5860.5562916530034</v>
          </cell>
          <cell r="Y247">
            <v>10664.036247152697</v>
          </cell>
          <cell r="Z247">
            <v>12141.270628919396</v>
          </cell>
          <cell r="AA247">
            <v>16495.225434813401</v>
          </cell>
          <cell r="AB247">
            <v>-48612.051310292591</v>
          </cell>
          <cell r="AC247"/>
        </row>
        <row r="248">
          <cell r="A248" t="str">
            <v>CAA</v>
          </cell>
          <cell r="B248" t="str">
            <v>Current Account Adjustments</v>
          </cell>
          <cell r="C248">
            <v>-15.500000010000001</v>
          </cell>
          <cell r="D248">
            <v>-47.319050251457</v>
          </cell>
          <cell r="E248">
            <v>-84.932598889728993</v>
          </cell>
          <cell r="F248">
            <v>-135.57871009516001</v>
          </cell>
          <cell r="G248">
            <v>-214.77171679656001</v>
          </cell>
          <cell r="H248">
            <v>-358.27661020360995</v>
          </cell>
          <cell r="I248">
            <v>-665.86822513773996</v>
          </cell>
          <cell r="J248">
            <v>-1195.86582238044</v>
          </cell>
          <cell r="K248">
            <v>526.22864429942001</v>
          </cell>
          <cell r="L248">
            <v>901.80498887558997</v>
          </cell>
          <cell r="M248">
            <v>474.06829621929955</v>
          </cell>
          <cell r="N248">
            <v>-600.70429036109999</v>
          </cell>
          <cell r="O248">
            <v>2293.6447288700001</v>
          </cell>
          <cell r="P248">
            <v>27.238228509600049</v>
          </cell>
          <cell r="Q248">
            <v>2155.2851495786999</v>
          </cell>
          <cell r="R248">
            <v>-2478.9461300565017</v>
          </cell>
          <cell r="S248">
            <v>1.7488793272987095</v>
          </cell>
          <cell r="T248">
            <v>603.71348014929936</v>
          </cell>
          <cell r="U248">
            <v>-3856.7751255787989</v>
          </cell>
          <cell r="V248">
            <v>-1400.4176595280005</v>
          </cell>
          <cell r="W248">
            <v>-6225.5910089276003</v>
          </cell>
          <cell r="X248">
            <v>17232.556291653003</v>
          </cell>
          <cell r="Y248">
            <v>9206.0362471526969</v>
          </cell>
          <cell r="Z248">
            <v>-7474.7293710806043</v>
          </cell>
          <cell r="AA248">
            <v>56899.225434813401</v>
          </cell>
          <cell r="AB248">
            <v>-65528.051310292591</v>
          </cell>
          <cell r="AC248"/>
        </row>
        <row r="249">
          <cell r="A249" t="str">
            <v>MIA</v>
          </cell>
          <cell r="B249" t="str">
            <v>GNI* adjustments</v>
          </cell>
          <cell r="C249">
            <v>-15.500000010000001</v>
          </cell>
          <cell r="D249">
            <v>-47.319050251457</v>
          </cell>
          <cell r="E249">
            <v>-84.932598889728993</v>
          </cell>
          <cell r="F249">
            <v>-135.57871009516001</v>
          </cell>
          <cell r="G249">
            <v>-214.77171679656001</v>
          </cell>
          <cell r="H249">
            <v>-358.27661020360995</v>
          </cell>
          <cell r="I249">
            <v>-665.86822513773996</v>
          </cell>
          <cell r="J249">
            <v>-1195.86582238044</v>
          </cell>
          <cell r="K249">
            <v>-1769.77135570058</v>
          </cell>
          <cell r="L249">
            <v>-2315.19501112441</v>
          </cell>
          <cell r="M249">
            <v>-3356.9317037807004</v>
          </cell>
          <cell r="N249">
            <v>-4342.7042903611</v>
          </cell>
          <cell r="O249">
            <v>-4948.3552711299999</v>
          </cell>
          <cell r="P249">
            <v>-5696.7617714904</v>
          </cell>
          <cell r="Q249">
            <v>-7356.7148504213001</v>
          </cell>
          <cell r="R249">
            <v>-11579.946130056502</v>
          </cell>
          <cell r="S249">
            <v>-12154.251120672701</v>
          </cell>
          <cell r="T249">
            <v>-14672.286519850701</v>
          </cell>
          <cell r="U249">
            <v>-14627.775125578799</v>
          </cell>
          <cell r="V249">
            <v>-15726.417659528001</v>
          </cell>
          <cell r="W249">
            <v>-39397.5910089276</v>
          </cell>
          <cell r="X249">
            <v>-45989.443708346997</v>
          </cell>
          <cell r="Y249">
            <v>-52989.963752847303</v>
          </cell>
          <cell r="Z249">
            <v>-58753.729371080604</v>
          </cell>
          <cell r="AA249">
            <v>-61754.774565186599</v>
          </cell>
          <cell r="AB249" t="str">
            <v/>
          </cell>
          <cell r="AC249"/>
        </row>
        <row r="250">
          <cell r="A250" t="str">
            <v>MIAR</v>
          </cell>
          <cell r="B250" t="str">
            <v>Real GNI* adjustments</v>
          </cell>
          <cell r="C250">
            <v>564.9742028000037</v>
          </cell>
          <cell r="D250">
            <v>553.37952430000587</v>
          </cell>
          <cell r="E250">
            <v>548.89372499998717</v>
          </cell>
          <cell r="F250">
            <v>519.3011475999956</v>
          </cell>
          <cell r="G250">
            <v>468.1659776000015</v>
          </cell>
          <cell r="H250">
            <v>357.60040950000985</v>
          </cell>
          <cell r="I250">
            <v>-35.241629500000272</v>
          </cell>
          <cell r="J250">
            <v>-747.47893610000028</v>
          </cell>
          <cell r="K250">
            <v>-1384.417156200012</v>
          </cell>
          <cell r="L250">
            <v>-1890.0529277000169</v>
          </cell>
          <cell r="M250">
            <v>-2953.632906200015</v>
          </cell>
          <cell r="N250">
            <v>-3963.5990050000255</v>
          </cell>
          <cell r="O250">
            <v>-4389.0497025999939</v>
          </cell>
          <cell r="P250">
            <v>-4939.4379087999987</v>
          </cell>
          <cell r="Q250">
            <v>-6925.6388051999966</v>
          </cell>
          <cell r="R250">
            <v>-12113.804499899998</v>
          </cell>
          <cell r="S250">
            <v>-13050.825780400017</v>
          </cell>
          <cell r="T250">
            <v>-15423.742606399988</v>
          </cell>
          <cell r="U250">
            <v>-15082.282419199997</v>
          </cell>
          <cell r="V250">
            <v>-16345.897004300001</v>
          </cell>
          <cell r="W250">
            <v>-42256.707212700014</v>
          </cell>
          <cell r="X250">
            <v>-47955.404569000006</v>
          </cell>
          <cell r="Y250">
            <v>-53865.82621509998</v>
          </cell>
          <cell r="Z250">
            <v>-58753.729371099995</v>
          </cell>
          <cell r="AA250">
            <v>-64059.349553800013</v>
          </cell>
          <cell r="AB250" t="str">
            <v/>
          </cell>
          <cell r="AC250"/>
        </row>
        <row r="251">
          <cell r="A251" t="str">
            <v>SURTAR</v>
          </cell>
          <cell r="B251" t="str">
            <v>Real subsidies less taxes</v>
          </cell>
          <cell r="C251">
            <v>1320.3964485000001</v>
          </cell>
          <cell r="D251">
            <v>1762.5210728</v>
          </cell>
          <cell r="E251">
            <v>1506.8332670999998</v>
          </cell>
          <cell r="F251">
            <v>1510.7780585999999</v>
          </cell>
          <cell r="G251">
            <v>1420.0858421999999</v>
          </cell>
          <cell r="H251">
            <v>1412.9810611999999</v>
          </cell>
          <cell r="I251">
            <v>1345.3252628</v>
          </cell>
          <cell r="J251">
            <v>1755.0490736000002</v>
          </cell>
          <cell r="K251">
            <v>1697.7020708</v>
          </cell>
          <cell r="L251">
            <v>1608.588616</v>
          </cell>
          <cell r="M251">
            <v>2005.8607577999999</v>
          </cell>
          <cell r="N251">
            <v>1520.9545908</v>
          </cell>
          <cell r="O251">
            <v>1455.6705837</v>
          </cell>
          <cell r="P251">
            <v>1550.4458128000001</v>
          </cell>
          <cell r="Q251">
            <v>1509.7246875999999</v>
          </cell>
          <cell r="R251">
            <v>1264.2050495999999</v>
          </cell>
          <cell r="S251">
            <v>1458.5657681</v>
          </cell>
          <cell r="T251">
            <v>1390.1595364</v>
          </cell>
          <cell r="U251">
            <v>1203.0302715</v>
          </cell>
          <cell r="V251">
            <v>1043.5451184999999</v>
          </cell>
          <cell r="W251">
            <v>1244.0785638</v>
          </cell>
          <cell r="X251">
            <v>993.57482130000017</v>
          </cell>
          <cell r="Y251">
            <v>1071.7362151000002</v>
          </cell>
          <cell r="Z251">
            <v>1132.9953022</v>
          </cell>
          <cell r="AA251">
            <v>1132.8657575</v>
          </cell>
          <cell r="AB251" t="str">
            <v/>
          </cell>
          <cell r="AC251"/>
        </row>
        <row r="252">
          <cell r="A252" t="str">
            <v>YERg</v>
          </cell>
          <cell r="B252" t="str">
            <v>Gross Domestic Product growth</v>
          </cell>
          <cell r="C252" t="str">
            <v/>
          </cell>
          <cell r="D252">
            <v>7.3708987380998181</v>
          </cell>
          <cell r="E252">
            <v>11.014354767523727</v>
          </cell>
          <cell r="F252">
            <v>8.727378326104084</v>
          </cell>
          <cell r="G252">
            <v>10.506430166417591</v>
          </cell>
          <cell r="H252">
            <v>9.4137146858476619</v>
          </cell>
          <cell r="I252">
            <v>5.3101937224327767</v>
          </cell>
          <cell r="J252">
            <v>5.8997489640657319</v>
          </cell>
          <cell r="K252">
            <v>3.0006606593660612</v>
          </cell>
          <cell r="L252">
            <v>6.7825320910055442</v>
          </cell>
          <cell r="M252">
            <v>5.7367898257650207</v>
          </cell>
          <cell r="N252">
            <v>4.9917978124613294</v>
          </cell>
          <cell r="O252">
            <v>5.3186917062556738</v>
          </cell>
          <cell r="P252">
            <v>-4.4384321425582911</v>
          </cell>
          <cell r="Q252">
            <v>-5.0746962359323078</v>
          </cell>
          <cell r="R252">
            <v>1.7732315200061688</v>
          </cell>
          <cell r="S252">
            <v>0.60109074561349729</v>
          </cell>
          <cell r="T252">
            <v>0.12780748411662657</v>
          </cell>
          <cell r="U252">
            <v>1.2268535578433104</v>
          </cell>
          <cell r="V252">
            <v>8.640445800231511</v>
          </cell>
          <cell r="W252">
            <v>25.176402111410567</v>
          </cell>
          <cell r="X252">
            <v>1.9937602785647046</v>
          </cell>
          <cell r="Y252">
            <v>9.1294400155628619</v>
          </cell>
          <cell r="Z252">
            <v>8.51639559334747</v>
          </cell>
          <cell r="AA252">
            <v>5.5652012763084846</v>
          </cell>
          <cell r="AB252">
            <v>4.3306454485229295</v>
          </cell>
          <cell r="AC252"/>
        </row>
        <row r="253">
          <cell r="A253" t="str">
            <v>LFc</v>
          </cell>
          <cell r="B253" t="str">
            <v>Change in Labour Force</v>
          </cell>
          <cell r="C253" t="str">
            <v/>
          </cell>
          <cell r="D253" t="str">
            <v/>
          </cell>
          <cell r="E253" t="str">
            <v/>
          </cell>
          <cell r="F253" t="str">
            <v/>
          </cell>
          <cell r="G253">
            <v>76.525000000000091</v>
          </cell>
          <cell r="H253">
            <v>52.275000000000091</v>
          </cell>
          <cell r="I253">
            <v>46.049999999999955</v>
          </cell>
          <cell r="J253">
            <v>39.199999999999818</v>
          </cell>
          <cell r="K253">
            <v>39.975000000000364</v>
          </cell>
          <cell r="L253">
            <v>61.824999999999818</v>
          </cell>
          <cell r="M253">
            <v>93.525000000000091</v>
          </cell>
          <cell r="N253">
            <v>99.849999999999909</v>
          </cell>
          <cell r="O253">
            <v>101.27500000000009</v>
          </cell>
          <cell r="P253">
            <v>21</v>
          </cell>
          <cell r="Q253">
            <v>-52.875</v>
          </cell>
          <cell r="R253">
            <v>-52.925000000000182</v>
          </cell>
          <cell r="S253">
            <v>-22.024999999999636</v>
          </cell>
          <cell r="T253">
            <v>-6.8750000000004547</v>
          </cell>
          <cell r="U253">
            <v>22.224999999999909</v>
          </cell>
          <cell r="V253">
            <v>10</v>
          </cell>
          <cell r="W253">
            <v>27.25</v>
          </cell>
          <cell r="X253">
            <v>43.550000000000182</v>
          </cell>
          <cell r="Y253">
            <v>24.875</v>
          </cell>
          <cell r="Z253">
            <v>43.025000000000091</v>
          </cell>
          <cell r="AA253">
            <v>48.400000000000091</v>
          </cell>
          <cell r="AB253">
            <v>17.724999999999454</v>
          </cell>
          <cell r="AC253"/>
        </row>
        <row r="254">
          <cell r="A254" t="str">
            <v>LFg</v>
          </cell>
          <cell r="B254" t="str">
            <v>Growth in Labour Force</v>
          </cell>
          <cell r="C254" t="str">
            <v/>
          </cell>
          <cell r="D254" t="str">
            <v/>
          </cell>
          <cell r="E254" t="str">
            <v/>
          </cell>
          <cell r="F254" t="str">
            <v/>
          </cell>
          <cell r="G254">
            <v>4.4303247843455074</v>
          </cell>
          <cell r="H254">
            <v>2.898008398819174</v>
          </cell>
          <cell r="I254">
            <v>2.4810085663487857</v>
          </cell>
          <cell r="J254">
            <v>2.0608259075256763</v>
          </cell>
          <cell r="K254">
            <v>2.0591341077085712</v>
          </cell>
          <cell r="L254">
            <v>3.1203866099705824</v>
          </cell>
          <cell r="M254">
            <v>4.5774906394537851</v>
          </cell>
          <cell r="N254">
            <v>4.6731487006680839</v>
          </cell>
          <cell r="O254">
            <v>4.528230178513537</v>
          </cell>
          <cell r="P254">
            <v>0.8982804345966322</v>
          </cell>
          <cell r="Q254">
            <v>-2.2416059013057432</v>
          </cell>
          <cell r="R254">
            <v>-2.2951743877186015</v>
          </cell>
          <cell r="S254">
            <v>-0.97758544163336625</v>
          </cell>
          <cell r="T254">
            <v>-0.30816122995552808</v>
          </cell>
          <cell r="U254">
            <v>0.99928060788632145</v>
          </cell>
          <cell r="V254">
            <v>0.44517155798915464</v>
          </cell>
          <cell r="W254">
            <v>1.2077160869998771</v>
          </cell>
          <cell r="X254">
            <v>1.9070974239952854</v>
          </cell>
          <cell r="Y254">
            <v>1.0689155073320133</v>
          </cell>
          <cell r="Z254">
            <v>1.8292942176870719</v>
          </cell>
          <cell r="AA254">
            <v>2.0208557321948595</v>
          </cell>
          <cell r="AB254">
            <v>0.72541616787908936</v>
          </cell>
          <cell r="AC254"/>
        </row>
        <row r="255">
          <cell r="A255" t="str">
            <v>UNEMPLF</v>
          </cell>
          <cell r="B255" t="str">
            <v>Unemployment Rate</v>
          </cell>
          <cell r="C255" t="str">
            <v/>
          </cell>
          <cell r="D255" t="str">
            <v/>
          </cell>
          <cell r="E255" t="str">
            <v/>
          </cell>
          <cell r="F255">
            <v>7.736062062177969</v>
          </cell>
          <cell r="G255">
            <v>5.8445248291824319</v>
          </cell>
          <cell r="H255">
            <v>4.4825171057593902</v>
          </cell>
          <cell r="I255">
            <v>4.1821097179507403</v>
          </cell>
          <cell r="J255">
            <v>4.7119272671079422</v>
          </cell>
          <cell r="K255">
            <v>4.8351481962827902</v>
          </cell>
          <cell r="L255">
            <v>4.7267699385752389</v>
          </cell>
          <cell r="M255">
            <v>4.6251769688885807</v>
          </cell>
          <cell r="N255">
            <v>4.7540268944009139</v>
          </cell>
          <cell r="O255">
            <v>4.9811788861322581</v>
          </cell>
          <cell r="P255">
            <v>6.7746311683907052</v>
          </cell>
          <cell r="Q255">
            <v>12.609907087177605</v>
          </cell>
          <cell r="R255">
            <v>14.532845095428318</v>
          </cell>
          <cell r="S255">
            <v>15.352032183238267</v>
          </cell>
          <cell r="T255">
            <v>15.451193741288613</v>
          </cell>
          <cell r="U255">
            <v>13.735768421755537</v>
          </cell>
          <cell r="V255">
            <v>11.857777580800635</v>
          </cell>
          <cell r="W255">
            <v>9.9066157231533865</v>
          </cell>
          <cell r="X255">
            <v>8.3740667132190971</v>
          </cell>
          <cell r="Y255">
            <v>6.7113095238095246</v>
          </cell>
          <cell r="Z255">
            <v>5.7400235905679491</v>
          </cell>
          <cell r="AA255">
            <v>4.9489957743740876</v>
          </cell>
          <cell r="AB255">
            <v>18.150234646405128</v>
          </cell>
          <cell r="AC255"/>
        </row>
        <row r="256">
          <cell r="A256" t="str">
            <v>MINg</v>
          </cell>
          <cell r="B256" t="str">
            <v>GNI* growth</v>
          </cell>
          <cell r="C256" t="str">
            <v/>
          </cell>
          <cell r="D256">
            <v>10.373910222077477</v>
          </cell>
          <cell r="E256">
            <v>13.428140389946641</v>
          </cell>
          <cell r="F256">
            <v>15.031428740686392</v>
          </cell>
          <cell r="G256">
            <v>11.650719290820156</v>
          </cell>
          <cell r="H256">
            <v>16.790254657935776</v>
          </cell>
          <cell r="I256">
            <v>10.007055708060486</v>
          </cell>
          <cell r="J256">
            <v>8.919439820732201</v>
          </cell>
          <cell r="K256">
            <v>9.6723151809686705</v>
          </cell>
          <cell r="L256">
            <v>7.1140484898222889</v>
          </cell>
          <cell r="M256">
            <v>8.7317984386310989</v>
          </cell>
          <cell r="N256">
            <v>9.5486615641880093</v>
          </cell>
          <cell r="O256">
            <v>4.8610280410298579</v>
          </cell>
          <cell r="P256">
            <v>-5.2762302294955159</v>
          </cell>
          <cell r="Q256">
            <v>-14.181543275695041</v>
          </cell>
          <cell r="R256">
            <v>-4.1810728000972635</v>
          </cell>
          <cell r="S256">
            <v>-1.8880700963048724</v>
          </cell>
          <cell r="T256">
            <v>7.4020747067082837E-3</v>
          </cell>
          <cell r="U256">
            <v>8.2460434236509617</v>
          </cell>
          <cell r="V256">
            <v>8.8760954062983455</v>
          </cell>
          <cell r="W256">
            <v>9.123120239432648</v>
          </cell>
          <cell r="X256">
            <v>7.4237038322994886</v>
          </cell>
          <cell r="Y256">
            <v>6.5731323987717083</v>
          </cell>
          <cell r="Z256">
            <v>6.7041566714435064</v>
          </cell>
          <cell r="AA256">
            <v>7.5522699680616423</v>
          </cell>
          <cell r="AB256" t="str">
            <v/>
          </cell>
          <cell r="AC256"/>
        </row>
        <row r="257">
          <cell r="A257" t="str">
            <v>MIRg</v>
          </cell>
          <cell r="B257" t="str">
            <v>Real GNI* growth</v>
          </cell>
          <cell r="C257" t="str">
            <v/>
          </cell>
          <cell r="D257">
            <v>7.633919519368515</v>
          </cell>
          <cell r="E257">
            <v>8.8639670133075388</v>
          </cell>
          <cell r="F257">
            <v>7.2260599403760395</v>
          </cell>
          <cell r="G257">
            <v>7.6613583961774534</v>
          </cell>
          <cell r="H257">
            <v>8.8328912274695739</v>
          </cell>
          <cell r="I257">
            <v>1.3874518831730409</v>
          </cell>
          <cell r="J257">
            <v>2.1336465738313048</v>
          </cell>
          <cell r="K257">
            <v>4.1154693231842066</v>
          </cell>
          <cell r="L257">
            <v>6.5923960442914042</v>
          </cell>
          <cell r="M257">
            <v>5.013692489688526</v>
          </cell>
          <cell r="N257">
            <v>4.7064704292615334</v>
          </cell>
          <cell r="O257">
            <v>3.4304435612673378</v>
          </cell>
          <cell r="P257">
            <v>-4.2367278744955605</v>
          </cell>
          <cell r="Q257">
            <v>-9.6635325393324543</v>
          </cell>
          <cell r="R257">
            <v>-3.4156605026414155E-2</v>
          </cell>
          <cell r="S257">
            <v>-3.9607069695231423</v>
          </cell>
          <cell r="T257">
            <v>-1.7536214380983517</v>
          </cell>
          <cell r="U257">
            <v>6.2718644775314969</v>
          </cell>
          <cell r="V257">
            <v>8.8440925993762409</v>
          </cell>
          <cell r="W257">
            <v>-0.30424273347877673</v>
          </cell>
          <cell r="X257">
            <v>5.9332410863829121</v>
          </cell>
          <cell r="Y257">
            <v>4.6492978238840799</v>
          </cell>
          <cell r="Z257">
            <v>6.7635950254304689</v>
          </cell>
          <cell r="AA257">
            <v>1.7079431009630941</v>
          </cell>
          <cell r="AB257" t="str">
            <v/>
          </cell>
          <cell r="AC257"/>
        </row>
        <row r="258">
          <cell r="A258" t="str">
            <v>UMGR</v>
          </cell>
          <cell r="B258" t="str">
            <v>Underlying Goods Imports</v>
          </cell>
          <cell r="C258">
            <v>27743</v>
          </cell>
          <cell r="D258">
            <v>30849</v>
          </cell>
          <cell r="E258">
            <v>35389</v>
          </cell>
          <cell r="F258">
            <v>41863</v>
          </cell>
          <cell r="G258">
            <v>44509</v>
          </cell>
          <cell r="H258">
            <v>49053</v>
          </cell>
          <cell r="I258">
            <v>54344</v>
          </cell>
          <cell r="J258">
            <v>56304</v>
          </cell>
          <cell r="K258">
            <v>50816</v>
          </cell>
          <cell r="L258">
            <v>49023</v>
          </cell>
          <cell r="M258">
            <v>56570</v>
          </cell>
          <cell r="N258">
            <v>61680</v>
          </cell>
          <cell r="O258">
            <v>69518</v>
          </cell>
          <cell r="P258">
            <v>62515</v>
          </cell>
          <cell r="Q258">
            <v>58662</v>
          </cell>
          <cell r="R258">
            <v>55239</v>
          </cell>
          <cell r="S258">
            <v>56634</v>
          </cell>
          <cell r="T258">
            <v>57460</v>
          </cell>
          <cell r="U258">
            <v>62047</v>
          </cell>
          <cell r="V258">
            <v>66665</v>
          </cell>
          <cell r="W258">
            <v>79948</v>
          </cell>
          <cell r="X258">
            <v>81637</v>
          </cell>
          <cell r="Y258">
            <v>76575</v>
          </cell>
          <cell r="Z258">
            <v>85692</v>
          </cell>
          <cell r="AA258">
            <v>94681</v>
          </cell>
          <cell r="AB258">
            <v>94569</v>
          </cell>
          <cell r="AC258"/>
        </row>
        <row r="259">
          <cell r="A259" t="str">
            <v>UMSR</v>
          </cell>
          <cell r="B259" t="str">
            <v>Underlying Services Imports</v>
          </cell>
          <cell r="C259">
            <v>11504</v>
          </cell>
          <cell r="D259">
            <v>13946</v>
          </cell>
          <cell r="E259">
            <v>16938</v>
          </cell>
          <cell r="F259">
            <v>26584</v>
          </cell>
          <cell r="G259">
            <v>32170</v>
          </cell>
          <cell r="H259">
            <v>48407</v>
          </cell>
          <cell r="I259">
            <v>54348</v>
          </cell>
          <cell r="J259">
            <v>56990</v>
          </cell>
          <cell r="K259">
            <v>60463</v>
          </cell>
          <cell r="L259">
            <v>63842</v>
          </cell>
          <cell r="M259">
            <v>68520</v>
          </cell>
          <cell r="N259">
            <v>74518</v>
          </cell>
          <cell r="O259">
            <v>80485</v>
          </cell>
          <cell r="P259">
            <v>86000</v>
          </cell>
          <cell r="Q259">
            <v>82773</v>
          </cell>
          <cell r="R259">
            <v>87276</v>
          </cell>
          <cell r="S259">
            <v>89602</v>
          </cell>
          <cell r="T259">
            <v>81177</v>
          </cell>
          <cell r="U259">
            <v>82942</v>
          </cell>
          <cell r="V259">
            <v>97960</v>
          </cell>
          <cell r="W259">
            <v>125975</v>
          </cell>
          <cell r="X259">
            <v>140675</v>
          </cell>
          <cell r="Y259">
            <v>149553</v>
          </cell>
          <cell r="Z259">
            <v>162162</v>
          </cell>
          <cell r="AA259">
            <v>184805</v>
          </cell>
          <cell r="AB259">
            <v>189050</v>
          </cell>
          <cell r="AC259"/>
        </row>
        <row r="260">
          <cell r="A260" t="str">
            <v>Deflators</v>
          </cell>
          <cell r="AB260"/>
        </row>
        <row r="261">
          <cell r="A261" t="str">
            <v>HICPg</v>
          </cell>
          <cell r="B261" t="str">
            <v>HICP growth</v>
          </cell>
          <cell r="C261" t="str">
            <v/>
          </cell>
          <cell r="D261">
            <v>2.1171836533727006</v>
          </cell>
          <cell r="E261">
            <v>1.2536162005786</v>
          </cell>
          <cell r="F261">
            <v>2.1428571428571352</v>
          </cell>
          <cell r="G261">
            <v>2.4475524475524368</v>
          </cell>
          <cell r="H261">
            <v>5.2787258248009117</v>
          </cell>
          <cell r="I261">
            <v>3.9874648800518608</v>
          </cell>
          <cell r="J261">
            <v>4.6970799127091345</v>
          </cell>
          <cell r="K261">
            <v>4.0198511166253281</v>
          </cell>
          <cell r="L261">
            <v>2.2996183206106746</v>
          </cell>
          <cell r="M261">
            <v>2.1826322171439205</v>
          </cell>
          <cell r="N261">
            <v>2.6837060702875615</v>
          </cell>
          <cell r="O261">
            <v>2.8802560227575658</v>
          </cell>
          <cell r="P261">
            <v>3.1193294737751787</v>
          </cell>
          <cell r="Q261">
            <v>-1.6926428691134587</v>
          </cell>
          <cell r="R261">
            <v>-1.6109785202863991</v>
          </cell>
          <cell r="S261">
            <v>1.2128562765312267</v>
          </cell>
          <cell r="T261">
            <v>1.900196867242987</v>
          </cell>
          <cell r="U261">
            <v>0.52918941621167281</v>
          </cell>
          <cell r="V261">
            <v>0.30080213903742603</v>
          </cell>
          <cell r="W261">
            <v>-3.3322225924692361E-2</v>
          </cell>
          <cell r="X261">
            <v>-0.20833333333333259</v>
          </cell>
          <cell r="Y261">
            <v>0.25887265135697834</v>
          </cell>
          <cell r="Z261">
            <v>0.71630851241046845</v>
          </cell>
          <cell r="AA261">
            <v>0.87661263645386622</v>
          </cell>
          <cell r="AB261">
            <v>-0.45909165436957</v>
          </cell>
          <cell r="AC261"/>
        </row>
        <row r="262">
          <cell r="A262" t="str">
            <v>FIP</v>
          </cell>
          <cell r="B262" t="str">
            <v>Net Factor Income Deflator growth</v>
          </cell>
          <cell r="C262" t="str">
            <v/>
          </cell>
          <cell r="D262">
            <v>-0.5782653363329282</v>
          </cell>
          <cell r="E262">
            <v>0.99779316260653061</v>
          </cell>
          <cell r="F262">
            <v>0.75350517281986829</v>
          </cell>
          <cell r="G262">
            <v>8.1297982979023242</v>
          </cell>
          <cell r="H262">
            <v>4.3890306110077493</v>
          </cell>
          <cell r="I262">
            <v>-1.1339191137433424</v>
          </cell>
          <cell r="J262">
            <v>-0.71814811692968439</v>
          </cell>
          <cell r="K262">
            <v>-3.320958179321909</v>
          </cell>
          <cell r="L262">
            <v>0.42489874027913377</v>
          </cell>
          <cell r="M262">
            <v>0.43479458805493199</v>
          </cell>
          <cell r="N262">
            <v>-3.1127963152074223</v>
          </cell>
          <cell r="O262">
            <v>6.4618076074030029E-2</v>
          </cell>
          <cell r="P262">
            <v>2.8843492559625927</v>
          </cell>
          <cell r="Q262">
            <v>-4.082894814239701</v>
          </cell>
          <cell r="R262">
            <v>2.8621427697705704</v>
          </cell>
          <cell r="S262">
            <v>-0.57286574642282373</v>
          </cell>
          <cell r="T262">
            <v>3.6291023219292784</v>
          </cell>
          <cell r="U262">
            <v>-1.0513951516004649</v>
          </cell>
          <cell r="V262">
            <v>0.31551826311835285</v>
          </cell>
          <cell r="W262">
            <v>6.8083293146704582</v>
          </cell>
          <cell r="X262">
            <v>-1.7258183658988457</v>
          </cell>
          <cell r="Y262">
            <v>0.37066903980640387</v>
          </cell>
          <cell r="Z262">
            <v>0.27742058152511184</v>
          </cell>
          <cell r="AA262">
            <v>1.9618139516550004</v>
          </cell>
          <cell r="AB262">
            <v>-2.2649706563375616</v>
          </cell>
          <cell r="AC262"/>
        </row>
        <row r="263">
          <cell r="A263" t="str">
            <v>YNP</v>
          </cell>
          <cell r="B263" t="str">
            <v>GNP Deflator growth</v>
          </cell>
          <cell r="C263" t="str">
            <v/>
          </cell>
          <cell r="D263">
            <v>2.6383130414995959</v>
          </cell>
          <cell r="E263">
            <v>4.28993972779943</v>
          </cell>
          <cell r="F263">
            <v>7.3772141532671087</v>
          </cell>
          <cell r="G263">
            <v>3.7449837076549031</v>
          </cell>
          <cell r="H263">
            <v>7.3386958591761031</v>
          </cell>
          <cell r="I263">
            <v>8.5162383767502412</v>
          </cell>
          <cell r="J263">
            <v>6.570946075563322</v>
          </cell>
          <cell r="K263">
            <v>5.3151338148701877</v>
          </cell>
          <cell r="L263">
            <v>0.51835294547912802</v>
          </cell>
          <cell r="M263">
            <v>3.5418713505304789</v>
          </cell>
          <cell r="N263">
            <v>4.5327708986701465</v>
          </cell>
          <cell r="O263">
            <v>1.4177365281640375</v>
          </cell>
          <cell r="P263">
            <v>-0.92947815778845477</v>
          </cell>
          <cell r="Q263">
            <v>-4.789007287987646</v>
          </cell>
          <cell r="R263">
            <v>-4.0753057074471748</v>
          </cell>
          <cell r="S263">
            <v>1.8292217934719579</v>
          </cell>
          <cell r="T263">
            <v>1.9675563688704933</v>
          </cell>
          <cell r="U263">
            <v>1.8118473963001147</v>
          </cell>
          <cell r="V263">
            <v>-5.2857754082247244E-2</v>
          </cell>
          <cell r="W263">
            <v>7.8516449008084077</v>
          </cell>
          <cell r="X263">
            <v>1.6715807783006298</v>
          </cell>
          <cell r="Y263">
            <v>1.9802497491620885</v>
          </cell>
          <cell r="Z263">
            <v>0.32155735903098837</v>
          </cell>
          <cell r="AA263">
            <v>3.5071996202214573</v>
          </cell>
          <cell r="AB263">
            <v>0.17379810965494347</v>
          </cell>
          <cell r="AC263"/>
        </row>
        <row r="264">
          <cell r="A264" t="str">
            <v>YEP</v>
          </cell>
          <cell r="B264" t="str">
            <v>GDP deflator growth</v>
          </cell>
          <cell r="C264" t="str">
            <v/>
          </cell>
          <cell r="D264">
            <v>2.2787471486143795</v>
          </cell>
          <cell r="E264">
            <v>3.8974345168011792</v>
          </cell>
          <cell r="F264">
            <v>6.5447197847668059</v>
          </cell>
          <cell r="G264">
            <v>4.351325637321124</v>
          </cell>
          <cell r="H264">
            <v>6.9115566673116691</v>
          </cell>
          <cell r="I264">
            <v>6.8795208740149105</v>
          </cell>
          <cell r="J264">
            <v>5.2224554354304065</v>
          </cell>
          <cell r="K264">
            <v>3.92644539929623</v>
          </cell>
          <cell r="L264">
            <v>0.50458559142922965</v>
          </cell>
          <cell r="M264">
            <v>3.0769462673833292</v>
          </cell>
          <cell r="N264">
            <v>3.4609311970130285</v>
          </cell>
          <cell r="O264">
            <v>1.2222823474662192</v>
          </cell>
          <cell r="P264">
            <v>-0.4037462886379406</v>
          </cell>
          <cell r="Q264">
            <v>-4.6674285526548509</v>
          </cell>
          <cell r="R264">
            <v>-2.9646069049670598</v>
          </cell>
          <cell r="S264">
            <v>1.345298951358509</v>
          </cell>
          <cell r="T264">
            <v>2.2986365336508108</v>
          </cell>
          <cell r="U264">
            <v>1.3337578085982127</v>
          </cell>
          <cell r="V264">
            <v>6.246166047874091E-3</v>
          </cell>
          <cell r="W264">
            <v>7.6035504081734873</v>
          </cell>
          <cell r="X264">
            <v>1.0128838631988879</v>
          </cell>
          <cell r="Y264">
            <v>1.6424577977907528</v>
          </cell>
          <cell r="Z264">
            <v>0.31201582482185408</v>
          </cell>
          <cell r="AA264">
            <v>3.1483732703773359</v>
          </cell>
          <cell r="AB264">
            <v>-0.45889749675428471</v>
          </cell>
          <cell r="AC264"/>
        </row>
        <row r="265">
          <cell r="A265" t="str">
            <v>MIP</v>
          </cell>
          <cell r="B265" t="str">
            <v>GNI* deflator growth</v>
          </cell>
          <cell r="C265" t="str">
            <v/>
          </cell>
          <cell r="D265">
            <v>2.5456572750896633</v>
          </cell>
          <cell r="E265">
            <v>4.1925473614985664</v>
          </cell>
          <cell r="F265">
            <v>7.2793580260718249</v>
          </cell>
          <cell r="G265">
            <v>3.7054714468328198</v>
          </cell>
          <cell r="H265">
            <v>7.3115428072517696</v>
          </cell>
          <cell r="I265">
            <v>8.5016475557741167</v>
          </cell>
          <cell r="J265">
            <v>6.6440330630861411</v>
          </cell>
          <cell r="K265">
            <v>5.3371952255581556</v>
          </cell>
          <cell r="L265">
            <v>0.48938992356839517</v>
          </cell>
          <cell r="M265">
            <v>3.5405915750535755</v>
          </cell>
          <cell r="N265">
            <v>4.6245385935320904</v>
          </cell>
          <cell r="O265">
            <v>1.3831367540400263</v>
          </cell>
          <cell r="P265">
            <v>-1.0854916837403139</v>
          </cell>
          <cell r="Q265">
            <v>-5.0013143787471233</v>
          </cell>
          <cell r="R265">
            <v>-4.148333124831483</v>
          </cell>
          <cell r="S265">
            <v>2.1581134219309073</v>
          </cell>
          <cell r="T265">
            <v>1.7924564127272058</v>
          </cell>
          <cell r="U265">
            <v>1.857668495631648</v>
          </cell>
          <cell r="V265">
            <v>2.9402428885050291E-2</v>
          </cell>
          <cell r="W265">
            <v>9.4561325691211007</v>
          </cell>
          <cell r="X265">
            <v>1.4069830495426761</v>
          </cell>
          <cell r="Y265">
            <v>1.8383635771023421</v>
          </cell>
          <cell r="Z265">
            <v>-5.5672866741518501E-2</v>
          </cell>
          <cell r="AA265">
            <v>5.7461852918380352</v>
          </cell>
          <cell r="AB265" t="str">
            <v/>
          </cell>
          <cell r="AC265"/>
        </row>
        <row r="266">
          <cell r="A266" t="str">
            <v>UDDP</v>
          </cell>
          <cell r="B266" t="str">
            <v>UDD deflator growth</v>
          </cell>
          <cell r="C266" t="str">
            <v/>
          </cell>
          <cell r="D266">
            <v>3.3683880649293618</v>
          </cell>
          <cell r="E266">
            <v>3.7695826965831403</v>
          </cell>
          <cell r="F266">
            <v>5.2951543712284277</v>
          </cell>
          <cell r="G266">
            <v>4.7693970563200905</v>
          </cell>
          <cell r="H266">
            <v>6.331214989322409</v>
          </cell>
          <cell r="I266">
            <v>5.5432340275170411</v>
          </cell>
          <cell r="J266">
            <v>5.4903291643248364</v>
          </cell>
          <cell r="K266">
            <v>4.6097878776860446</v>
          </cell>
          <cell r="L266">
            <v>4.0223809177252434</v>
          </cell>
          <cell r="M266">
            <v>2.7594143544525718</v>
          </cell>
          <cell r="N266">
            <v>4.0259765911373702</v>
          </cell>
          <cell r="O266">
            <v>1.3814986218602554</v>
          </cell>
          <cell r="P266">
            <v>-0.92070346031591921</v>
          </cell>
          <cell r="Q266">
            <v>-5.8018580908669515</v>
          </cell>
          <cell r="R266">
            <v>-2.4342591642712019</v>
          </cell>
          <cell r="S266">
            <v>0.65824996156320648</v>
          </cell>
          <cell r="T266">
            <v>1.1350253574277547</v>
          </cell>
          <cell r="U266">
            <v>1.1163751352404772</v>
          </cell>
          <cell r="V266">
            <v>1.1234061814456409</v>
          </cell>
          <cell r="W266">
            <v>0.43604225924618323</v>
          </cell>
          <cell r="X266">
            <v>2.7557444846282309E-2</v>
          </cell>
          <cell r="Y266">
            <v>2.11518868629339</v>
          </cell>
          <cell r="Z266">
            <v>2.7197755650204547</v>
          </cell>
          <cell r="AA266">
            <v>2.7252001064790976</v>
          </cell>
          <cell r="AB266">
            <v>1.2898848553840159</v>
          </cell>
          <cell r="AC266"/>
        </row>
        <row r="267">
          <cell r="A267" t="str">
            <v>PCP</v>
          </cell>
          <cell r="B267" t="str">
            <v>PCE deflator growth</v>
          </cell>
          <cell r="C267" t="str">
            <v/>
          </cell>
          <cell r="D267">
            <v>3.3488063692793224</v>
          </cell>
          <cell r="E267">
            <v>2.7027760893042929</v>
          </cell>
          <cell r="F267">
            <v>3.9254998137635333</v>
          </cell>
          <cell r="G267">
            <v>2.9389639383951893</v>
          </cell>
          <cell r="H267">
            <v>4.8303923086497447</v>
          </cell>
          <cell r="I267">
            <v>4.4047940661263274</v>
          </cell>
          <cell r="J267">
            <v>5.2287347727499212</v>
          </cell>
          <cell r="K267">
            <v>4.039352352468728</v>
          </cell>
          <cell r="L267">
            <v>1.8373252768266291</v>
          </cell>
          <cell r="M267">
            <v>1.6196103740566237</v>
          </cell>
          <cell r="N267">
            <v>2.5553876515471696</v>
          </cell>
          <cell r="O267">
            <v>2.9991787852865492</v>
          </cell>
          <cell r="P267">
            <v>1.7012855500532886</v>
          </cell>
          <cell r="Q267">
            <v>-6.3411503630090627</v>
          </cell>
          <cell r="R267">
            <v>-1.3560112670505609</v>
          </cell>
          <cell r="S267">
            <v>1.0526268196170863</v>
          </cell>
          <cell r="T267">
            <v>1.2857465974844828</v>
          </cell>
          <cell r="U267">
            <v>1.337213133799886</v>
          </cell>
          <cell r="V267">
            <v>0.97678060928072519</v>
          </cell>
          <cell r="W267">
            <v>0.65421824541804785</v>
          </cell>
          <cell r="X267">
            <v>0.4325251344490022</v>
          </cell>
          <cell r="Y267">
            <v>1.1987017157129243</v>
          </cell>
          <cell r="Z267">
            <v>2.2621664612613834</v>
          </cell>
          <cell r="AA267">
            <v>2.4269426303093589</v>
          </cell>
          <cell r="AB267">
            <v>0.95688612996813749</v>
          </cell>
          <cell r="AC267"/>
        </row>
        <row r="268">
          <cell r="A268" t="str">
            <v>GCP</v>
          </cell>
          <cell r="B268" t="str">
            <v>GCE deflator growth</v>
          </cell>
          <cell r="C268" t="str">
            <v/>
          </cell>
          <cell r="D268">
            <v>2.2801588139086171</v>
          </cell>
          <cell r="E268">
            <v>5.2163010525156261</v>
          </cell>
          <cell r="F268">
            <v>3.7905115740368256</v>
          </cell>
          <cell r="G268">
            <v>5.5391853108792466</v>
          </cell>
          <cell r="H268">
            <v>5.8590159573141509</v>
          </cell>
          <cell r="I268">
            <v>6.9722433708611087</v>
          </cell>
          <cell r="J268">
            <v>7.1391770813387101</v>
          </cell>
          <cell r="K268">
            <v>5.449978932111299</v>
          </cell>
          <cell r="L268">
            <v>6.5676589499070959</v>
          </cell>
          <cell r="M268">
            <v>3.6955813376700952</v>
          </cell>
          <cell r="N268">
            <v>4.8999481798182254</v>
          </cell>
          <cell r="O268">
            <v>4.0666678315276261</v>
          </cell>
          <cell r="P268">
            <v>4.5709064663893795</v>
          </cell>
          <cell r="Q268">
            <v>-0.138879391140867</v>
          </cell>
          <cell r="R268">
            <v>-3.9785374934044215</v>
          </cell>
          <cell r="S268">
            <v>0.91515968879940512</v>
          </cell>
          <cell r="T268">
            <v>1.443837626080291</v>
          </cell>
          <cell r="U268">
            <v>-0.49087285246768309</v>
          </cell>
          <cell r="V268">
            <v>5.7104004155394961E-2</v>
          </cell>
          <cell r="W268">
            <v>-0.32004802250533704</v>
          </cell>
          <cell r="X268">
            <v>0.30756397224509513</v>
          </cell>
          <cell r="Y268">
            <v>1.9733292444003903</v>
          </cell>
          <cell r="Z268">
            <v>0.79793740726963325</v>
          </cell>
          <cell r="AA268">
            <v>1.6447189928299411</v>
          </cell>
          <cell r="AB268">
            <v>3.2983752547599332</v>
          </cell>
          <cell r="AC268"/>
        </row>
        <row r="269">
          <cell r="A269" t="str">
            <v>UIP</v>
          </cell>
          <cell r="B269" t="str">
            <v>UI deflator growth</v>
          </cell>
          <cell r="C269" t="str">
            <v/>
          </cell>
          <cell r="D269">
            <v>4.6435260666372491</v>
          </cell>
          <cell r="E269">
            <v>6.0444989606594834</v>
          </cell>
          <cell r="F269">
            <v>9.9808688214928498</v>
          </cell>
          <cell r="G269">
            <v>8.3516966872109855</v>
          </cell>
          <cell r="H269">
            <v>9.9827806794864582</v>
          </cell>
          <cell r="I269">
            <v>8.3448712675392009</v>
          </cell>
          <cell r="J269">
            <v>5.4348191104052646</v>
          </cell>
          <cell r="K269">
            <v>4.7907837092325378</v>
          </cell>
          <cell r="L269">
            <v>6.4598724176883282</v>
          </cell>
          <cell r="M269">
            <v>3.5747818983533186</v>
          </cell>
          <cell r="N269">
            <v>6.3277445393950194</v>
          </cell>
          <cell r="O269">
            <v>-2.6193392282390038</v>
          </cell>
          <cell r="P269">
            <v>-9.8542398725634524</v>
          </cell>
          <cell r="Q269">
            <v>-10.471668531405232</v>
          </cell>
          <cell r="R269">
            <v>-6.0700583072446523</v>
          </cell>
          <cell r="S269">
            <v>-2.1889554533221278</v>
          </cell>
          <cell r="T269">
            <v>-0.27519790259240562</v>
          </cell>
          <cell r="U269">
            <v>4.6409340570113811</v>
          </cell>
          <cell r="V269">
            <v>4.0567447380094324</v>
          </cell>
          <cell r="W269">
            <v>0.98376470368595204</v>
          </cell>
          <cell r="X269">
            <v>-1.3501476516856625</v>
          </cell>
          <cell r="Y269">
            <v>5.6445555275926651</v>
          </cell>
          <cell r="Z269">
            <v>6.4188103833817678</v>
          </cell>
          <cell r="AA269">
            <v>4.7076137918504957</v>
          </cell>
          <cell r="AB269">
            <v>0.25116670575615618</v>
          </cell>
          <cell r="AC269"/>
        </row>
        <row r="270">
          <cell r="A270" t="str">
            <v>BCP</v>
          </cell>
          <cell r="B270" t="str">
            <v>B&amp;C deflator growth</v>
          </cell>
          <cell r="C270" t="str">
            <v/>
          </cell>
          <cell r="D270">
            <v>7.057431859633434</v>
          </cell>
          <cell r="E270">
            <v>11.324812813011341</v>
          </cell>
          <cell r="F270">
            <v>22.240135552110264</v>
          </cell>
          <cell r="G270">
            <v>12.615496976258234</v>
          </cell>
          <cell r="H270">
            <v>9.8243011385590542</v>
          </cell>
          <cell r="I270">
            <v>9.7977105529689865</v>
          </cell>
          <cell r="J270">
            <v>11.073725286399627</v>
          </cell>
          <cell r="K270">
            <v>15.233138479437368</v>
          </cell>
          <cell r="L270">
            <v>12.220806087013059</v>
          </cell>
          <cell r="M270">
            <v>3.3986066056792996</v>
          </cell>
          <cell r="N270">
            <v>7.9222720223098397</v>
          </cell>
          <cell r="O270">
            <v>-6.4268982767153204</v>
          </cell>
          <cell r="P270">
            <v>-20.919425491720144</v>
          </cell>
          <cell r="Q270">
            <v>-23.598287850420164</v>
          </cell>
          <cell r="R270">
            <v>-2.3086446225194512</v>
          </cell>
          <cell r="S270">
            <v>1.2219946741449883</v>
          </cell>
          <cell r="T270">
            <v>1.9389188532977109</v>
          </cell>
          <cell r="U270">
            <v>2.6692791387128878</v>
          </cell>
          <cell r="V270">
            <v>7.0344820740858571</v>
          </cell>
          <cell r="W270">
            <v>1.2230474960998716</v>
          </cell>
          <cell r="X270">
            <v>1.8436568469850201</v>
          </cell>
          <cell r="Y270">
            <v>3.7955233449551651</v>
          </cell>
          <cell r="Z270">
            <v>-3.5620915032679834</v>
          </cell>
          <cell r="AA270">
            <v>6.6780404582013064</v>
          </cell>
          <cell r="AB270">
            <v>1.8770765549047663</v>
          </cell>
          <cell r="AC270"/>
        </row>
        <row r="271">
          <cell r="A271" t="str">
            <v>UMP</v>
          </cell>
          <cell r="B271" t="str">
            <v>UM&amp;E deflator growth</v>
          </cell>
          <cell r="C271" t="str">
            <v/>
          </cell>
          <cell r="D271">
            <v>-0.68198612549336124</v>
          </cell>
          <cell r="E271">
            <v>0.12082712315686361</v>
          </cell>
          <cell r="F271">
            <v>2.9095944124232664</v>
          </cell>
          <cell r="G271">
            <v>4.2446935486934123</v>
          </cell>
          <cell r="H271">
            <v>3.9906225369257919</v>
          </cell>
          <cell r="I271">
            <v>3.6627395815016728</v>
          </cell>
          <cell r="J271">
            <v>1.3109672641073322</v>
          </cell>
          <cell r="K271">
            <v>-7.0795168538869362</v>
          </cell>
          <cell r="L271">
            <v>-1.8646417790565306</v>
          </cell>
          <cell r="M271">
            <v>-1.2634983713355141</v>
          </cell>
          <cell r="N271">
            <v>0.62897376594255316</v>
          </cell>
          <cell r="O271">
            <v>-3.509167056029272</v>
          </cell>
          <cell r="P271">
            <v>-1.3971918069883849</v>
          </cell>
          <cell r="Q271">
            <v>2.1245916966496692</v>
          </cell>
          <cell r="R271">
            <v>-0.80588429760538594</v>
          </cell>
          <cell r="S271">
            <v>-1.2519461319245639</v>
          </cell>
          <cell r="T271">
            <v>3.1618436928300131</v>
          </cell>
          <cell r="U271">
            <v>-1.3915778022668523</v>
          </cell>
          <cell r="V271">
            <v>3.4611391810384751</v>
          </cell>
          <cell r="W271">
            <v>1.3478467735021926</v>
          </cell>
          <cell r="X271">
            <v>-1.2741802236024169</v>
          </cell>
          <cell r="Y271">
            <v>1.7796067773961699</v>
          </cell>
          <cell r="Z271">
            <v>-0.86752667086527069</v>
          </cell>
          <cell r="AA271">
            <v>-1.0324341461744768</v>
          </cell>
          <cell r="AB271">
            <v>-2.491427192136686</v>
          </cell>
          <cell r="AC271"/>
        </row>
        <row r="272">
          <cell r="A272" t="str">
            <v>XGP</v>
          </cell>
          <cell r="B272" t="str">
            <v>Goods exports deflator growth</v>
          </cell>
          <cell r="C272" t="str">
            <v/>
          </cell>
          <cell r="D272">
            <v>-0.58212871382317122</v>
          </cell>
          <cell r="E272">
            <v>1.1079556531096157</v>
          </cell>
          <cell r="F272">
            <v>2.7554895706285443</v>
          </cell>
          <cell r="G272">
            <v>2.5385350408910101</v>
          </cell>
          <cell r="H272">
            <v>6.2566578044763066</v>
          </cell>
          <cell r="I272">
            <v>-3.0787567515328407</v>
          </cell>
          <cell r="J272">
            <v>-2.4924590409094116</v>
          </cell>
          <cell r="K272">
            <v>-5.726319314983142</v>
          </cell>
          <cell r="L272">
            <v>-0.57708820500054214</v>
          </cell>
          <cell r="M272">
            <v>2.158058904420046</v>
          </cell>
          <cell r="N272">
            <v>1.0199086110469047</v>
          </cell>
          <cell r="O272">
            <v>-1.7352219754250386</v>
          </cell>
          <cell r="P272">
            <v>2.4342551655486044</v>
          </cell>
          <cell r="Q272">
            <v>-4.8472631888167079</v>
          </cell>
          <cell r="R272">
            <v>3.5766328957649085</v>
          </cell>
          <cell r="S272">
            <v>-1.970406417136783</v>
          </cell>
          <cell r="T272">
            <v>3.5603004153961004</v>
          </cell>
          <cell r="U272">
            <v>-2.7403985967881628</v>
          </cell>
          <cell r="V272">
            <v>-0.32137950001174254</v>
          </cell>
          <cell r="W272">
            <v>9.9717972775890562</v>
          </cell>
          <cell r="X272">
            <v>-3.6080128604047967</v>
          </cell>
          <cell r="Y272">
            <v>-0.89133921472810407</v>
          </cell>
          <cell r="Z272">
            <v>-3.7847277497134346</v>
          </cell>
          <cell r="AA272">
            <v>-0.53127130781255305</v>
          </cell>
          <cell r="AB272">
            <v>-6.4715698297770574</v>
          </cell>
          <cell r="AC272"/>
        </row>
        <row r="273">
          <cell r="A273" t="str">
            <v>XSP</v>
          </cell>
          <cell r="B273" t="str">
            <v>Services exports deflator growth</v>
          </cell>
          <cell r="C273" t="str">
            <v/>
          </cell>
          <cell r="D273">
            <v>0.37473314276577074</v>
          </cell>
          <cell r="E273">
            <v>0.79639093858565602</v>
          </cell>
          <cell r="F273">
            <v>5.2133374653218656</v>
          </cell>
          <cell r="G273">
            <v>0.77138733773001178</v>
          </cell>
          <cell r="H273">
            <v>2.1187630572305771</v>
          </cell>
          <cell r="I273">
            <v>8.2820288858801874</v>
          </cell>
          <cell r="J273">
            <v>5.02520466641454</v>
          </cell>
          <cell r="K273">
            <v>4.3872144863416507</v>
          </cell>
          <cell r="L273">
            <v>2.203532955903742</v>
          </cell>
          <cell r="M273">
            <v>2.0137128036385787</v>
          </cell>
          <cell r="N273">
            <v>3.0687033938936015</v>
          </cell>
          <cell r="O273">
            <v>3.3113400122955161</v>
          </cell>
          <cell r="P273">
            <v>4.0567324741651367</v>
          </cell>
          <cell r="Q273">
            <v>-2.7411311197112598</v>
          </cell>
          <cell r="R273">
            <v>1.6109970591489775</v>
          </cell>
          <cell r="S273">
            <v>1.3186195447244975</v>
          </cell>
          <cell r="T273">
            <v>4.853920108897114</v>
          </cell>
          <cell r="U273">
            <v>0.75342238303157671</v>
          </cell>
          <cell r="V273">
            <v>1.242969707834396</v>
          </cell>
          <cell r="W273">
            <v>3.3732157805305807</v>
          </cell>
          <cell r="X273">
            <v>1.1813913134203213</v>
          </cell>
          <cell r="Y273">
            <v>1.8354145148383072</v>
          </cell>
          <cell r="Z273">
            <v>4.7586679931533649</v>
          </cell>
          <cell r="AA273">
            <v>3.7478968754247166</v>
          </cell>
          <cell r="AB273">
            <v>3.629039008733792</v>
          </cell>
          <cell r="AC273"/>
        </row>
        <row r="274">
          <cell r="A274" t="str">
            <v>MGP</v>
          </cell>
          <cell r="B274" t="str">
            <v>Goods imports deflator growth</v>
          </cell>
          <cell r="C274" t="str">
            <v/>
          </cell>
          <cell r="D274">
            <v>-1.1218870884006638</v>
          </cell>
          <cell r="E274">
            <v>0.52877788376581858</v>
          </cell>
          <cell r="F274">
            <v>2.3735799164791738</v>
          </cell>
          <cell r="G274">
            <v>3.0417125609083051</v>
          </cell>
          <cell r="H274">
            <v>8.4356672341331596</v>
          </cell>
          <cell r="I274">
            <v>-4.0464723258509032</v>
          </cell>
          <cell r="J274">
            <v>-6.9868679514418996</v>
          </cell>
          <cell r="K274">
            <v>-4.6409290808402943</v>
          </cell>
          <cell r="L274">
            <v>10.16668408942818</v>
          </cell>
          <cell r="M274">
            <v>-1.9993043761370233</v>
          </cell>
          <cell r="N274">
            <v>3.702050416649505</v>
          </cell>
          <cell r="O274">
            <v>-3.7392177532859727</v>
          </cell>
          <cell r="P274">
            <v>0.91475003999761384</v>
          </cell>
          <cell r="Q274">
            <v>-6.4711050653751601</v>
          </cell>
          <cell r="R274">
            <v>12.307694261811708</v>
          </cell>
          <cell r="S274">
            <v>-7.4933484198892231</v>
          </cell>
          <cell r="T274">
            <v>3.5049850796525561</v>
          </cell>
          <cell r="U274">
            <v>-3.3895645029371924</v>
          </cell>
          <cell r="V274">
            <v>5.1798482669463075</v>
          </cell>
          <cell r="W274">
            <v>1.8377015841070543</v>
          </cell>
          <cell r="X274">
            <v>-6.1569555108082046</v>
          </cell>
          <cell r="Y274">
            <v>3.3114433827361012</v>
          </cell>
          <cell r="Z274">
            <v>2.6920692181951367</v>
          </cell>
          <cell r="AA274">
            <v>-2.6805679032301466</v>
          </cell>
          <cell r="AB274">
            <v>-2.8861438206752132</v>
          </cell>
          <cell r="AC274"/>
        </row>
        <row r="275">
          <cell r="A275" t="str">
            <v>MSP</v>
          </cell>
          <cell r="B275" t="str">
            <v>Services imports deflator growth</v>
          </cell>
          <cell r="C275" t="str">
            <v/>
          </cell>
          <cell r="D275">
            <v>1.1531470907943264</v>
          </cell>
          <cell r="E275">
            <v>1.3442101952182428</v>
          </cell>
          <cell r="F275">
            <v>2.0335433359897959</v>
          </cell>
          <cell r="G275">
            <v>1.2232130846136835</v>
          </cell>
          <cell r="H275">
            <v>1.4065110927583557</v>
          </cell>
          <cell r="I275">
            <v>1.623347863320368</v>
          </cell>
          <cell r="J275">
            <v>2.9060835414252084</v>
          </cell>
          <cell r="K275">
            <v>1.3781117017685363</v>
          </cell>
          <cell r="L275">
            <v>2.3662649133734837</v>
          </cell>
          <cell r="M275">
            <v>2.8517350259011698</v>
          </cell>
          <cell r="N275">
            <v>1.7445416282040105</v>
          </cell>
          <cell r="O275">
            <v>3.1796507542612096</v>
          </cell>
          <cell r="P275">
            <v>2.8888189255965369</v>
          </cell>
          <cell r="Q275">
            <v>0.45994223190972683</v>
          </cell>
          <cell r="R275">
            <v>2.2818877683685068</v>
          </cell>
          <cell r="S275">
            <v>1.2831037449871019</v>
          </cell>
          <cell r="T275">
            <v>8.0684016188017349</v>
          </cell>
          <cell r="U275">
            <v>0.81865809587691185</v>
          </cell>
          <cell r="V275">
            <v>0.64270126699403907</v>
          </cell>
          <cell r="W275">
            <v>3.9670099347219656</v>
          </cell>
          <cell r="X275">
            <v>0.26196745238245001</v>
          </cell>
          <cell r="Y275">
            <v>1.0291243115945203</v>
          </cell>
          <cell r="Z275">
            <v>-0.67113970181742477</v>
          </cell>
          <cell r="AA275">
            <v>0.51375949416576638</v>
          </cell>
          <cell r="AB275">
            <v>0.71281479565570294</v>
          </cell>
          <cell r="AC275"/>
        </row>
        <row r="276">
          <cell r="A276" t="str">
            <v>ANXMIR</v>
          </cell>
          <cell r="B276" t="str">
            <v>Real adjusted net exports as a share of real GNI*</v>
          </cell>
          <cell r="C276">
            <v>4.3563536614662208</v>
          </cell>
          <cell r="D276">
            <v>4.0483997711752799</v>
          </cell>
          <cell r="E276">
            <v>3.7899248195292681</v>
          </cell>
          <cell r="F276">
            <v>1.1530835130994825</v>
          </cell>
          <cell r="G276">
            <v>1.9292338419126294</v>
          </cell>
          <cell r="H276">
            <v>1.27375066696981</v>
          </cell>
          <cell r="I276">
            <v>0.67601616694460287</v>
          </cell>
          <cell r="J276">
            <v>-1.2851441134955459</v>
          </cell>
          <cell r="K276">
            <v>-6.8010933655127774E-3</v>
          </cell>
          <cell r="L276">
            <v>3.8901481597896712</v>
          </cell>
          <cell r="M276">
            <v>-1.1111572241445713</v>
          </cell>
          <cell r="N276">
            <v>-2.9442927518584772</v>
          </cell>
          <cell r="O276">
            <v>-5.3453126585230617</v>
          </cell>
          <cell r="P276">
            <v>-6.9103283533708844</v>
          </cell>
          <cell r="Q276">
            <v>-2.0460658366310667</v>
          </cell>
          <cell r="R276">
            <v>2.2827332991152982</v>
          </cell>
          <cell r="S276">
            <v>-1.1496016797032909</v>
          </cell>
          <cell r="T276">
            <v>0.7710770534189022</v>
          </cell>
          <cell r="U276">
            <v>4.7080514578242996</v>
          </cell>
          <cell r="V276">
            <v>7.8312143592613808</v>
          </cell>
          <cell r="W276">
            <v>3.6540121125504115</v>
          </cell>
          <cell r="X276">
            <v>4.3763374552611163</v>
          </cell>
          <cell r="Y276">
            <v>9.250717344074701</v>
          </cell>
          <cell r="Z276">
            <v>11.386268778874792</v>
          </cell>
          <cell r="AA276">
            <v>9.0994530984285174</v>
          </cell>
          <cell r="AB276" t="e">
            <v>#DIV/0!</v>
          </cell>
          <cell r="AC276"/>
        </row>
        <row r="277">
          <cell r="A277" t="str">
            <v>ANXMIN</v>
          </cell>
          <cell r="B277" t="str">
            <v>Adjusted net exports as a share of GNI*</v>
          </cell>
          <cell r="C277">
            <v>1.4845742205160624</v>
          </cell>
          <cell r="D277">
            <v>1.3820404766788936</v>
          </cell>
          <cell r="E277">
            <v>2.067779371406091</v>
          </cell>
          <cell r="F277">
            <v>0.69154759270350141</v>
          </cell>
          <cell r="G277">
            <v>1.657191211244343</v>
          </cell>
          <cell r="H277">
            <v>1.5863521395713445</v>
          </cell>
          <cell r="I277">
            <v>3.4484859416590261</v>
          </cell>
          <cell r="J277">
            <v>3.6902274268946744</v>
          </cell>
          <cell r="K277">
            <v>3.6869949864341036</v>
          </cell>
          <cell r="L277">
            <v>3.2642739951102588</v>
          </cell>
          <cell r="M277">
            <v>-3.0426699369834852E-2</v>
          </cell>
          <cell r="N277">
            <v>-1.7129492222578642</v>
          </cell>
          <cell r="O277">
            <v>-3.3896833292371125</v>
          </cell>
          <cell r="P277">
            <v>-4.1017262473177709</v>
          </cell>
          <cell r="Q277">
            <v>0.14762351634414222</v>
          </cell>
          <cell r="R277">
            <v>1.2032203428818853</v>
          </cell>
          <cell r="S277">
            <v>-7.9705688997640328E-2</v>
          </cell>
          <cell r="T277">
            <v>0.201699995017775</v>
          </cell>
          <cell r="U277">
            <v>3.7999726844080239</v>
          </cell>
          <cell r="V277">
            <v>4.7004858349078136</v>
          </cell>
          <cell r="W277">
            <v>8.1894704334146464</v>
          </cell>
          <cell r="X277">
            <v>8.7311722067755273</v>
          </cell>
          <cell r="Y277">
            <v>11.221132078801105</v>
          </cell>
          <cell r="Z277">
            <v>10.952447248636584</v>
          </cell>
          <cell r="AA277">
            <v>11.716104252300642</v>
          </cell>
          <cell r="AB277" t="e">
            <v>#DIV/0!</v>
          </cell>
          <cell r="AC277"/>
        </row>
        <row r="278">
          <cell r="A278" t="str">
            <v>ANX</v>
          </cell>
          <cell r="B278" t="str">
            <v>Adjusted net exports</v>
          </cell>
          <cell r="C278">
            <v>744.12966493001295</v>
          </cell>
          <cell r="D278">
            <v>764.59929742854001</v>
          </cell>
          <cell r="E278">
            <v>1297.5919493922775</v>
          </cell>
          <cell r="F278">
            <v>499.19764954483253</v>
          </cell>
          <cell r="G278">
            <v>1335.6252002634428</v>
          </cell>
          <cell r="H278">
            <v>1493.2007084963843</v>
          </cell>
          <cell r="I278">
            <v>3570.8169664452726</v>
          </cell>
          <cell r="J278">
            <v>4161.9576925795554</v>
          </cell>
          <cell r="K278">
            <v>4560.5170887073909</v>
          </cell>
          <cell r="L278">
            <v>4324.8851582155767</v>
          </cell>
          <cell r="M278">
            <v>-43.832817720773164</v>
          </cell>
          <cell r="N278">
            <v>-2703.3116186611005</v>
          </cell>
          <cell r="O278">
            <v>-5609.5091458499955</v>
          </cell>
          <cell r="P278">
            <v>-6429.7098967284255</v>
          </cell>
          <cell r="Q278">
            <v>198.59163563069887</v>
          </cell>
          <cell r="R278">
            <v>1550.964569923497</v>
          </cell>
          <cell r="S278">
            <v>-100.80169846789795</v>
          </cell>
          <cell r="T278">
            <v>255.10358548104705</v>
          </cell>
          <cell r="U278">
            <v>5202.3932924241235</v>
          </cell>
          <cell r="V278">
            <v>7006.4494342845283</v>
          </cell>
          <cell r="W278">
            <v>13320.724266879028</v>
          </cell>
          <cell r="X278">
            <v>15256.141059789079</v>
          </cell>
          <cell r="Y278">
            <v>20895.681820931117</v>
          </cell>
          <cell r="Z278">
            <v>21762.680200701783</v>
          </cell>
          <cell r="AA278">
            <v>25038.252712665126</v>
          </cell>
          <cell r="AB278"/>
        </row>
        <row r="279">
          <cell r="B279" t="str">
            <v>Non-leasing planes + non-R&amp;D intangibles</v>
          </cell>
          <cell r="C279">
            <v>1088</v>
          </cell>
          <cell r="D279">
            <v>1041</v>
          </cell>
          <cell r="E279">
            <v>1327</v>
          </cell>
          <cell r="F279">
            <v>1484</v>
          </cell>
          <cell r="G279">
            <v>2522</v>
          </cell>
          <cell r="H279">
            <v>2014</v>
          </cell>
          <cell r="I279">
            <v>2786</v>
          </cell>
          <cell r="J279">
            <v>2929</v>
          </cell>
          <cell r="K279">
            <v>2761</v>
          </cell>
          <cell r="L279">
            <v>3278</v>
          </cell>
          <cell r="M279">
            <v>4340</v>
          </cell>
          <cell r="N279">
            <v>4281</v>
          </cell>
          <cell r="O279">
            <v>4596</v>
          </cell>
          <cell r="P279">
            <v>4720</v>
          </cell>
          <cell r="Q279">
            <v>5072</v>
          </cell>
          <cell r="R279">
            <v>5170</v>
          </cell>
          <cell r="S279">
            <v>2572</v>
          </cell>
          <cell r="T279">
            <v>4865</v>
          </cell>
          <cell r="U279">
            <v>5049</v>
          </cell>
          <cell r="V279">
            <v>5176</v>
          </cell>
          <cell r="W279">
            <v>6563</v>
          </cell>
          <cell r="X279">
            <v>7724</v>
          </cell>
          <cell r="Y279">
            <v>9181</v>
          </cell>
          <cell r="Z279">
            <v>7979</v>
          </cell>
          <cell r="AA279">
            <v>6985</v>
          </cell>
          <cell r="AB279">
            <v>5526</v>
          </cell>
        </row>
        <row r="280">
          <cell r="B280" t="str">
            <v>Other CA* difference to ANX</v>
          </cell>
          <cell r="C280">
            <v>-1687.3703350599872</v>
          </cell>
          <cell r="D280">
            <v>-1835.0816523200028</v>
          </cell>
          <cell r="E280">
            <v>-1573.4754517179936</v>
          </cell>
          <cell r="F280">
            <v>-1479.2236403600075</v>
          </cell>
          <cell r="G280">
            <v>-1196.603082939997</v>
          </cell>
          <cell r="H280">
            <v>216.47731869999416</v>
          </cell>
          <cell r="I280">
            <v>2207.6851915830125</v>
          </cell>
          <cell r="J280">
            <v>3755.8235149599955</v>
          </cell>
          <cell r="K280">
            <v>559.28844440797093</v>
          </cell>
          <cell r="L280">
            <v>299.0801693399867</v>
          </cell>
          <cell r="M280">
            <v>1168.0988860599273</v>
          </cell>
          <cell r="N280">
            <v>3521.3926716999995</v>
          </cell>
          <cell r="O280">
            <v>326.84612528000434</v>
          </cell>
          <cell r="P280">
            <v>538.05187476197534</v>
          </cell>
          <cell r="Q280">
            <v>875.30648605199895</v>
          </cell>
          <cell r="R280">
            <v>870.91069997999875</v>
          </cell>
          <cell r="S280">
            <v>136.44942220480334</v>
          </cell>
          <cell r="T280">
            <v>720.39010533174769</v>
          </cell>
          <cell r="U280">
            <v>1222.1684180029224</v>
          </cell>
          <cell r="V280">
            <v>1136.8670938125288</v>
          </cell>
          <cell r="W280">
            <v>1427.3152758066281</v>
          </cell>
          <cell r="X280">
            <v>1671.5847681360756</v>
          </cell>
          <cell r="Y280">
            <v>1050.6455737784199</v>
          </cell>
          <cell r="Z280">
            <v>1642.4095717823875</v>
          </cell>
          <cell r="AA280">
            <v>1558.0272778517246</v>
          </cell>
        </row>
      </sheetData>
      <sheetData sheetId="6"/>
      <sheetData sheetId="7"/>
      <sheetData sheetId="8"/>
      <sheetData sheetId="9"/>
      <sheetData sheetId="10"/>
      <sheetData sheetId="11"/>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vs covid"/>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H"/>
      <sheetName val="Readme"/>
      <sheetName val="Monthly"/>
      <sheetName val="Infographics"/>
      <sheetName val="Import Assistant Rev"/>
      <sheetName val="Import Assistant Exp"/>
      <sheetName val="Sheet1"/>
      <sheetName val="Quarterly"/>
      <sheetName val="Tweets"/>
      <sheetName val="Info_tweet"/>
      <sheetName val="SA Data"/>
      <sheetName val="MovingSum_TR_PE"/>
      <sheetName val="Web Code "/>
      <sheetName val="Deficit Simulation"/>
      <sheetName val="Eddie's deficit simulator"/>
      <sheetName val="for_eviews"/>
    </sheetNames>
    <sheetDataSet>
      <sheetData sheetId="0"/>
      <sheetData sheetId="1"/>
      <sheetData sheetId="2"/>
      <sheetData sheetId="3">
        <row r="4">
          <cell r="B4" t="str">
            <v>January</v>
          </cell>
        </row>
        <row r="5">
          <cell r="B5" t="str">
            <v>February</v>
          </cell>
        </row>
        <row r="6">
          <cell r="B6" t="str">
            <v>March</v>
          </cell>
        </row>
        <row r="7">
          <cell r="B7" t="str">
            <v>April</v>
          </cell>
        </row>
        <row r="8">
          <cell r="B8" t="str">
            <v>May</v>
          </cell>
        </row>
        <row r="9">
          <cell r="B9" t="str">
            <v>June</v>
          </cell>
        </row>
        <row r="10">
          <cell r="B10" t="str">
            <v>July</v>
          </cell>
        </row>
        <row r="11">
          <cell r="B11" t="str">
            <v>August</v>
          </cell>
        </row>
        <row r="12">
          <cell r="B12" t="str">
            <v>September</v>
          </cell>
        </row>
        <row r="13">
          <cell r="B13" t="str">
            <v>October</v>
          </cell>
        </row>
        <row r="14">
          <cell r="B14" t="str">
            <v>November</v>
          </cell>
        </row>
        <row r="15">
          <cell r="B15" t="str">
            <v xml:space="preserve">December </v>
          </cell>
        </row>
        <row r="56">
          <cell r="U56" t="str">
            <v>January</v>
          </cell>
        </row>
        <row r="57">
          <cell r="U57" t="str">
            <v>February</v>
          </cell>
        </row>
        <row r="58">
          <cell r="U58" t="str">
            <v>March</v>
          </cell>
        </row>
        <row r="59">
          <cell r="U59" t="str">
            <v>April</v>
          </cell>
        </row>
        <row r="60">
          <cell r="U60" t="str">
            <v>May</v>
          </cell>
        </row>
        <row r="61">
          <cell r="U61" t="str">
            <v>June</v>
          </cell>
        </row>
        <row r="62">
          <cell r="U62" t="str">
            <v>July</v>
          </cell>
        </row>
        <row r="63">
          <cell r="U63" t="str">
            <v>August</v>
          </cell>
        </row>
        <row r="64">
          <cell r="U64" t="str">
            <v>September</v>
          </cell>
        </row>
        <row r="65">
          <cell r="U65" t="str">
            <v>October</v>
          </cell>
        </row>
        <row r="66">
          <cell r="U66" t="str">
            <v>November</v>
          </cell>
        </row>
        <row r="67">
          <cell r="U67" t="str">
            <v xml:space="preserve">December </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Investment"/>
      <sheetName val="CT"/>
    </sheetNames>
    <sheetDataSet>
      <sheetData sheetId="0" refreshError="1"/>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ure 1"/>
      <sheetName val="Figure 2"/>
      <sheetName val="Figure 3"/>
      <sheetName val="Figure 4"/>
      <sheetName val="Figure 5"/>
      <sheetName val="Figure 6"/>
      <sheetName val="Figure 7"/>
      <sheetName val="Figure 8"/>
      <sheetName val="Figure 9"/>
      <sheetName val="Figure 10"/>
      <sheetName val="Figure 11"/>
      <sheetName val="Table 1"/>
      <sheetName val="Figure 12"/>
      <sheetName val="Figure 13"/>
      <sheetName val="Figure 14"/>
      <sheetName val="Figure 15"/>
      <sheetName val="Figure 16"/>
      <sheetName val="Figure 17"/>
      <sheetName val="Figure 19"/>
      <sheetName val="Figure 20"/>
      <sheetName val="Figure 21"/>
      <sheetName val="Figure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C25">
            <v>2018</v>
          </cell>
        </row>
        <row r="26">
          <cell r="C26">
            <v>2019</v>
          </cell>
        </row>
        <row r="27">
          <cell r="C27">
            <v>2020</v>
          </cell>
        </row>
        <row r="28">
          <cell r="C28">
            <v>2021</v>
          </cell>
        </row>
        <row r="29">
          <cell r="C29">
            <v>2022</v>
          </cell>
        </row>
        <row r="30">
          <cell r="C30">
            <v>2023</v>
          </cell>
        </row>
        <row r="31">
          <cell r="C31">
            <v>2024</v>
          </cell>
        </row>
        <row r="32">
          <cell r="C32">
            <v>2025</v>
          </cell>
        </row>
        <row r="33">
          <cell r="C33">
            <v>2026</v>
          </cell>
        </row>
        <row r="34">
          <cell r="C34">
            <v>2027</v>
          </cell>
        </row>
      </sheetData>
      <sheetData sheetId="2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E"/>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ure 1"/>
      <sheetName val="Figure 2"/>
      <sheetName val="Figure 3"/>
      <sheetName val="Figure 4"/>
      <sheetName val="Figure 5"/>
      <sheetName val="Figure A1"/>
      <sheetName val="Figure A2"/>
      <sheetName val="Figure A3"/>
      <sheetName val="Figure 6"/>
      <sheetName val="Figure 7"/>
      <sheetName val="Figure 8"/>
      <sheetName val="Table 1"/>
      <sheetName val="Figure 9"/>
      <sheetName val="Table 2"/>
      <sheetName val="Figure 10"/>
      <sheetName val="Figure 11"/>
      <sheetName val="Figure 12"/>
      <sheetName val="Figure 13"/>
      <sheetName val="Figure 14"/>
      <sheetName val="Figure 15"/>
      <sheetName val="Figure 16"/>
      <sheetName val="Figure 17"/>
      <sheetName val="Figure 18"/>
      <sheetName val="Figure 19"/>
      <sheetName val="Figure B1"/>
      <sheetName val="Figure 20"/>
      <sheetName val="Figure 21"/>
      <sheetName val="Figure 22"/>
      <sheetName val="Figure 23"/>
      <sheetName val="Figure 24"/>
      <sheetName val="Figure 25"/>
      <sheetName val="Figure 26"/>
      <sheetName val="Figure C1"/>
      <sheetName val="Figure C4"/>
      <sheetName val="Figure 27"/>
      <sheetName val="Figure 28"/>
      <sheetName val="Figure 29"/>
      <sheetName val="Figure 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A4">
            <v>1987</v>
          </cell>
        </row>
        <row r="5">
          <cell r="A5">
            <v>1988</v>
          </cell>
        </row>
        <row r="6">
          <cell r="A6">
            <v>1989</v>
          </cell>
        </row>
        <row r="7">
          <cell r="A7">
            <v>1990</v>
          </cell>
        </row>
        <row r="8">
          <cell r="A8">
            <v>1991</v>
          </cell>
        </row>
        <row r="9">
          <cell r="A9">
            <v>1992</v>
          </cell>
        </row>
        <row r="10">
          <cell r="A10">
            <v>1993</v>
          </cell>
        </row>
        <row r="11">
          <cell r="A11">
            <v>1994</v>
          </cell>
        </row>
        <row r="12">
          <cell r="A12">
            <v>1995</v>
          </cell>
        </row>
        <row r="13">
          <cell r="A13">
            <v>1996</v>
          </cell>
        </row>
        <row r="14">
          <cell r="A14">
            <v>1997</v>
          </cell>
        </row>
        <row r="15">
          <cell r="A15">
            <v>1998</v>
          </cell>
        </row>
        <row r="16">
          <cell r="A16">
            <v>1999</v>
          </cell>
        </row>
        <row r="17">
          <cell r="A17">
            <v>2000</v>
          </cell>
        </row>
        <row r="18">
          <cell r="A18">
            <v>2001</v>
          </cell>
        </row>
        <row r="19">
          <cell r="A19">
            <v>2002</v>
          </cell>
        </row>
        <row r="20">
          <cell r="A20">
            <v>2003</v>
          </cell>
        </row>
        <row r="21">
          <cell r="A21">
            <v>2004</v>
          </cell>
        </row>
        <row r="22">
          <cell r="A22">
            <v>2005</v>
          </cell>
        </row>
        <row r="23">
          <cell r="A23">
            <v>2006</v>
          </cell>
        </row>
        <row r="24">
          <cell r="A24">
            <v>2007</v>
          </cell>
        </row>
        <row r="25">
          <cell r="A25">
            <v>2008</v>
          </cell>
        </row>
        <row r="26">
          <cell r="A26">
            <v>2009</v>
          </cell>
        </row>
        <row r="27">
          <cell r="A27">
            <v>2010</v>
          </cell>
        </row>
        <row r="28">
          <cell r="A28">
            <v>2011</v>
          </cell>
        </row>
        <row r="29">
          <cell r="A29">
            <v>2012</v>
          </cell>
        </row>
        <row r="30">
          <cell r="A30">
            <v>2013</v>
          </cell>
        </row>
        <row r="31">
          <cell r="A31">
            <v>2014</v>
          </cell>
        </row>
        <row r="32">
          <cell r="A32">
            <v>2015</v>
          </cell>
        </row>
        <row r="33">
          <cell r="A33">
            <v>2016</v>
          </cell>
        </row>
        <row r="34">
          <cell r="A34">
            <v>2017</v>
          </cell>
        </row>
        <row r="35">
          <cell r="A35">
            <v>2018</v>
          </cell>
        </row>
        <row r="36">
          <cell r="A36">
            <v>2019</v>
          </cell>
        </row>
        <row r="37">
          <cell r="A37">
            <v>2020</v>
          </cell>
        </row>
      </sheetData>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v>2023</v>
          </cell>
          <cell r="C1">
            <v>2024</v>
          </cell>
          <cell r="D1">
            <v>2025</v>
          </cell>
          <cell r="E1">
            <v>2026</v>
          </cell>
        </row>
      </sheetData>
    </sheetDataSet>
  </externalBook>
</externalLink>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fiscalcouncil.ie/wp-content/uploads/2021/05/Data-Pack-May-2021-Fiscal-Assessment-Report.xlsx"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s://www.fiscalcouncil.ie/wp-content/uploads/2021/05/FAR-May-2021-Box-I-A-bottom-up-assessment-of-Irelands-structural-primary-balance.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41"/>
  <sheetViews>
    <sheetView tabSelected="1" workbookViewId="0">
      <selection activeCell="R15" sqref="R15"/>
    </sheetView>
  </sheetViews>
  <sheetFormatPr defaultColWidth="9.42578125" defaultRowHeight="17.25"/>
  <cols>
    <col min="1" max="1" width="9.42578125" style="2"/>
    <col min="2" max="2" width="9.42578125" style="4"/>
    <col min="3" max="3" width="23.140625" style="6" customWidth="1"/>
    <col min="4" max="23" width="9.42578125" style="6"/>
    <col min="24" max="57" width="9.42578125" style="2"/>
    <col min="58" max="16384" width="9.42578125" style="6"/>
  </cols>
  <sheetData>
    <row r="1" spans="2:15" s="2" customFormat="1">
      <c r="B1" s="3"/>
    </row>
    <row r="2" spans="2:15">
      <c r="B2" s="4" t="s">
        <v>176</v>
      </c>
    </row>
    <row r="3" spans="2:15">
      <c r="C3" s="5"/>
    </row>
    <row r="9" spans="2:15" ht="33">
      <c r="C9" s="22" t="s">
        <v>111</v>
      </c>
    </row>
    <row r="10" spans="2:15" ht="36">
      <c r="C10" s="21" t="s">
        <v>1</v>
      </c>
    </row>
    <row r="11" spans="2:15" ht="21" customHeight="1">
      <c r="C11" s="21"/>
    </row>
    <row r="12" spans="2:15">
      <c r="C12" s="7" t="str">
        <f>"This data pack contains tables, charts and underlying data from the Council's "&amp;C9&amp;". When using data, please refer to Fiscal Council ("&amp;RIGHT(C9,4)&amp;") "&amp;C9&amp;"."</f>
        <v>This data pack contains tables, charts and underlying data from the Council's Fiscal Assessment Report, December 2021. When using data, please refer to Fiscal Council (2021) Fiscal Assessment Report, December 2021.</v>
      </c>
      <c r="D12" s="8"/>
      <c r="E12" s="8"/>
      <c r="F12" s="8"/>
      <c r="G12" s="8"/>
      <c r="H12" s="8"/>
      <c r="I12" s="8"/>
      <c r="J12" s="8"/>
      <c r="K12" s="8"/>
      <c r="L12" s="8"/>
      <c r="M12" s="8"/>
    </row>
    <row r="13" spans="2:15">
      <c r="C13" s="9"/>
      <c r="D13" s="10"/>
      <c r="E13" s="10"/>
      <c r="F13" s="10"/>
      <c r="G13" s="10"/>
      <c r="H13" s="10"/>
      <c r="I13" s="10"/>
      <c r="J13" s="10"/>
      <c r="K13" s="10"/>
      <c r="L13" s="10"/>
      <c r="M13" s="10"/>
    </row>
    <row r="14" spans="2:15">
      <c r="C14" s="7" t="s">
        <v>32</v>
      </c>
      <c r="D14" s="8"/>
      <c r="E14" s="8"/>
      <c r="F14" s="8"/>
      <c r="G14" s="8"/>
      <c r="H14" s="8"/>
      <c r="I14" s="8"/>
      <c r="J14" s="8"/>
      <c r="K14" s="8"/>
      <c r="L14" s="8"/>
      <c r="M14" s="8"/>
      <c r="N14" s="11"/>
      <c r="O14" s="11"/>
    </row>
    <row r="15" spans="2:15">
      <c r="C15" s="9"/>
      <c r="D15" s="10"/>
      <c r="E15" s="10"/>
      <c r="F15" s="10"/>
      <c r="G15" s="10"/>
      <c r="H15" s="10"/>
      <c r="I15" s="10"/>
      <c r="J15" s="10"/>
      <c r="K15" s="10"/>
      <c r="L15" s="10"/>
      <c r="M15" s="10"/>
      <c r="N15" s="11"/>
      <c r="O15" s="11"/>
    </row>
    <row r="16" spans="2:15">
      <c r="C16" s="7" t="s">
        <v>2</v>
      </c>
      <c r="D16" s="7"/>
      <c r="E16" s="7"/>
      <c r="G16" s="7"/>
      <c r="H16" s="7"/>
      <c r="I16" s="7"/>
      <c r="J16" s="7"/>
      <c r="K16" s="7"/>
      <c r="L16" s="7"/>
      <c r="M16" s="7"/>
      <c r="N16" s="11"/>
      <c r="O16" s="11"/>
    </row>
    <row r="17" spans="2:23">
      <c r="C17" s="12" t="s">
        <v>0</v>
      </c>
      <c r="D17" s="11"/>
      <c r="E17" s="11"/>
      <c r="G17" s="11"/>
      <c r="H17" s="11"/>
      <c r="I17" s="11"/>
      <c r="J17" s="11"/>
      <c r="K17" s="11"/>
      <c r="L17" s="11"/>
      <c r="M17" s="11"/>
      <c r="N17" s="11"/>
      <c r="O17" s="11"/>
    </row>
    <row r="19" spans="2:23">
      <c r="B19" s="13"/>
      <c r="C19" s="14" t="s">
        <v>102</v>
      </c>
      <c r="D19" s="15"/>
      <c r="E19" s="15"/>
      <c r="F19" s="15"/>
      <c r="G19" s="15"/>
      <c r="H19" s="16"/>
      <c r="I19" s="16"/>
      <c r="J19" s="16"/>
      <c r="K19" s="16"/>
      <c r="L19" s="16"/>
      <c r="M19" s="16"/>
      <c r="N19" s="16"/>
      <c r="O19" s="16"/>
      <c r="P19" s="16"/>
      <c r="Q19" s="16"/>
      <c r="R19" s="16"/>
      <c r="S19" s="16"/>
      <c r="T19" s="16"/>
      <c r="U19" s="16"/>
      <c r="V19" s="16"/>
      <c r="W19" s="16"/>
    </row>
    <row r="20" spans="2:23">
      <c r="B20" s="4" t="s">
        <v>13</v>
      </c>
      <c r="C20" s="17" t="str">
        <f>HYPERLINK("#'"&amp;B20&amp;"'!A1",B20)</f>
        <v>Figure 1.1</v>
      </c>
      <c r="D20" s="18" t="str">
        <f t="shared" ref="D20:D53" ca="1" si="0">INDIRECT("'"&amp;C20&amp;"'"&amp;"!A1")</f>
        <v>Figure 1.1: A rapid recovery in the domestic economy is ongoing in 2021</v>
      </c>
      <c r="E20" s="18"/>
      <c r="F20" s="18"/>
      <c r="G20" s="18"/>
    </row>
    <row r="21" spans="2:23">
      <c r="B21" s="4" t="s">
        <v>14</v>
      </c>
      <c r="C21" s="17" t="str">
        <f>HYPERLINK("#'"&amp;B21&amp;"'!A1",B21)</f>
        <v>Figure 1.2</v>
      </c>
      <c r="D21" s="18" t="str">
        <f t="shared" ca="1" si="0"/>
        <v>Figure 1.2: The domestic economy is projected to recover</v>
      </c>
      <c r="E21" s="18"/>
      <c r="F21" s="18"/>
      <c r="G21" s="18"/>
    </row>
    <row r="22" spans="2:23">
      <c r="B22" s="4" t="s">
        <v>15</v>
      </c>
      <c r="C22" s="17" t="str">
        <f>HYPERLINK("#'"&amp;B22&amp;"'!A1",B22)</f>
        <v>Figure 1.3</v>
      </c>
      <c r="D22" s="18" t="str">
        <f ca="1">INDIRECT("'"&amp;C22&amp;"'"&amp;"!A1")</f>
        <v>Figure 1.3: Spending on cards and ATM withdrawals close to trend</v>
      </c>
      <c r="E22" s="18"/>
      <c r="F22" s="18"/>
      <c r="G22" s="18"/>
    </row>
    <row r="23" spans="2:23">
      <c r="B23" s="4" t="s">
        <v>16</v>
      </c>
      <c r="C23" s="17" t="str">
        <f>HYPERLINK("#'"&amp;B23&amp;"'!A1",B23)</f>
        <v>Figure 1.4</v>
      </c>
      <c r="D23" s="18" t="str">
        <f t="shared" ca="1" si="0"/>
        <v>Figure 1.4: Heaviest affected areas of spending also recovering</v>
      </c>
      <c r="E23" s="18"/>
      <c r="F23" s="18"/>
      <c r="G23" s="18"/>
    </row>
    <row r="24" spans="2:23">
      <c r="B24" s="4" t="s">
        <v>846</v>
      </c>
      <c r="C24" s="17" t="str">
        <f t="shared" ref="C24:C29" si="1">HYPERLINK("#'"&amp;B24&amp;"'!A1",B24)</f>
        <v>Table 1.1</v>
      </c>
      <c r="D24" s="18" t="str">
        <f t="shared" ref="D24:D34" ca="1" si="2">INDIRECT("'"&amp;C24&amp;"'"&amp;"!A1")</f>
        <v>Table 1.1: Budget 2022 key macroeconomic forecasts</v>
      </c>
      <c r="E24" s="18"/>
      <c r="F24" s="18"/>
      <c r="G24" s="18"/>
    </row>
    <row r="25" spans="2:23">
      <c r="B25" s="4" t="s">
        <v>17</v>
      </c>
      <c r="C25" s="17" t="str">
        <f t="shared" si="1"/>
        <v>Figure 1.5</v>
      </c>
      <c r="D25" s="18" t="str">
        <f t="shared" ca="1" si="2"/>
        <v>Figure 1.5: Budget 2022 forecasts a rapid increase in new dwelling completions, but less than was expected before the pandemic</v>
      </c>
      <c r="E25" s="18"/>
      <c r="F25" s="18"/>
      <c r="G25" s="18"/>
    </row>
    <row r="26" spans="2:23">
      <c r="B26" s="4" t="s">
        <v>18</v>
      </c>
      <c r="C26" s="17" t="str">
        <f t="shared" si="1"/>
        <v>Figure 1.6</v>
      </c>
      <c r="D26" s="18" t="str">
        <f t="shared" ca="1" si="2"/>
        <v>Figure 1.6: Public investment ramp-up to lift output, prices, and debt</v>
      </c>
      <c r="E26" s="18"/>
      <c r="F26" s="18"/>
      <c r="G26" s="18"/>
    </row>
    <row r="27" spans="2:23">
      <c r="B27" s="4" t="s">
        <v>19</v>
      </c>
      <c r="C27" s="17" t="str">
        <f t="shared" si="1"/>
        <v>Figure 1.7</v>
      </c>
      <c r="D27" s="18" t="str">
        <f t="shared" ca="1" si="2"/>
        <v>Figure 1.7: Less “scarring” is projected due to the pandemic</v>
      </c>
      <c r="E27" s="18"/>
      <c r="F27" s="18"/>
      <c r="G27" s="18"/>
    </row>
    <row r="28" spans="2:23">
      <c r="B28" s="4" t="s">
        <v>847</v>
      </c>
      <c r="C28" s="17" t="str">
        <f t="shared" si="1"/>
        <v>Table A1</v>
      </c>
      <c r="D28" s="18" t="str">
        <f t="shared" ca="1" si="2"/>
        <v>Table A1: Ranking pre-pandemic earnings per actual hour worked</v>
      </c>
      <c r="E28" s="18"/>
      <c r="F28" s="18"/>
      <c r="G28" s="18"/>
    </row>
    <row r="29" spans="2:23">
      <c r="B29" s="4" t="s">
        <v>108</v>
      </c>
      <c r="C29" s="17" t="str">
        <f t="shared" si="1"/>
        <v>Figure A1</v>
      </c>
      <c r="D29" s="18" t="str">
        <f t="shared" ca="1" si="2"/>
        <v>Figure A1: Sectors with above-average hourly earnings have been resilient in terms of aggregate employees’ compensation</v>
      </c>
      <c r="E29" s="18"/>
      <c r="F29" s="18"/>
      <c r="G29" s="18"/>
    </row>
    <row r="30" spans="2:23">
      <c r="B30" s="4" t="s">
        <v>109</v>
      </c>
      <c r="C30" s="17" t="str">
        <f t="shared" ref="C30:C34" si="3">HYPERLINK("#'"&amp;B30&amp;"'!A1",B30)</f>
        <v>Figure A2</v>
      </c>
      <c r="D30" s="18" t="str">
        <f t="shared" ca="1" si="2"/>
        <v>Figure A2: Budget 2022 projects a fall below trend for real hourly earnings, but not for broader productivity</v>
      </c>
      <c r="E30" s="18"/>
      <c r="F30" s="18"/>
      <c r="G30" s="18"/>
    </row>
    <row r="31" spans="2:23">
      <c r="B31" s="4" t="s">
        <v>848</v>
      </c>
      <c r="C31" s="17" t="str">
        <f t="shared" si="3"/>
        <v>Figure A3</v>
      </c>
      <c r="D31" s="18" t="str">
        <f t="shared" ca="1" si="2"/>
        <v xml:space="preserve">Figure A3: Adjusting Budget 2022 forecasts for aggregate employees’ compensation </v>
      </c>
      <c r="E31" s="18"/>
      <c r="F31" s="18"/>
      <c r="G31" s="18"/>
    </row>
    <row r="32" spans="2:23">
      <c r="B32" s="4" t="s">
        <v>20</v>
      </c>
      <c r="C32" s="17" t="str">
        <f t="shared" si="3"/>
        <v>Figure 1.8</v>
      </c>
      <c r="D32" s="18" t="str">
        <f t="shared" ca="1" si="2"/>
        <v>Figure 1.8: Budget 2022 weak compensation forecasts imply an unrealistic upwards shift in the ratio of household taxes to incomes</v>
      </c>
      <c r="E32" s="18"/>
      <c r="F32" s="18"/>
      <c r="G32" s="18"/>
    </row>
    <row r="33" spans="2:23">
      <c r="B33" s="4" t="s">
        <v>21</v>
      </c>
      <c r="C33" s="17" t="str">
        <f t="shared" si="3"/>
        <v>Figure 1.9</v>
      </c>
      <c r="D33" s="18" t="str">
        <f t="shared" ca="1" si="2"/>
        <v>Figure 1.9: Official forecasts have tended to underestimate same-year aggregate employees’ compensation</v>
      </c>
      <c r="E33" s="18"/>
      <c r="F33" s="18"/>
      <c r="G33" s="18"/>
    </row>
    <row r="34" spans="2:23">
      <c r="B34" s="4" t="s">
        <v>110</v>
      </c>
      <c r="C34" s="17" t="str">
        <f t="shared" si="3"/>
        <v>Figure B1</v>
      </c>
      <c r="D34" s="18" t="str">
        <f t="shared" ca="1" si="2"/>
        <v>Figure B1: Inflation expectations have risen rapidly since the pandemic began</v>
      </c>
      <c r="E34" s="18"/>
      <c r="F34" s="18"/>
      <c r="G34" s="18"/>
    </row>
    <row r="35" spans="2:23">
      <c r="B35" s="4" t="s">
        <v>849</v>
      </c>
      <c r="C35" s="17" t="str">
        <f t="shared" ref="C35:C36" si="4">HYPERLINK("#'"&amp;B35&amp;"'!A1",B35)</f>
        <v>Figure B2</v>
      </c>
      <c r="D35" s="18" t="str">
        <f t="shared" ref="D35:D36" ca="1" si="5">INDIRECT("'"&amp;C35&amp;"'"&amp;"!A1")</f>
        <v>Figure B2: Model-based forecasts broadly align with judgement-based forecasts</v>
      </c>
      <c r="E35" s="18"/>
      <c r="F35" s="18"/>
      <c r="G35" s="18"/>
    </row>
    <row r="36" spans="2:23">
      <c r="B36" s="4" t="s">
        <v>22</v>
      </c>
      <c r="C36" s="17" t="str">
        <f t="shared" si="4"/>
        <v>Figure 1.10</v>
      </c>
      <c r="D36" s="18" t="str">
        <f t="shared" ca="1" si="5"/>
        <v>Figure 1.10: The Department’s estimates of potential output are based on total GVA, implying high potential growth rates in some years</v>
      </c>
      <c r="E36" s="18"/>
      <c r="F36" s="18"/>
      <c r="G36" s="18"/>
    </row>
    <row r="37" spans="2:23">
      <c r="C37" s="17"/>
      <c r="D37" s="18"/>
      <c r="E37" s="18"/>
      <c r="F37" s="18"/>
      <c r="G37" s="18"/>
    </row>
    <row r="38" spans="2:23">
      <c r="B38" s="13"/>
      <c r="C38" s="14" t="s">
        <v>103</v>
      </c>
      <c r="D38" s="15"/>
      <c r="E38" s="15"/>
      <c r="F38" s="15"/>
      <c r="G38" s="15"/>
      <c r="H38" s="16"/>
      <c r="I38" s="16"/>
      <c r="J38" s="16"/>
      <c r="K38" s="16"/>
      <c r="L38" s="16"/>
      <c r="M38" s="16"/>
      <c r="N38" s="16"/>
      <c r="O38" s="16"/>
      <c r="P38" s="16"/>
      <c r="Q38" s="16"/>
      <c r="R38" s="16"/>
      <c r="S38" s="16"/>
      <c r="T38" s="16"/>
      <c r="U38" s="16"/>
      <c r="V38" s="16"/>
      <c r="W38" s="16"/>
    </row>
    <row r="39" spans="2:23">
      <c r="B39" s="4" t="s">
        <v>23</v>
      </c>
      <c r="C39" s="17" t="str">
        <f t="shared" ref="C39:C53" si="6">HYPERLINK("#'"&amp;B39&amp;"'!A1",B39)</f>
        <v>Figure 2.1</v>
      </c>
      <c r="D39" s="18" t="str">
        <f t="shared" ca="1" si="0"/>
        <v>Figure 2.1: The Government’s budget balance reached a surplus in 2018</v>
      </c>
      <c r="E39" s="18"/>
      <c r="F39" s="18"/>
      <c r="G39" s="18"/>
    </row>
    <row r="40" spans="2:23">
      <c r="B40" s="4" t="s">
        <v>29</v>
      </c>
      <c r="C40" s="17" t="str">
        <f t="shared" ref="C40" si="7">HYPERLINK("#'"&amp;B40&amp;"'!A1",B40)</f>
        <v>Table 2.1</v>
      </c>
      <c r="D40" s="18" t="str">
        <f t="shared" ref="D40" ca="1" si="8">INDIRECT("'"&amp;C40&amp;"'"&amp;"!A1")</f>
        <v>Table 2.1: Fiscal forecasts from Budget 2022</v>
      </c>
      <c r="E40" s="18"/>
      <c r="F40" s="18"/>
      <c r="G40" s="18"/>
    </row>
    <row r="41" spans="2:23">
      <c r="B41" s="4" t="s">
        <v>24</v>
      </c>
      <c r="C41" s="17" t="str">
        <f t="shared" si="6"/>
        <v>Figure 2.2</v>
      </c>
      <c r="D41" s="18" t="str">
        <f t="shared" ca="1" si="0"/>
        <v>Figure 2.2:  Improvements in the budget balance are driven by revenue increases and falls in temporary spending.</v>
      </c>
      <c r="E41" s="18"/>
      <c r="F41" s="18"/>
      <c r="G41" s="18"/>
    </row>
    <row r="42" spans="2:23">
      <c r="B42" s="4" t="s">
        <v>31</v>
      </c>
      <c r="C42" s="17" t="str">
        <f t="shared" ref="C42" si="9">HYPERLINK("#'"&amp;B42&amp;"'!A1",B42)</f>
        <v>Table 2.2</v>
      </c>
      <c r="D42" s="18" t="str">
        <f t="shared" ref="D42" ca="1" si="10">INDIRECT("'"&amp;C42&amp;"'"&amp;"!A1")</f>
        <v xml:space="preserve">Table 2.2: Revenue Developments 2021 </v>
      </c>
      <c r="E42" s="18"/>
      <c r="F42" s="18"/>
      <c r="G42" s="18"/>
    </row>
    <row r="43" spans="2:23">
      <c r="B43" s="4" t="s">
        <v>25</v>
      </c>
      <c r="C43" s="17" t="str">
        <f t="shared" si="6"/>
        <v>Figure 2.3</v>
      </c>
      <c r="D43" s="18" t="str">
        <f t="shared" ca="1" si="0"/>
        <v xml:space="preserve">Figure 2.3: A more realistic forecast for compensation suggests that the ratio of income tax to the pay bill should return to close to its pre-crisis level   </v>
      </c>
      <c r="E43" s="18"/>
      <c r="F43" s="18"/>
      <c r="G43" s="18"/>
    </row>
    <row r="44" spans="2:23">
      <c r="B44" s="4" t="s">
        <v>26</v>
      </c>
      <c r="C44" s="17" t="str">
        <f>HYPERLINK("#'"&amp;B44&amp;"'!A1",B44)</f>
        <v>Figure 2.4</v>
      </c>
      <c r="D44" s="18" t="str">
        <f ca="1">INDIRECT("'"&amp;C44&amp;"'"&amp;"!A1")</f>
        <v>Figure 2.4: Some taxes are ahead of pre-pandemic trends while others are recovering</v>
      </c>
      <c r="E44" s="18"/>
      <c r="F44" s="18"/>
      <c r="G44" s="18"/>
    </row>
    <row r="45" spans="2:23">
      <c r="B45" s="4" t="s">
        <v>351</v>
      </c>
      <c r="C45" s="17" t="str">
        <f>HYPERLINK("#'"&amp;B45&amp;"'!A1",B45)</f>
        <v>Table 2.3</v>
      </c>
      <c r="D45" s="18" t="str">
        <f ca="1">INDIRECT("'"&amp;C45&amp;"'"&amp;"!A1")</f>
        <v>Table 2.3: Exchequer revenues growing strongly this year</v>
      </c>
      <c r="E45" s="18"/>
      <c r="F45" s="18"/>
      <c r="G45" s="18"/>
    </row>
    <row r="46" spans="2:23">
      <c r="B46" s="4" t="s">
        <v>27</v>
      </c>
      <c r="C46" s="17" t="str">
        <f t="shared" si="6"/>
        <v>Figure 2.5</v>
      </c>
      <c r="D46" s="18" t="str">
        <f t="shared" ca="1" si="0"/>
        <v>Figure 2.5: Taxes have exceeded expectations in 2021</v>
      </c>
      <c r="E46" s="18"/>
      <c r="F46" s="18"/>
      <c r="G46" s="18"/>
    </row>
    <row r="47" spans="2:23">
      <c r="B47" s="4" t="s">
        <v>28</v>
      </c>
      <c r="C47" s="17" t="str">
        <f t="shared" si="6"/>
        <v>Figure 2.6</v>
      </c>
      <c r="D47" s="18" t="str">
        <f t="shared" ca="1" si="0"/>
        <v>Figure 2.6: Most departments have underspent in 2021</v>
      </c>
      <c r="E47" s="18"/>
      <c r="F47" s="18"/>
      <c r="G47" s="18"/>
    </row>
    <row r="48" spans="2:23">
      <c r="B48" s="4" t="s">
        <v>352</v>
      </c>
      <c r="C48" s="17" t="str">
        <f>HYPERLINK("#'"&amp;B48&amp;"'!A1",B48)</f>
        <v>Table 2.4</v>
      </c>
      <c r="D48" s="18" t="str">
        <f ca="1">INDIRECT("'"&amp;C48&amp;"'"&amp;"!A1")</f>
        <v>Table 2.4: Budgetary Package in 2022</v>
      </c>
      <c r="E48" s="18"/>
      <c r="F48" s="18"/>
      <c r="G48" s="18"/>
    </row>
    <row r="49" spans="2:7">
      <c r="B49" s="4" t="s">
        <v>353</v>
      </c>
      <c r="C49" s="17" t="str">
        <f>HYPERLINK("#'"&amp;B49&amp;"'!A1",B49)</f>
        <v>Table 2.5</v>
      </c>
      <c r="D49" s="18" t="str">
        <f ca="1">INDIRECT("'"&amp;C49&amp;"'"&amp;"!A1")</f>
        <v>Table 2.5: Contingency funding and reserves represent the majority of temporary Covid-19 spending in 2022</v>
      </c>
      <c r="E49" s="18"/>
      <c r="F49" s="18"/>
      <c r="G49" s="18"/>
    </row>
    <row r="50" spans="2:7">
      <c r="B50" s="4" t="s">
        <v>30</v>
      </c>
      <c r="C50" s="17" t="str">
        <f t="shared" si="6"/>
        <v>Figure 2.7</v>
      </c>
      <c r="D50" s="18" t="str">
        <f t="shared" ca="1" si="0"/>
        <v xml:space="preserve">Figure 2.7: VAT forecast decomposition </v>
      </c>
      <c r="E50" s="18"/>
      <c r="F50" s="18"/>
      <c r="G50" s="18"/>
    </row>
    <row r="51" spans="2:7">
      <c r="B51" s="4" t="s">
        <v>99</v>
      </c>
      <c r="C51" s="17" t="str">
        <f t="shared" si="6"/>
        <v>Figure 2.8</v>
      </c>
      <c r="D51" s="18" t="str">
        <f t="shared" ca="1" si="0"/>
        <v>Figure 2.8: Stand-Still costs for the medium term are considerable</v>
      </c>
      <c r="E51" s="18"/>
      <c r="F51" s="18"/>
      <c r="G51" s="18"/>
    </row>
    <row r="52" spans="2:7">
      <c r="B52" s="4" t="s">
        <v>100</v>
      </c>
      <c r="C52" s="17" t="str">
        <f t="shared" si="6"/>
        <v>Figure 2.9</v>
      </c>
      <c r="D52" s="18" t="str">
        <f t="shared" ca="1" si="0"/>
        <v>Figure 2.9: Capital spending</v>
      </c>
      <c r="E52" s="18"/>
      <c r="F52" s="18"/>
      <c r="G52" s="18"/>
    </row>
    <row r="53" spans="2:7">
      <c r="B53" s="4" t="s">
        <v>101</v>
      </c>
      <c r="C53" s="17" t="str">
        <f t="shared" si="6"/>
        <v>Figure 2.10</v>
      </c>
      <c r="D53" s="18" t="str">
        <f t="shared" ca="1" si="0"/>
        <v>Figure 2.10: Share of Exchequer capital spending to non-Exchequer to increase</v>
      </c>
      <c r="E53" s="18"/>
      <c r="F53" s="18"/>
      <c r="G53" s="18"/>
    </row>
    <row r="54" spans="2:7">
      <c r="B54" s="4" t="s">
        <v>106</v>
      </c>
      <c r="C54" s="17" t="str">
        <f>HYPERLINK("#'"&amp;B54&amp;"'!A1",B54)</f>
        <v>Figure 2.11</v>
      </c>
      <c r="D54" s="18" t="str">
        <f ca="1">INDIRECT("'"&amp;C54&amp;"'"&amp;"!A1")</f>
        <v>Figure 2.11: Interest expenditure has been repeatedly revised down</v>
      </c>
      <c r="E54" s="18"/>
      <c r="F54" s="18"/>
      <c r="G54" s="18"/>
    </row>
    <row r="55" spans="2:7">
      <c r="B55" s="4" t="s">
        <v>107</v>
      </c>
      <c r="C55" s="17" t="str">
        <f>HYPERLINK("#'"&amp;B55&amp;"'!A1",B55)</f>
        <v>Figure 2.12</v>
      </c>
      <c r="D55" s="18" t="str">
        <f ca="1">INDIRECT("'"&amp;C55&amp;"'"&amp;"!A1")</f>
        <v>Figure 2.12: Income tax growing faster than compensation of employees</v>
      </c>
      <c r="E55" s="18"/>
      <c r="F55" s="18"/>
      <c r="G55" s="18"/>
    </row>
    <row r="56" spans="2:7">
      <c r="B56" s="4" t="s">
        <v>272</v>
      </c>
      <c r="C56" s="17" t="str">
        <f t="shared" ref="C56:C62" si="11">HYPERLINK("#'"&amp;B56&amp;"'!A1",B56)</f>
        <v>Figure 2.13</v>
      </c>
      <c r="D56" s="18" t="str">
        <f t="shared" ref="D56:D62" ca="1" si="12">INDIRECT("'"&amp;C56&amp;"'"&amp;"!A1")</f>
        <v>Figure 2.13: Assumed Income tax policy changes would modestly increase the tax burden through partial indexation.</v>
      </c>
      <c r="E56" s="18"/>
      <c r="F56" s="18"/>
      <c r="G56" s="18"/>
    </row>
    <row r="57" spans="2:7">
      <c r="B57" s="4" t="s">
        <v>273</v>
      </c>
      <c r="C57" s="17" t="str">
        <f t="shared" si="11"/>
        <v>Figure 2.14</v>
      </c>
      <c r="D57" s="18" t="str">
        <f t="shared" ca="1" si="12"/>
        <v>Figure 2.14: VAT growing in line with personal consumption</v>
      </c>
      <c r="E57" s="18"/>
      <c r="F57" s="18"/>
      <c r="G57" s="18"/>
    </row>
    <row r="58" spans="2:7">
      <c r="B58" s="4" t="s">
        <v>274</v>
      </c>
      <c r="C58" s="17" t="str">
        <f t="shared" si="11"/>
        <v>Figure 2.15</v>
      </c>
      <c r="D58" s="18" t="str">
        <f t="shared" ca="1" si="12"/>
        <v>Figure 2.15: Corporation tax to fall as a share of tax revenue</v>
      </c>
      <c r="E58" s="18"/>
      <c r="F58" s="18"/>
      <c r="G58" s="18"/>
    </row>
    <row r="59" spans="2:7">
      <c r="B59" s="4" t="s">
        <v>275</v>
      </c>
      <c r="C59" s="17" t="str">
        <f t="shared" si="11"/>
        <v>Figure 2.16</v>
      </c>
      <c r="D59" s="18" t="str">
        <f t="shared" ca="1" si="12"/>
        <v>Figure 2.16: General Government Revenue forecast to fall as a share of GNI*, while tax revenue remains flat</v>
      </c>
      <c r="E59" s="18"/>
      <c r="F59" s="18"/>
      <c r="G59" s="18"/>
    </row>
    <row r="60" spans="2:7">
      <c r="B60" s="4" t="s">
        <v>276</v>
      </c>
      <c r="C60" s="17" t="str">
        <f t="shared" si="11"/>
        <v>Figure 2.17</v>
      </c>
      <c r="D60" s="18" t="str">
        <f t="shared" ca="1" si="12"/>
        <v>Figure 2.17: Non-tax General Government Revenue forecast vintages</v>
      </c>
      <c r="E60" s="18"/>
      <c r="F60" s="18"/>
      <c r="G60" s="18"/>
    </row>
    <row r="61" spans="2:7">
      <c r="B61" s="4" t="s">
        <v>354</v>
      </c>
      <c r="C61" s="17" t="str">
        <f>HYPERLINK("#'"&amp;B61&amp;"'!A1",B61)</f>
        <v>Table 2.6</v>
      </c>
      <c r="D61" s="18" t="str">
        <f ca="1">INDIRECT("'"&amp;C61&amp;"'"&amp;"!A1")</f>
        <v>Table 2.6: Comparing 2025 and 2019</v>
      </c>
      <c r="E61" s="18"/>
      <c r="F61" s="18"/>
      <c r="G61" s="18"/>
    </row>
    <row r="62" spans="2:7">
      <c r="B62" s="4" t="s">
        <v>277</v>
      </c>
      <c r="C62" s="17" t="str">
        <f t="shared" si="11"/>
        <v>Figure 2.18</v>
      </c>
      <c r="D62" s="18" t="str">
        <f t="shared" ca="1" si="12"/>
        <v>Figure 2.18: Debt ratios set to fall but to remain at high levels</v>
      </c>
      <c r="E62" s="18"/>
      <c r="F62" s="18"/>
      <c r="G62" s="18"/>
    </row>
    <row r="63" spans="2:7">
      <c r="B63" s="4" t="s">
        <v>355</v>
      </c>
      <c r="C63" s="17" t="str">
        <f t="shared" ref="C63" si="13">HYPERLINK("#'"&amp;B63&amp;"'!A1",B63)</f>
        <v>Figure 2.19</v>
      </c>
      <c r="D63" s="18" t="str">
        <f t="shared" ref="D63" ca="1" si="14">INDIRECT("'"&amp;C63&amp;"'"&amp;"!A1")</f>
        <v xml:space="preserve">Figure 2.19: Annual spending arising from Sláintecare is highly unclear but looks set to catch up to earlier plans </v>
      </c>
      <c r="E63" s="18"/>
      <c r="F63" s="18"/>
      <c r="G63" s="18"/>
    </row>
    <row r="64" spans="2:7">
      <c r="C64" s="19"/>
      <c r="E64" s="18"/>
      <c r="F64" s="18"/>
      <c r="G64" s="18"/>
    </row>
    <row r="65" spans="2:23">
      <c r="B65" s="13"/>
      <c r="C65" s="14" t="s">
        <v>104</v>
      </c>
      <c r="D65" s="15"/>
      <c r="E65" s="15"/>
      <c r="F65" s="15"/>
      <c r="G65" s="15"/>
      <c r="H65" s="16"/>
      <c r="I65" s="16"/>
      <c r="J65" s="16"/>
      <c r="K65" s="16"/>
      <c r="L65" s="16"/>
      <c r="M65" s="16"/>
      <c r="N65" s="16"/>
      <c r="O65" s="16"/>
      <c r="P65" s="16"/>
      <c r="Q65" s="16"/>
      <c r="R65" s="16"/>
      <c r="S65" s="16"/>
      <c r="T65" s="16"/>
      <c r="U65" s="16"/>
      <c r="V65" s="16"/>
      <c r="W65" s="16"/>
    </row>
    <row r="66" spans="2:23">
      <c r="B66" s="4" t="s">
        <v>12</v>
      </c>
      <c r="C66" s="17" t="str">
        <f t="shared" ref="C66:C67" si="15">HYPERLINK("#'"&amp;B66&amp;"'!A1",B66)</f>
        <v>Figure 3.1</v>
      </c>
      <c r="D66" s="18" t="str">
        <f t="shared" ref="D66:D67" ca="1" si="16">INDIRECT("'"&amp;C66&amp;"'"&amp;"!A1")</f>
        <v xml:space="preserve">Figure 3.1: Ireland’s economy fell well below its potential in 2020 </v>
      </c>
      <c r="E66" s="18"/>
      <c r="F66" s="18"/>
      <c r="G66" s="18"/>
    </row>
    <row r="67" spans="2:23">
      <c r="B67" s="4" t="s">
        <v>4</v>
      </c>
      <c r="C67" s="17" t="str">
        <f t="shared" si="15"/>
        <v>Figure 3.2</v>
      </c>
      <c r="D67" s="18" t="str">
        <f t="shared" ca="1" si="16"/>
        <v>Figure 3.2: Permanent net spending increases smaller than first signalled</v>
      </c>
      <c r="E67" s="18"/>
      <c r="F67" s="18"/>
      <c r="G67" s="18"/>
    </row>
    <row r="68" spans="2:23">
      <c r="B68" s="4" t="s">
        <v>5</v>
      </c>
      <c r="C68" s="17" t="str">
        <f t="shared" ref="C68" si="17">HYPERLINK("#'"&amp;B68&amp;"'!A1",B68)</f>
        <v>Figure 3.3</v>
      </c>
      <c r="D68" s="18" t="str">
        <f t="shared" ref="D68" ca="1" si="18">INDIRECT("'"&amp;C68&amp;"'"&amp;"!A1")</f>
        <v xml:space="preserve">Figure 3.3: Plans more moderate than previously thought </v>
      </c>
      <c r="E68" s="18"/>
      <c r="F68" s="18"/>
      <c r="G68" s="18"/>
    </row>
    <row r="69" spans="2:23">
      <c r="B69" s="4" t="s">
        <v>6</v>
      </c>
      <c r="C69" s="17" t="str">
        <f t="shared" ref="C69:C70" si="19">HYPERLINK("#'"&amp;B69&amp;"'!A1",B69)</f>
        <v>Figure 3.4</v>
      </c>
      <c r="D69" s="18" t="str">
        <f t="shared" ref="D69:D70" ca="1" si="20">INDIRECT("'"&amp;C69&amp;"'"&amp;"!A1")</f>
        <v xml:space="preserve">Figure 3.4: Lower-than-expected spending </v>
      </c>
      <c r="E69" s="18"/>
      <c r="F69" s="18"/>
      <c r="G69" s="18"/>
    </row>
    <row r="70" spans="2:23">
      <c r="B70" s="4" t="s">
        <v>7</v>
      </c>
      <c r="C70" s="17" t="str">
        <f t="shared" si="19"/>
        <v>Figure 3.5</v>
      </c>
      <c r="D70" s="18" t="str">
        <f t="shared" ca="1" si="20"/>
        <v>Figure 3.5: Net spending path better aligned with sustainable increases</v>
      </c>
      <c r="E70" s="18"/>
      <c r="F70" s="18"/>
      <c r="G70" s="18"/>
    </row>
    <row r="71" spans="2:23">
      <c r="B71" s="4" t="s">
        <v>8</v>
      </c>
      <c r="C71" s="17" t="str">
        <f t="shared" ref="C71" si="21">HYPERLINK("#'"&amp;B71&amp;"'!A1",B71)</f>
        <v>Figure 3.6</v>
      </c>
      <c r="D71" s="18" t="str">
        <f t="shared" ref="D71" ca="1" si="22">INDIRECT("'"&amp;C71&amp;"'"&amp;"!A1")</f>
        <v>Figure 3.6: The underlying budgetary position is close to balance</v>
      </c>
      <c r="E71" s="18"/>
      <c r="F71" s="18"/>
      <c r="G71" s="18"/>
    </row>
    <row r="72" spans="2:23">
      <c r="B72" s="4" t="s">
        <v>9</v>
      </c>
      <c r="C72" s="17" t="str">
        <f t="shared" ref="C72:C74" si="23">HYPERLINK("#'"&amp;B72&amp;"'!A1",B72)</f>
        <v>Figure 3.8</v>
      </c>
      <c r="D72" s="18" t="str">
        <f t="shared" ref="D72:D74" ca="1" si="24">INDIRECT("'"&amp;C72&amp;"'"&amp;"!A1")</f>
        <v>Figure 3.8: Moderate reversals in loose fiscal policy</v>
      </c>
      <c r="E72" s="18"/>
      <c r="F72" s="18"/>
      <c r="G72" s="18"/>
    </row>
    <row r="73" spans="2:23">
      <c r="B73" s="4" t="s">
        <v>10</v>
      </c>
      <c r="C73" s="17" t="str">
        <f t="shared" si="23"/>
        <v>Figure 3.9</v>
      </c>
      <c r="D73" s="18" t="str">
        <f t="shared" ca="1" si="24"/>
        <v>Figure 3.9: Public investment set to rise to unusually high levels</v>
      </c>
      <c r="E73" s="18"/>
      <c r="F73" s="18"/>
      <c r="G73" s="18"/>
    </row>
    <row r="74" spans="2:23">
      <c r="B74" s="4" t="s">
        <v>11</v>
      </c>
      <c r="C74" s="17" t="str">
        <f t="shared" si="23"/>
        <v>Figure 3.10</v>
      </c>
      <c r="D74" s="18" t="str">
        <f t="shared" ca="1" si="24"/>
        <v>Figure 3.10: Ireland has a high debt ratio</v>
      </c>
      <c r="E74" s="18"/>
      <c r="F74" s="18"/>
      <c r="G74" s="18"/>
    </row>
    <row r="75" spans="2:23">
      <c r="B75" s="4" t="s">
        <v>665</v>
      </c>
      <c r="C75" s="17" t="str">
        <f t="shared" ref="C75:C76" si="25">HYPERLINK("#'"&amp;B75&amp;"'!A1",B75)</f>
        <v>Box C</v>
      </c>
      <c r="D75" s="18" t="str">
        <f t="shared" ref="D75:D76" ca="1" si="26">INDIRECT("'"&amp;C75&amp;"'"&amp;"!A1")</f>
        <v xml:space="preserve">Box C: Department of Finance now making greater use of GNI* when assessing budgetary sustainability and real economic activity </v>
      </c>
      <c r="E75" s="18"/>
      <c r="F75" s="18"/>
      <c r="G75" s="18"/>
    </row>
    <row r="76" spans="2:23">
      <c r="B76" s="4" t="s">
        <v>666</v>
      </c>
      <c r="C76" s="17" t="str">
        <f t="shared" si="25"/>
        <v>Box D</v>
      </c>
      <c r="D76" s="18" t="str">
        <f t="shared" ca="1" si="26"/>
        <v>Box D: Pensions Commission recommends substantial reforms to ensure sustainability of the pension system</v>
      </c>
      <c r="E76" s="18"/>
      <c r="F76" s="18"/>
      <c r="G76" s="18"/>
    </row>
    <row r="77" spans="2:23">
      <c r="C77" s="17"/>
      <c r="D77" s="18"/>
      <c r="E77" s="18"/>
      <c r="F77" s="18"/>
      <c r="G77" s="18"/>
    </row>
    <row r="78" spans="2:23">
      <c r="C78" s="20"/>
      <c r="D78" s="18"/>
      <c r="E78" s="18"/>
      <c r="F78" s="18"/>
      <c r="G78" s="18"/>
    </row>
    <row r="79" spans="2:23">
      <c r="B79" s="13"/>
      <c r="C79" s="14" t="s">
        <v>105</v>
      </c>
      <c r="D79" s="15"/>
      <c r="E79" s="15"/>
      <c r="F79" s="15"/>
      <c r="G79" s="15"/>
      <c r="H79" s="16"/>
      <c r="I79" s="16"/>
      <c r="J79" s="16"/>
      <c r="K79" s="16"/>
      <c r="L79" s="16"/>
      <c r="M79" s="16"/>
      <c r="N79" s="16"/>
      <c r="O79" s="16"/>
      <c r="P79" s="16"/>
      <c r="Q79" s="16"/>
      <c r="R79" s="16"/>
      <c r="S79" s="16"/>
      <c r="T79" s="16"/>
      <c r="U79" s="16"/>
      <c r="V79" s="16"/>
      <c r="W79" s="16"/>
    </row>
    <row r="80" spans="2:23">
      <c r="B80" s="4" t="s">
        <v>3</v>
      </c>
      <c r="C80" s="17" t="str">
        <f>HYPERLINK("#'"&amp;B80&amp;"'!A1",B80)</f>
        <v>Figure 4.1</v>
      </c>
      <c r="D80" s="18" t="str">
        <f ca="1">INDIRECT("'"&amp;C80&amp;"'"&amp;"!A1")</f>
        <v>Figure 4.1: Both headline and structural balances are forecast to improve</v>
      </c>
    </row>
    <row r="81" spans="2:23">
      <c r="B81" s="4" t="s">
        <v>149</v>
      </c>
      <c r="C81" s="17" t="str">
        <f>HYPERLINK("#'"&amp;B81&amp;"'!A1",B81)</f>
        <v>Figure E.1</v>
      </c>
      <c r="D81" s="18" t="str">
        <f t="shared" ref="D81:D82" ca="1" si="27">INDIRECT("'"&amp;C81&amp;"'"&amp;"!A1")</f>
        <v>Figure E.1: Growing spending just below the limit significantly improves the structural balance</v>
      </c>
    </row>
    <row r="82" spans="2:23">
      <c r="B82" s="4" t="s">
        <v>148</v>
      </c>
      <c r="C82" s="17" t="str">
        <f>HYPERLINK("#'"&amp;B82&amp;"'!A1",B82)</f>
        <v>Figure 4.2</v>
      </c>
      <c r="D82" s="18" t="str">
        <f t="shared" ca="1" si="27"/>
        <v>Figure 4.2: Change in gross voted current expenditure ceiling relative to initial ceiling</v>
      </c>
    </row>
    <row r="83" spans="2:23">
      <c r="C83" s="17"/>
      <c r="D83" s="18"/>
      <c r="E83" s="18"/>
      <c r="F83" s="18"/>
      <c r="G83" s="18"/>
    </row>
    <row r="84" spans="2:23">
      <c r="B84" s="13"/>
      <c r="C84" s="14" t="s">
        <v>80</v>
      </c>
      <c r="D84" s="15"/>
      <c r="E84" s="15"/>
      <c r="F84" s="15"/>
      <c r="G84" s="15"/>
      <c r="H84" s="16"/>
      <c r="I84" s="16"/>
      <c r="J84" s="16"/>
      <c r="K84" s="16"/>
      <c r="L84" s="16"/>
      <c r="M84" s="16"/>
      <c r="N84" s="16"/>
      <c r="O84" s="16"/>
      <c r="P84" s="16"/>
      <c r="Q84" s="16"/>
      <c r="R84" s="16"/>
      <c r="S84" s="16"/>
      <c r="T84" s="16"/>
      <c r="U84" s="16"/>
      <c r="V84" s="16"/>
      <c r="W84" s="16"/>
    </row>
    <row r="85" spans="2:23">
      <c r="B85" s="4" t="s">
        <v>667</v>
      </c>
      <c r="C85" s="17" t="str">
        <f t="shared" ref="C85:C94" si="28">HYPERLINK("#'"&amp;B85&amp;"'!A1",B85)</f>
        <v>Table S4</v>
      </c>
      <c r="D85" s="18" t="str">
        <f t="shared" ref="D85" ca="1" si="29">INDIRECT("'"&amp;C85&amp;"'"&amp;"!A1")</f>
        <v>Fiscal forecasts from Budget 2022</v>
      </c>
      <c r="E85" s="15"/>
      <c r="F85" s="15"/>
      <c r="G85" s="15"/>
      <c r="H85" s="16"/>
      <c r="I85" s="16"/>
      <c r="J85" s="16"/>
      <c r="K85" s="16"/>
      <c r="L85" s="16"/>
      <c r="M85" s="16"/>
      <c r="N85" s="16"/>
      <c r="O85" s="16"/>
      <c r="P85" s="16"/>
      <c r="Q85" s="16"/>
      <c r="R85" s="16"/>
      <c r="S85" s="16"/>
      <c r="T85" s="16"/>
      <c r="U85" s="16"/>
      <c r="V85" s="16"/>
      <c r="W85" s="16"/>
    </row>
    <row r="86" spans="2:23">
      <c r="B86" s="4" t="s">
        <v>692</v>
      </c>
      <c r="C86" s="17" t="str">
        <f t="shared" si="28"/>
        <v>Figure S5</v>
      </c>
      <c r="D86" s="18" t="s">
        <v>685</v>
      </c>
      <c r="E86" s="15"/>
      <c r="F86" s="15"/>
      <c r="G86" s="15"/>
      <c r="H86" s="16"/>
      <c r="I86" s="16"/>
      <c r="J86" s="16"/>
      <c r="K86" s="16"/>
      <c r="L86" s="16"/>
      <c r="M86" s="16"/>
      <c r="N86" s="16"/>
      <c r="O86" s="16"/>
      <c r="P86" s="16"/>
      <c r="Q86" s="16"/>
      <c r="R86" s="16"/>
      <c r="S86" s="16"/>
      <c r="T86" s="16"/>
      <c r="U86" s="16"/>
      <c r="V86" s="16"/>
      <c r="W86" s="16"/>
    </row>
    <row r="87" spans="2:23">
      <c r="B87" s="4" t="s">
        <v>916</v>
      </c>
      <c r="C87" s="17" t="str">
        <f t="shared" si="28"/>
        <v>Figure S6.1</v>
      </c>
      <c r="D87" s="18" t="s">
        <v>781</v>
      </c>
      <c r="E87" s="15"/>
      <c r="F87" s="15"/>
      <c r="G87" s="15"/>
      <c r="H87" s="16"/>
      <c r="I87" s="16"/>
      <c r="J87" s="16"/>
      <c r="K87" s="16"/>
      <c r="L87" s="16"/>
      <c r="M87" s="16"/>
      <c r="N87" s="16"/>
      <c r="O87" s="16"/>
      <c r="P87" s="16"/>
      <c r="Q87" s="16"/>
      <c r="R87" s="16"/>
      <c r="S87" s="16"/>
      <c r="T87" s="16"/>
      <c r="U87" s="16"/>
      <c r="V87" s="16"/>
      <c r="W87" s="16"/>
    </row>
    <row r="88" spans="2:23">
      <c r="B88" s="4" t="s">
        <v>915</v>
      </c>
      <c r="C88" s="17" t="str">
        <f t="shared" si="28"/>
        <v>Table S6.1</v>
      </c>
      <c r="D88" s="18" t="s">
        <v>758</v>
      </c>
      <c r="E88" s="15"/>
      <c r="F88" s="15"/>
      <c r="G88" s="15"/>
      <c r="H88" s="16"/>
      <c r="I88" s="16"/>
      <c r="J88" s="16"/>
      <c r="K88" s="16"/>
      <c r="L88" s="16"/>
      <c r="M88" s="16"/>
      <c r="N88" s="16"/>
      <c r="O88" s="16"/>
      <c r="P88" s="16"/>
      <c r="Q88" s="16"/>
      <c r="R88" s="16"/>
      <c r="S88" s="16"/>
      <c r="T88" s="16"/>
      <c r="U88" s="16"/>
      <c r="V88" s="16"/>
      <c r="W88" s="16"/>
    </row>
    <row r="89" spans="2:23">
      <c r="B89" s="4" t="s">
        <v>917</v>
      </c>
      <c r="C89" s="17" t="str">
        <f t="shared" si="28"/>
        <v>Figure S6.2</v>
      </c>
      <c r="D89" s="18" t="s">
        <v>773</v>
      </c>
      <c r="E89" s="15"/>
      <c r="F89" s="15"/>
      <c r="G89" s="15"/>
      <c r="H89" s="16"/>
      <c r="I89" s="16"/>
      <c r="J89" s="16"/>
      <c r="K89" s="16"/>
      <c r="L89" s="16"/>
      <c r="M89" s="16"/>
      <c r="N89" s="16"/>
      <c r="O89" s="16"/>
      <c r="P89" s="16"/>
      <c r="Q89" s="16"/>
      <c r="R89" s="16"/>
      <c r="S89" s="16"/>
      <c r="T89" s="16"/>
      <c r="U89" s="16"/>
      <c r="V89" s="16"/>
      <c r="W89" s="16"/>
    </row>
    <row r="90" spans="2:23">
      <c r="B90" s="4" t="s">
        <v>918</v>
      </c>
      <c r="C90" s="17" t="str">
        <f t="shared" si="28"/>
        <v>Figure S6.3</v>
      </c>
      <c r="D90" s="18" t="str">
        <f ca="1">INDIRECT("'"&amp;C90&amp;"'"&amp;"!A1")</f>
        <v>Receipts are concentrated</v>
      </c>
      <c r="E90" s="15"/>
      <c r="F90" s="15"/>
      <c r="G90" s="15"/>
      <c r="H90" s="16"/>
      <c r="I90" s="16"/>
      <c r="J90" s="16"/>
      <c r="K90" s="16"/>
      <c r="L90" s="16"/>
      <c r="M90" s="16"/>
      <c r="N90" s="16"/>
      <c r="O90" s="16"/>
      <c r="P90" s="16"/>
      <c r="Q90" s="16"/>
      <c r="R90" s="16"/>
      <c r="S90" s="16"/>
      <c r="T90" s="16"/>
      <c r="U90" s="16"/>
      <c r="V90" s="16"/>
      <c r="W90" s="16"/>
    </row>
    <row r="91" spans="2:23">
      <c r="B91" s="4" t="s">
        <v>914</v>
      </c>
      <c r="C91" s="17" t="str">
        <f t="shared" si="28"/>
        <v>Table S7.1</v>
      </c>
      <c r="D91" s="18" t="s">
        <v>748</v>
      </c>
      <c r="E91" s="15"/>
      <c r="F91" s="15"/>
      <c r="G91" s="15"/>
      <c r="H91" s="16"/>
      <c r="I91" s="16"/>
      <c r="J91" s="16"/>
      <c r="K91" s="16"/>
      <c r="L91" s="16"/>
      <c r="M91" s="16"/>
      <c r="N91" s="16"/>
      <c r="O91" s="16"/>
      <c r="P91" s="16"/>
      <c r="Q91" s="16"/>
      <c r="R91" s="16"/>
      <c r="S91" s="16"/>
      <c r="T91" s="16"/>
      <c r="U91" s="16"/>
      <c r="V91" s="16"/>
      <c r="W91" s="16"/>
    </row>
    <row r="92" spans="2:23">
      <c r="B92" s="4" t="s">
        <v>919</v>
      </c>
      <c r="C92" s="17" t="str">
        <f t="shared" si="28"/>
        <v>Figure S7.1</v>
      </c>
      <c r="D92" s="18" t="str">
        <f t="shared" ref="D92:D94" ca="1" si="30">INDIRECT("'"&amp;C92&amp;"'"&amp;"!A1")</f>
        <v>Stand-Still estimates of spending increases are closer to output growth</v>
      </c>
      <c r="E92" s="15"/>
      <c r="F92" s="15"/>
      <c r="G92" s="15"/>
      <c r="H92" s="16"/>
      <c r="I92" s="16"/>
      <c r="J92" s="16"/>
      <c r="K92" s="16"/>
      <c r="L92" s="16"/>
      <c r="M92" s="16"/>
      <c r="N92" s="16"/>
      <c r="O92" s="16"/>
      <c r="P92" s="16"/>
      <c r="Q92" s="16"/>
      <c r="R92" s="16"/>
      <c r="S92" s="16"/>
      <c r="T92" s="16"/>
      <c r="U92" s="16"/>
      <c r="V92" s="16"/>
      <c r="W92" s="16"/>
    </row>
    <row r="93" spans="2:23">
      <c r="B93" s="4" t="s">
        <v>150</v>
      </c>
      <c r="C93" s="17" t="str">
        <f t="shared" si="28"/>
        <v>Table S10.1</v>
      </c>
      <c r="D93" s="18" t="str">
        <f t="shared" ca="1" si="30"/>
        <v>Table S10.1 Summary Fiscal rules assessment</v>
      </c>
    </row>
    <row r="94" spans="2:23">
      <c r="B94" s="4" t="s">
        <v>151</v>
      </c>
      <c r="C94" s="17" t="str">
        <f t="shared" si="28"/>
        <v>Table S10.2</v>
      </c>
      <c r="D94" s="18" t="str">
        <f t="shared" ca="1" si="30"/>
        <v>Table S10.2: One-offs</v>
      </c>
    </row>
    <row r="95" spans="2:23" hidden="1">
      <c r="B95" s="4" t="s">
        <v>86</v>
      </c>
      <c r="C95" s="17" t="str">
        <f t="shared" ref="C95" si="31">HYPERLINK("#'"&amp;B95&amp;"'!A1",B95)</f>
        <v>Figure S14.1</v>
      </c>
      <c r="D95" s="18" t="e">
        <f t="shared" ref="D95" ca="1" si="32">INDIRECT("'"&amp;C95&amp;"'"&amp;"!A1")</f>
        <v>#REF!</v>
      </c>
    </row>
    <row r="97" spans="2:23">
      <c r="B97" s="2"/>
      <c r="C97" s="2"/>
      <c r="D97" s="2"/>
      <c r="E97" s="2"/>
      <c r="F97" s="2"/>
      <c r="G97" s="2"/>
      <c r="H97" s="2"/>
      <c r="I97" s="2"/>
      <c r="J97" s="2"/>
      <c r="K97" s="2"/>
      <c r="L97" s="2"/>
      <c r="M97" s="2"/>
      <c r="N97" s="2"/>
      <c r="O97" s="2"/>
      <c r="P97" s="2"/>
      <c r="Q97" s="2"/>
      <c r="R97" s="2"/>
      <c r="S97" s="2"/>
      <c r="T97" s="2"/>
      <c r="U97" s="2"/>
      <c r="V97" s="2"/>
      <c r="W97" s="2"/>
    </row>
    <row r="98" spans="2:23">
      <c r="B98" s="2"/>
      <c r="C98" s="2"/>
      <c r="D98" s="2"/>
      <c r="E98" s="2"/>
      <c r="F98" s="2"/>
      <c r="G98" s="2"/>
      <c r="H98" s="2"/>
      <c r="I98" s="2"/>
      <c r="J98" s="2"/>
      <c r="K98" s="2"/>
      <c r="L98" s="2"/>
      <c r="M98" s="2"/>
      <c r="N98" s="2"/>
      <c r="O98" s="2"/>
      <c r="P98" s="2"/>
      <c r="Q98" s="2"/>
      <c r="R98" s="2"/>
      <c r="S98" s="2"/>
      <c r="T98" s="2"/>
      <c r="U98" s="2"/>
      <c r="V98" s="2"/>
      <c r="W98" s="2"/>
    </row>
    <row r="99" spans="2:23">
      <c r="B99" s="2"/>
      <c r="C99" s="2"/>
      <c r="D99" s="2"/>
      <c r="E99" s="2"/>
      <c r="F99" s="2"/>
      <c r="G99" s="2"/>
      <c r="H99" s="2"/>
      <c r="I99" s="2"/>
      <c r="J99" s="2"/>
      <c r="K99" s="2"/>
      <c r="L99" s="2"/>
      <c r="M99" s="2"/>
      <c r="N99" s="2"/>
      <c r="O99" s="2"/>
      <c r="P99" s="2"/>
      <c r="Q99" s="2"/>
      <c r="R99" s="2"/>
      <c r="S99" s="2"/>
      <c r="T99" s="2"/>
      <c r="U99" s="2"/>
      <c r="V99" s="2"/>
      <c r="W99" s="2"/>
    </row>
    <row r="100" spans="2:23">
      <c r="B100" s="2"/>
      <c r="C100" s="2"/>
      <c r="D100" s="2"/>
      <c r="E100" s="2"/>
      <c r="F100" s="2"/>
      <c r="G100" s="2"/>
      <c r="H100" s="2"/>
      <c r="I100" s="2"/>
      <c r="J100" s="2"/>
      <c r="K100" s="2"/>
      <c r="L100" s="2"/>
      <c r="M100" s="2"/>
      <c r="N100" s="2"/>
      <c r="O100" s="2"/>
      <c r="P100" s="2"/>
      <c r="Q100" s="2"/>
      <c r="R100" s="2"/>
      <c r="S100" s="2"/>
      <c r="T100" s="2"/>
      <c r="U100" s="2"/>
      <c r="V100" s="2"/>
      <c r="W100" s="2"/>
    </row>
    <row r="101" spans="2:23">
      <c r="B101" s="2"/>
      <c r="C101" s="2"/>
      <c r="D101" s="2"/>
      <c r="E101" s="2"/>
      <c r="F101" s="2"/>
      <c r="G101" s="2"/>
      <c r="H101" s="2"/>
      <c r="I101" s="2"/>
      <c r="J101" s="2"/>
      <c r="K101" s="2"/>
      <c r="L101" s="2"/>
      <c r="M101" s="2"/>
      <c r="N101" s="2"/>
      <c r="O101" s="2"/>
      <c r="P101" s="2"/>
      <c r="Q101" s="2"/>
      <c r="R101" s="2"/>
      <c r="S101" s="2"/>
      <c r="T101" s="2"/>
      <c r="U101" s="2"/>
      <c r="V101" s="2"/>
      <c r="W101" s="2"/>
    </row>
    <row r="102" spans="2:23">
      <c r="B102" s="2"/>
      <c r="C102" s="2"/>
      <c r="D102" s="2"/>
      <c r="E102" s="2"/>
      <c r="F102" s="2"/>
      <c r="G102" s="2"/>
      <c r="H102" s="2"/>
      <c r="I102" s="2"/>
      <c r="J102" s="2"/>
      <c r="K102" s="2"/>
      <c r="L102" s="2"/>
      <c r="M102" s="2"/>
      <c r="N102" s="2"/>
      <c r="O102" s="2"/>
      <c r="P102" s="2"/>
      <c r="Q102" s="2"/>
      <c r="R102" s="2"/>
      <c r="S102" s="2"/>
      <c r="T102" s="2"/>
      <c r="U102" s="2"/>
      <c r="V102" s="2"/>
      <c r="W102" s="2"/>
    </row>
    <row r="103" spans="2:23">
      <c r="B103" s="2"/>
      <c r="C103" s="2"/>
      <c r="D103" s="2"/>
      <c r="E103" s="2"/>
      <c r="F103" s="2"/>
      <c r="G103" s="2"/>
      <c r="H103" s="2"/>
      <c r="I103" s="2"/>
      <c r="J103" s="2"/>
      <c r="K103" s="2"/>
      <c r="L103" s="2"/>
      <c r="M103" s="2"/>
      <c r="N103" s="2"/>
      <c r="O103" s="2"/>
      <c r="P103" s="2"/>
      <c r="Q103" s="2"/>
      <c r="R103" s="2"/>
      <c r="S103" s="2"/>
      <c r="T103" s="2"/>
      <c r="U103" s="2"/>
      <c r="V103" s="2"/>
      <c r="W103" s="2"/>
    </row>
    <row r="104" spans="2:23">
      <c r="B104" s="2"/>
      <c r="C104" s="2"/>
      <c r="D104" s="2"/>
      <c r="E104" s="2"/>
      <c r="F104" s="2"/>
      <c r="G104" s="2"/>
      <c r="H104" s="2"/>
      <c r="I104" s="2"/>
      <c r="J104" s="2"/>
      <c r="K104" s="2"/>
      <c r="L104" s="2"/>
      <c r="M104" s="2"/>
      <c r="N104" s="2"/>
      <c r="O104" s="2"/>
      <c r="P104" s="2"/>
      <c r="Q104" s="2"/>
      <c r="R104" s="2"/>
      <c r="S104" s="2"/>
      <c r="T104" s="2"/>
      <c r="U104" s="2"/>
      <c r="V104" s="2"/>
      <c r="W104" s="2"/>
    </row>
    <row r="105" spans="2:23">
      <c r="B105" s="2"/>
      <c r="C105" s="2"/>
      <c r="D105" s="2"/>
      <c r="E105" s="2"/>
      <c r="F105" s="2"/>
      <c r="G105" s="2"/>
      <c r="H105" s="2"/>
      <c r="I105" s="2"/>
      <c r="J105" s="2"/>
      <c r="K105" s="2"/>
      <c r="L105" s="2"/>
      <c r="M105" s="2"/>
      <c r="N105" s="2"/>
      <c r="O105" s="2"/>
      <c r="P105" s="2"/>
      <c r="Q105" s="2"/>
      <c r="R105" s="2"/>
      <c r="S105" s="2"/>
      <c r="T105" s="2"/>
      <c r="U105" s="2"/>
      <c r="V105" s="2"/>
      <c r="W105" s="2"/>
    </row>
    <row r="106" spans="2:23">
      <c r="B106" s="2"/>
      <c r="C106" s="2"/>
      <c r="D106" s="2"/>
      <c r="E106" s="2"/>
      <c r="F106" s="2"/>
      <c r="G106" s="2"/>
      <c r="H106" s="2"/>
      <c r="I106" s="2"/>
      <c r="J106" s="2"/>
      <c r="K106" s="2"/>
      <c r="L106" s="2"/>
      <c r="M106" s="2"/>
      <c r="N106" s="2"/>
      <c r="O106" s="2"/>
      <c r="P106" s="2"/>
      <c r="Q106" s="2"/>
      <c r="R106" s="2"/>
      <c r="S106" s="2"/>
      <c r="T106" s="2"/>
      <c r="U106" s="2"/>
      <c r="V106" s="2"/>
      <c r="W106" s="2"/>
    </row>
    <row r="107" spans="2:23">
      <c r="B107" s="2"/>
      <c r="C107" s="2"/>
      <c r="D107" s="2"/>
      <c r="E107" s="2"/>
      <c r="F107" s="2"/>
      <c r="G107" s="2"/>
      <c r="H107" s="2"/>
      <c r="I107" s="2"/>
      <c r="J107" s="2"/>
      <c r="K107" s="2"/>
      <c r="L107" s="2"/>
      <c r="M107" s="2"/>
      <c r="N107" s="2"/>
      <c r="O107" s="2"/>
      <c r="P107" s="2"/>
      <c r="Q107" s="2"/>
      <c r="R107" s="2"/>
      <c r="S107" s="2"/>
      <c r="T107" s="2"/>
      <c r="U107" s="2"/>
      <c r="V107" s="2"/>
      <c r="W107" s="2"/>
    </row>
    <row r="108" spans="2:23">
      <c r="B108" s="2"/>
      <c r="C108" s="2"/>
      <c r="D108" s="2"/>
      <c r="E108" s="2"/>
      <c r="F108" s="2"/>
      <c r="G108" s="2"/>
      <c r="H108" s="2"/>
      <c r="I108" s="2"/>
      <c r="J108" s="2"/>
      <c r="K108" s="2"/>
      <c r="L108" s="2"/>
      <c r="M108" s="2"/>
      <c r="N108" s="2"/>
      <c r="O108" s="2"/>
      <c r="P108" s="2"/>
      <c r="Q108" s="2"/>
      <c r="R108" s="2"/>
      <c r="S108" s="2"/>
      <c r="T108" s="2"/>
      <c r="U108" s="2"/>
      <c r="V108" s="2"/>
      <c r="W108" s="2"/>
    </row>
    <row r="109" spans="2:23">
      <c r="B109" s="2"/>
      <c r="C109" s="2"/>
      <c r="D109" s="2"/>
      <c r="E109" s="2"/>
      <c r="F109" s="2"/>
      <c r="G109" s="2"/>
      <c r="H109" s="2"/>
      <c r="I109" s="2"/>
      <c r="J109" s="2"/>
      <c r="K109" s="2"/>
      <c r="L109" s="2"/>
      <c r="M109" s="2"/>
      <c r="N109" s="2"/>
      <c r="O109" s="2"/>
      <c r="P109" s="2"/>
      <c r="Q109" s="2"/>
      <c r="R109" s="2"/>
      <c r="S109" s="2"/>
      <c r="T109" s="2"/>
      <c r="U109" s="2"/>
      <c r="V109" s="2"/>
      <c r="W109" s="2"/>
    </row>
    <row r="110" spans="2:23">
      <c r="B110" s="2"/>
      <c r="C110" s="2"/>
      <c r="D110" s="2"/>
      <c r="E110" s="2"/>
      <c r="F110" s="2"/>
      <c r="G110" s="2"/>
      <c r="H110" s="2"/>
      <c r="I110" s="2"/>
      <c r="J110" s="2"/>
      <c r="K110" s="2"/>
      <c r="L110" s="2"/>
      <c r="M110" s="2"/>
      <c r="N110" s="2"/>
      <c r="O110" s="2"/>
      <c r="P110" s="2"/>
      <c r="Q110" s="2"/>
      <c r="R110" s="2"/>
      <c r="S110" s="2"/>
      <c r="T110" s="2"/>
      <c r="U110" s="2"/>
      <c r="V110" s="2"/>
      <c r="W110" s="2"/>
    </row>
    <row r="111" spans="2:23">
      <c r="B111" s="2"/>
      <c r="C111" s="2"/>
      <c r="D111" s="2"/>
      <c r="E111" s="2"/>
      <c r="F111" s="2"/>
      <c r="G111" s="2"/>
      <c r="H111" s="2"/>
      <c r="I111" s="2"/>
      <c r="J111" s="2"/>
      <c r="K111" s="2"/>
      <c r="L111" s="2"/>
      <c r="M111" s="2"/>
      <c r="N111" s="2"/>
      <c r="O111" s="2"/>
      <c r="P111" s="2"/>
      <c r="Q111" s="2"/>
      <c r="R111" s="2"/>
      <c r="S111" s="2"/>
      <c r="T111" s="2"/>
      <c r="U111" s="2"/>
      <c r="V111" s="2"/>
      <c r="W111" s="2"/>
    </row>
    <row r="112" spans="2:23">
      <c r="B112" s="2"/>
      <c r="C112" s="2"/>
      <c r="D112" s="2"/>
      <c r="E112" s="2"/>
      <c r="F112" s="2"/>
      <c r="G112" s="2"/>
      <c r="H112" s="2"/>
      <c r="I112" s="2"/>
      <c r="J112" s="2"/>
      <c r="K112" s="2"/>
      <c r="L112" s="2"/>
      <c r="M112" s="2"/>
      <c r="N112" s="2"/>
      <c r="O112" s="2"/>
      <c r="P112" s="2"/>
      <c r="Q112" s="2"/>
      <c r="R112" s="2"/>
      <c r="S112" s="2"/>
      <c r="T112" s="2"/>
      <c r="U112" s="2"/>
      <c r="V112" s="2"/>
      <c r="W112" s="2"/>
    </row>
    <row r="113" spans="2:23">
      <c r="B113" s="2"/>
      <c r="C113" s="2"/>
      <c r="D113" s="2"/>
      <c r="E113" s="2"/>
      <c r="F113" s="2"/>
      <c r="G113" s="2"/>
      <c r="H113" s="2"/>
      <c r="I113" s="2"/>
      <c r="J113" s="2"/>
      <c r="K113" s="2"/>
      <c r="L113" s="2"/>
      <c r="M113" s="2"/>
      <c r="N113" s="2"/>
      <c r="O113" s="2"/>
      <c r="P113" s="2"/>
      <c r="Q113" s="2"/>
      <c r="R113" s="2"/>
      <c r="S113" s="2"/>
      <c r="T113" s="2"/>
      <c r="U113" s="2"/>
      <c r="V113" s="2"/>
      <c r="W113" s="2"/>
    </row>
    <row r="114" spans="2:23">
      <c r="B114" s="2"/>
      <c r="C114" s="2"/>
      <c r="D114" s="2"/>
      <c r="E114" s="2"/>
      <c r="F114" s="2"/>
      <c r="G114" s="2"/>
      <c r="H114" s="2"/>
      <c r="I114" s="2"/>
      <c r="J114" s="2"/>
      <c r="K114" s="2"/>
      <c r="L114" s="2"/>
      <c r="M114" s="2"/>
      <c r="N114" s="2"/>
      <c r="O114" s="2"/>
      <c r="P114" s="2"/>
      <c r="Q114" s="2"/>
      <c r="R114" s="2"/>
      <c r="S114" s="2"/>
      <c r="T114" s="2"/>
      <c r="U114" s="2"/>
      <c r="V114" s="2"/>
      <c r="W114" s="2"/>
    </row>
    <row r="115" spans="2:23">
      <c r="B115" s="2"/>
      <c r="C115" s="2"/>
      <c r="D115" s="2"/>
      <c r="E115" s="2"/>
      <c r="F115" s="2"/>
      <c r="G115" s="2"/>
      <c r="H115" s="2"/>
      <c r="I115" s="2"/>
      <c r="J115" s="2"/>
      <c r="K115" s="2"/>
      <c r="L115" s="2"/>
      <c r="M115" s="2"/>
      <c r="N115" s="2"/>
      <c r="O115" s="2"/>
      <c r="P115" s="2"/>
      <c r="Q115" s="2"/>
      <c r="R115" s="2"/>
      <c r="S115" s="2"/>
      <c r="T115" s="2"/>
      <c r="U115" s="2"/>
      <c r="V115" s="2"/>
      <c r="W115" s="2"/>
    </row>
    <row r="116" spans="2:23">
      <c r="B116" s="2"/>
      <c r="C116" s="2"/>
      <c r="D116" s="2"/>
      <c r="E116" s="2"/>
      <c r="F116" s="2"/>
      <c r="G116" s="2"/>
      <c r="H116" s="2"/>
      <c r="I116" s="2"/>
      <c r="J116" s="2"/>
      <c r="K116" s="2"/>
      <c r="L116" s="2"/>
      <c r="M116" s="2"/>
      <c r="N116" s="2"/>
      <c r="O116" s="2"/>
      <c r="P116" s="2"/>
      <c r="Q116" s="2"/>
      <c r="R116" s="2"/>
      <c r="S116" s="2"/>
      <c r="T116" s="2"/>
      <c r="U116" s="2"/>
      <c r="V116" s="2"/>
      <c r="W116" s="2"/>
    </row>
    <row r="117" spans="2:23">
      <c r="B117" s="2"/>
      <c r="C117" s="2"/>
      <c r="D117" s="2"/>
      <c r="E117" s="2"/>
      <c r="F117" s="2"/>
      <c r="G117" s="2"/>
      <c r="H117" s="2"/>
      <c r="I117" s="2"/>
      <c r="J117" s="2"/>
      <c r="K117" s="2"/>
      <c r="L117" s="2"/>
      <c r="M117" s="2"/>
      <c r="N117" s="2"/>
      <c r="O117" s="2"/>
      <c r="P117" s="2"/>
      <c r="Q117" s="2"/>
      <c r="R117" s="2"/>
      <c r="S117" s="2"/>
      <c r="T117" s="2"/>
      <c r="U117" s="2"/>
      <c r="V117" s="2"/>
      <c r="W117" s="2"/>
    </row>
    <row r="118" spans="2:23">
      <c r="B118" s="2"/>
      <c r="C118" s="2"/>
      <c r="D118" s="2"/>
      <c r="E118" s="2"/>
      <c r="F118" s="2"/>
      <c r="G118" s="2"/>
      <c r="H118" s="2"/>
      <c r="I118" s="2"/>
      <c r="J118" s="2"/>
      <c r="K118" s="2"/>
      <c r="L118" s="2"/>
      <c r="M118" s="2"/>
      <c r="N118" s="2"/>
      <c r="O118" s="2"/>
      <c r="P118" s="2"/>
      <c r="Q118" s="2"/>
      <c r="R118" s="2"/>
      <c r="S118" s="2"/>
      <c r="T118" s="2"/>
      <c r="U118" s="2"/>
      <c r="V118" s="2"/>
      <c r="W118" s="2"/>
    </row>
    <row r="119" spans="2:23">
      <c r="B119" s="2"/>
      <c r="C119" s="2"/>
      <c r="D119" s="2"/>
      <c r="E119" s="2"/>
      <c r="F119" s="2"/>
      <c r="G119" s="2"/>
      <c r="H119" s="2"/>
      <c r="I119" s="2"/>
      <c r="J119" s="2"/>
      <c r="K119" s="2"/>
      <c r="L119" s="2"/>
      <c r="M119" s="2"/>
      <c r="N119" s="2"/>
      <c r="O119" s="2"/>
      <c r="P119" s="2"/>
      <c r="Q119" s="2"/>
      <c r="R119" s="2"/>
      <c r="S119" s="2"/>
      <c r="T119" s="2"/>
      <c r="U119" s="2"/>
      <c r="V119" s="2"/>
      <c r="W119" s="2"/>
    </row>
    <row r="120" spans="2:23">
      <c r="B120" s="2"/>
      <c r="C120" s="2"/>
      <c r="D120" s="2"/>
      <c r="E120" s="2"/>
      <c r="F120" s="2"/>
      <c r="G120" s="2"/>
      <c r="H120" s="2"/>
      <c r="I120" s="2"/>
      <c r="J120" s="2"/>
      <c r="K120" s="2"/>
      <c r="L120" s="2"/>
      <c r="M120" s="2"/>
      <c r="N120" s="2"/>
      <c r="O120" s="2"/>
      <c r="P120" s="2"/>
      <c r="Q120" s="2"/>
      <c r="R120" s="2"/>
      <c r="S120" s="2"/>
      <c r="T120" s="2"/>
      <c r="U120" s="2"/>
      <c r="V120" s="2"/>
      <c r="W120" s="2"/>
    </row>
    <row r="121" spans="2:23">
      <c r="B121" s="2"/>
      <c r="C121" s="2"/>
      <c r="D121" s="2"/>
      <c r="E121" s="2"/>
      <c r="F121" s="2"/>
      <c r="G121" s="2"/>
      <c r="H121" s="2"/>
      <c r="I121" s="2"/>
      <c r="J121" s="2"/>
      <c r="K121" s="2"/>
      <c r="L121" s="2"/>
      <c r="M121" s="2"/>
      <c r="N121" s="2"/>
      <c r="O121" s="2"/>
      <c r="P121" s="2"/>
      <c r="Q121" s="2"/>
      <c r="R121" s="2"/>
      <c r="S121" s="2"/>
      <c r="T121" s="2"/>
      <c r="U121" s="2"/>
      <c r="V121" s="2"/>
      <c r="W121" s="2"/>
    </row>
    <row r="122" spans="2:23">
      <c r="B122" s="2"/>
      <c r="C122" s="2"/>
      <c r="D122" s="2"/>
      <c r="E122" s="2"/>
      <c r="F122" s="2"/>
      <c r="G122" s="2"/>
      <c r="H122" s="2"/>
      <c r="I122" s="2"/>
      <c r="J122" s="2"/>
      <c r="K122" s="2"/>
      <c r="L122" s="2"/>
      <c r="M122" s="2"/>
      <c r="N122" s="2"/>
      <c r="O122" s="2"/>
      <c r="P122" s="2"/>
      <c r="Q122" s="2"/>
      <c r="R122" s="2"/>
      <c r="S122" s="2"/>
      <c r="T122" s="2"/>
      <c r="U122" s="2"/>
      <c r="V122" s="2"/>
      <c r="W122" s="2"/>
    </row>
    <row r="123" spans="2:23">
      <c r="B123" s="2"/>
      <c r="C123" s="2"/>
      <c r="D123" s="2"/>
      <c r="E123" s="2"/>
      <c r="F123" s="2"/>
      <c r="G123" s="2"/>
      <c r="H123" s="2"/>
      <c r="I123" s="2"/>
      <c r="J123" s="2"/>
      <c r="K123" s="2"/>
      <c r="L123" s="2"/>
      <c r="M123" s="2"/>
      <c r="N123" s="2"/>
      <c r="O123" s="2"/>
      <c r="P123" s="2"/>
      <c r="Q123" s="2"/>
      <c r="R123" s="2"/>
      <c r="S123" s="2"/>
      <c r="T123" s="2"/>
      <c r="U123" s="2"/>
      <c r="V123" s="2"/>
      <c r="W123" s="2"/>
    </row>
    <row r="124" spans="2:23">
      <c r="B124" s="2"/>
      <c r="C124" s="2"/>
      <c r="D124" s="2"/>
      <c r="E124" s="2"/>
      <c r="F124" s="2"/>
      <c r="G124" s="2"/>
      <c r="H124" s="2"/>
      <c r="I124" s="2"/>
      <c r="J124" s="2"/>
      <c r="K124" s="2"/>
      <c r="L124" s="2"/>
      <c r="M124" s="2"/>
      <c r="N124" s="2"/>
      <c r="O124" s="2"/>
      <c r="P124" s="2"/>
      <c r="Q124" s="2"/>
      <c r="R124" s="2"/>
      <c r="S124" s="2"/>
      <c r="T124" s="2"/>
      <c r="U124" s="2"/>
      <c r="V124" s="2"/>
      <c r="W124" s="2"/>
    </row>
    <row r="125" spans="2:23">
      <c r="B125" s="2"/>
      <c r="C125" s="2"/>
      <c r="D125" s="2"/>
      <c r="E125" s="2"/>
      <c r="F125" s="2"/>
      <c r="G125" s="2"/>
      <c r="H125" s="2"/>
      <c r="I125" s="2"/>
      <c r="J125" s="2"/>
      <c r="K125" s="2"/>
      <c r="L125" s="2"/>
      <c r="M125" s="2"/>
      <c r="N125" s="2"/>
      <c r="O125" s="2"/>
      <c r="P125" s="2"/>
      <c r="Q125" s="2"/>
      <c r="R125" s="2"/>
      <c r="S125" s="2"/>
      <c r="T125" s="2"/>
      <c r="U125" s="2"/>
      <c r="V125" s="2"/>
      <c r="W125" s="2"/>
    </row>
    <row r="126" spans="2:23">
      <c r="B126" s="2"/>
      <c r="C126" s="2"/>
      <c r="D126" s="2"/>
      <c r="E126" s="2"/>
      <c r="F126" s="2"/>
      <c r="G126" s="2"/>
      <c r="H126" s="2"/>
      <c r="I126" s="2"/>
      <c r="J126" s="2"/>
      <c r="K126" s="2"/>
      <c r="L126" s="2"/>
      <c r="M126" s="2"/>
      <c r="N126" s="2"/>
      <c r="O126" s="2"/>
      <c r="P126" s="2"/>
      <c r="Q126" s="2"/>
      <c r="R126" s="2"/>
      <c r="S126" s="2"/>
      <c r="T126" s="2"/>
      <c r="U126" s="2"/>
      <c r="V126" s="2"/>
      <c r="W126" s="2"/>
    </row>
    <row r="127" spans="2:23">
      <c r="B127" s="2"/>
      <c r="C127" s="2"/>
      <c r="D127" s="2"/>
      <c r="E127" s="2"/>
      <c r="F127" s="2"/>
      <c r="G127" s="2"/>
      <c r="H127" s="2"/>
      <c r="I127" s="2"/>
      <c r="J127" s="2"/>
      <c r="K127" s="2"/>
      <c r="L127" s="2"/>
      <c r="M127" s="2"/>
      <c r="N127" s="2"/>
      <c r="O127" s="2"/>
      <c r="P127" s="2"/>
      <c r="Q127" s="2"/>
      <c r="R127" s="2"/>
      <c r="S127" s="2"/>
      <c r="T127" s="2"/>
      <c r="U127" s="2"/>
      <c r="V127" s="2"/>
      <c r="W127" s="2"/>
    </row>
    <row r="128" spans="2:23">
      <c r="B128" s="2"/>
      <c r="C128" s="2"/>
      <c r="D128" s="2"/>
      <c r="E128" s="2"/>
      <c r="F128" s="2"/>
      <c r="G128" s="2"/>
      <c r="H128" s="2"/>
      <c r="I128" s="2"/>
      <c r="J128" s="2"/>
      <c r="K128" s="2"/>
      <c r="L128" s="2"/>
      <c r="M128" s="2"/>
      <c r="N128" s="2"/>
      <c r="O128" s="2"/>
      <c r="P128" s="2"/>
      <c r="Q128" s="2"/>
      <c r="R128" s="2"/>
      <c r="S128" s="2"/>
      <c r="T128" s="2"/>
      <c r="U128" s="2"/>
      <c r="V128" s="2"/>
      <c r="W128" s="2"/>
    </row>
    <row r="129" spans="2:23">
      <c r="B129" s="2"/>
      <c r="C129" s="2"/>
      <c r="D129" s="2"/>
      <c r="E129" s="2"/>
      <c r="F129" s="2"/>
      <c r="G129" s="2"/>
      <c r="H129" s="2"/>
      <c r="I129" s="2"/>
      <c r="J129" s="2"/>
      <c r="K129" s="2"/>
      <c r="L129" s="2"/>
      <c r="M129" s="2"/>
      <c r="N129" s="2"/>
      <c r="O129" s="2"/>
      <c r="P129" s="2"/>
      <c r="Q129" s="2"/>
      <c r="R129" s="2"/>
      <c r="S129" s="2"/>
      <c r="T129" s="2"/>
      <c r="U129" s="2"/>
      <c r="V129" s="2"/>
      <c r="W129" s="2"/>
    </row>
    <row r="130" spans="2:23">
      <c r="B130" s="2"/>
      <c r="C130" s="2"/>
      <c r="D130" s="2"/>
      <c r="E130" s="2"/>
      <c r="F130" s="2"/>
      <c r="G130" s="2"/>
      <c r="H130" s="2"/>
      <c r="I130" s="2"/>
      <c r="J130" s="2"/>
      <c r="K130" s="2"/>
      <c r="L130" s="2"/>
      <c r="M130" s="2"/>
      <c r="N130" s="2"/>
      <c r="O130" s="2"/>
      <c r="P130" s="2"/>
      <c r="Q130" s="2"/>
      <c r="R130" s="2"/>
      <c r="S130" s="2"/>
      <c r="T130" s="2"/>
      <c r="U130" s="2"/>
      <c r="V130" s="2"/>
      <c r="W130" s="2"/>
    </row>
    <row r="131" spans="2:23">
      <c r="B131" s="2"/>
      <c r="C131" s="2"/>
      <c r="D131" s="2"/>
      <c r="E131" s="2"/>
      <c r="F131" s="2"/>
      <c r="G131" s="2"/>
      <c r="H131" s="2"/>
      <c r="I131" s="2"/>
      <c r="J131" s="2"/>
      <c r="K131" s="2"/>
      <c r="L131" s="2"/>
      <c r="M131" s="2"/>
      <c r="N131" s="2"/>
      <c r="O131" s="2"/>
      <c r="P131" s="2"/>
      <c r="Q131" s="2"/>
      <c r="R131" s="2"/>
      <c r="S131" s="2"/>
      <c r="T131" s="2"/>
      <c r="U131" s="2"/>
      <c r="V131" s="2"/>
      <c r="W131" s="2"/>
    </row>
    <row r="132" spans="2:23">
      <c r="B132" s="2"/>
      <c r="C132" s="2"/>
      <c r="D132" s="2"/>
      <c r="E132" s="2"/>
      <c r="F132" s="2"/>
      <c r="G132" s="2"/>
      <c r="H132" s="2"/>
      <c r="I132" s="2"/>
      <c r="J132" s="2"/>
      <c r="K132" s="2"/>
      <c r="L132" s="2"/>
      <c r="M132" s="2"/>
      <c r="N132" s="2"/>
      <c r="O132" s="2"/>
      <c r="P132" s="2"/>
      <c r="Q132" s="2"/>
      <c r="R132" s="2"/>
      <c r="S132" s="2"/>
      <c r="T132" s="2"/>
      <c r="U132" s="2"/>
      <c r="V132" s="2"/>
      <c r="W132" s="2"/>
    </row>
    <row r="133" spans="2:23">
      <c r="B133" s="2"/>
      <c r="C133" s="2"/>
      <c r="D133" s="2"/>
      <c r="E133" s="2"/>
      <c r="F133" s="2"/>
      <c r="G133" s="2"/>
      <c r="H133" s="2"/>
      <c r="I133" s="2"/>
      <c r="J133" s="2"/>
      <c r="K133" s="2"/>
      <c r="L133" s="2"/>
      <c r="M133" s="2"/>
      <c r="N133" s="2"/>
      <c r="O133" s="2"/>
      <c r="P133" s="2"/>
      <c r="Q133" s="2"/>
      <c r="R133" s="2"/>
      <c r="S133" s="2"/>
      <c r="T133" s="2"/>
      <c r="U133" s="2"/>
      <c r="V133" s="2"/>
      <c r="W133" s="2"/>
    </row>
    <row r="134" spans="2:23">
      <c r="B134" s="2"/>
      <c r="C134" s="2"/>
      <c r="D134" s="2"/>
      <c r="E134" s="2"/>
      <c r="F134" s="2"/>
      <c r="G134" s="2"/>
      <c r="H134" s="2"/>
      <c r="I134" s="2"/>
      <c r="J134" s="2"/>
      <c r="K134" s="2"/>
      <c r="L134" s="2"/>
      <c r="M134" s="2"/>
      <c r="N134" s="2"/>
      <c r="O134" s="2"/>
      <c r="P134" s="2"/>
      <c r="Q134" s="2"/>
      <c r="R134" s="2"/>
      <c r="S134" s="2"/>
      <c r="T134" s="2"/>
      <c r="U134" s="2"/>
      <c r="V134" s="2"/>
      <c r="W134" s="2"/>
    </row>
    <row r="135" spans="2:23">
      <c r="B135" s="2"/>
      <c r="C135" s="2"/>
      <c r="D135" s="2"/>
      <c r="E135" s="2"/>
      <c r="F135" s="2"/>
      <c r="G135" s="2"/>
      <c r="H135" s="2"/>
      <c r="I135" s="2"/>
      <c r="J135" s="2"/>
      <c r="K135" s="2"/>
      <c r="L135" s="2"/>
      <c r="M135" s="2"/>
      <c r="N135" s="2"/>
      <c r="O135" s="2"/>
      <c r="P135" s="2"/>
      <c r="Q135" s="2"/>
      <c r="R135" s="2"/>
      <c r="S135" s="2"/>
      <c r="T135" s="2"/>
      <c r="U135" s="2"/>
      <c r="V135" s="2"/>
      <c r="W135" s="2"/>
    </row>
    <row r="136" spans="2:23">
      <c r="B136" s="2"/>
      <c r="C136" s="2"/>
      <c r="D136" s="2"/>
      <c r="E136" s="2"/>
      <c r="F136" s="2"/>
      <c r="G136" s="2"/>
      <c r="H136" s="2"/>
      <c r="I136" s="2"/>
      <c r="J136" s="2"/>
      <c r="K136" s="2"/>
      <c r="L136" s="2"/>
      <c r="M136" s="2"/>
      <c r="N136" s="2"/>
      <c r="O136" s="2"/>
      <c r="P136" s="2"/>
      <c r="Q136" s="2"/>
      <c r="R136" s="2"/>
      <c r="S136" s="2"/>
      <c r="T136" s="2"/>
      <c r="U136" s="2"/>
      <c r="V136" s="2"/>
      <c r="W136" s="2"/>
    </row>
    <row r="137" spans="2:23">
      <c r="B137" s="2"/>
      <c r="C137" s="2"/>
      <c r="D137" s="2"/>
      <c r="E137" s="2"/>
      <c r="F137" s="2"/>
      <c r="G137" s="2"/>
      <c r="H137" s="2"/>
      <c r="I137" s="2"/>
      <c r="J137" s="2"/>
      <c r="K137" s="2"/>
      <c r="L137" s="2"/>
      <c r="M137" s="2"/>
      <c r="N137" s="2"/>
      <c r="O137" s="2"/>
      <c r="P137" s="2"/>
      <c r="Q137" s="2"/>
      <c r="R137" s="2"/>
      <c r="S137" s="2"/>
      <c r="T137" s="2"/>
      <c r="U137" s="2"/>
      <c r="V137" s="2"/>
      <c r="W137" s="2"/>
    </row>
    <row r="138" spans="2:23">
      <c r="B138" s="2"/>
      <c r="C138" s="2"/>
      <c r="D138" s="2"/>
      <c r="E138" s="2"/>
      <c r="F138" s="2"/>
      <c r="G138" s="2"/>
      <c r="H138" s="2"/>
      <c r="I138" s="2"/>
      <c r="J138" s="2"/>
      <c r="K138" s="2"/>
      <c r="L138" s="2"/>
      <c r="M138" s="2"/>
      <c r="N138" s="2"/>
      <c r="O138" s="2"/>
      <c r="P138" s="2"/>
      <c r="Q138" s="2"/>
      <c r="R138" s="2"/>
      <c r="S138" s="2"/>
      <c r="T138" s="2"/>
      <c r="U138" s="2"/>
      <c r="V138" s="2"/>
      <c r="W138" s="2"/>
    </row>
    <row r="139" spans="2:23">
      <c r="B139" s="2"/>
      <c r="C139" s="2"/>
      <c r="D139" s="2"/>
      <c r="E139" s="2"/>
      <c r="F139" s="2"/>
      <c r="G139" s="2"/>
      <c r="H139" s="2"/>
      <c r="I139" s="2"/>
      <c r="J139" s="2"/>
      <c r="K139" s="2"/>
      <c r="L139" s="2"/>
      <c r="M139" s="2"/>
      <c r="N139" s="2"/>
      <c r="O139" s="2"/>
      <c r="P139" s="2"/>
      <c r="Q139" s="2"/>
      <c r="R139" s="2"/>
      <c r="S139" s="2"/>
      <c r="T139" s="2"/>
      <c r="U139" s="2"/>
      <c r="V139" s="2"/>
      <c r="W139" s="2"/>
    </row>
    <row r="140" spans="2:23">
      <c r="B140" s="2"/>
      <c r="C140" s="2"/>
      <c r="D140" s="2"/>
      <c r="E140" s="2"/>
      <c r="F140" s="2"/>
      <c r="G140" s="2"/>
      <c r="H140" s="2"/>
      <c r="I140" s="2"/>
      <c r="J140" s="2"/>
      <c r="K140" s="2"/>
      <c r="L140" s="2"/>
      <c r="M140" s="2"/>
      <c r="N140" s="2"/>
      <c r="O140" s="2"/>
      <c r="P140" s="2"/>
      <c r="Q140" s="2"/>
      <c r="R140" s="2"/>
      <c r="S140" s="2"/>
      <c r="T140" s="2"/>
      <c r="U140" s="2"/>
      <c r="V140" s="2"/>
      <c r="W140" s="2"/>
    </row>
    <row r="141" spans="2:23">
      <c r="B141" s="2"/>
      <c r="C141" s="2"/>
      <c r="D141" s="2"/>
      <c r="E141" s="2"/>
      <c r="F141" s="2"/>
      <c r="G141" s="2"/>
      <c r="H141" s="2"/>
      <c r="I141" s="2"/>
      <c r="J141" s="2"/>
      <c r="K141" s="2"/>
      <c r="L141" s="2"/>
      <c r="M141" s="2"/>
      <c r="N141" s="2"/>
      <c r="O141" s="2"/>
      <c r="P141" s="2"/>
      <c r="Q141" s="2"/>
      <c r="R141" s="2"/>
      <c r="S141" s="2"/>
      <c r="T141" s="2"/>
      <c r="U141" s="2"/>
      <c r="V141" s="2"/>
      <c r="W141" s="2"/>
    </row>
    <row r="142" spans="2:23">
      <c r="B142" s="2"/>
      <c r="C142" s="2"/>
      <c r="D142" s="2"/>
      <c r="E142" s="2"/>
      <c r="F142" s="2"/>
      <c r="G142" s="2"/>
      <c r="H142" s="2"/>
      <c r="I142" s="2"/>
      <c r="J142" s="2"/>
      <c r="K142" s="2"/>
      <c r="L142" s="2"/>
      <c r="M142" s="2"/>
      <c r="N142" s="2"/>
      <c r="O142" s="2"/>
      <c r="P142" s="2"/>
      <c r="Q142" s="2"/>
      <c r="R142" s="2"/>
      <c r="S142" s="2"/>
      <c r="T142" s="2"/>
      <c r="U142" s="2"/>
      <c r="V142" s="2"/>
      <c r="W142" s="2"/>
    </row>
    <row r="143" spans="2:23">
      <c r="B143" s="2"/>
      <c r="C143" s="2"/>
      <c r="D143" s="2"/>
      <c r="E143" s="2"/>
      <c r="F143" s="2"/>
      <c r="G143" s="2"/>
      <c r="H143" s="2"/>
      <c r="I143" s="2"/>
      <c r="J143" s="2"/>
      <c r="K143" s="2"/>
      <c r="L143" s="2"/>
      <c r="M143" s="2"/>
      <c r="N143" s="2"/>
      <c r="O143" s="2"/>
      <c r="P143" s="2"/>
      <c r="Q143" s="2"/>
      <c r="R143" s="2"/>
      <c r="S143" s="2"/>
      <c r="T143" s="2"/>
      <c r="U143" s="2"/>
      <c r="V143" s="2"/>
      <c r="W143" s="2"/>
    </row>
    <row r="144" spans="2:23">
      <c r="B144" s="2"/>
      <c r="C144" s="2"/>
      <c r="D144" s="2"/>
      <c r="E144" s="2"/>
      <c r="F144" s="2"/>
      <c r="G144" s="2"/>
      <c r="H144" s="2"/>
      <c r="I144" s="2"/>
      <c r="J144" s="2"/>
      <c r="K144" s="2"/>
      <c r="L144" s="2"/>
      <c r="M144" s="2"/>
      <c r="N144" s="2"/>
      <c r="O144" s="2"/>
      <c r="P144" s="2"/>
      <c r="Q144" s="2"/>
      <c r="R144" s="2"/>
      <c r="S144" s="2"/>
      <c r="T144" s="2"/>
      <c r="U144" s="2"/>
      <c r="V144" s="2"/>
      <c r="W144" s="2"/>
    </row>
    <row r="145" spans="2:23">
      <c r="B145" s="2"/>
      <c r="C145" s="2"/>
      <c r="D145" s="2"/>
      <c r="E145" s="2"/>
      <c r="F145" s="2"/>
      <c r="G145" s="2"/>
      <c r="H145" s="2"/>
      <c r="I145" s="2"/>
      <c r="J145" s="2"/>
      <c r="K145" s="2"/>
      <c r="L145" s="2"/>
      <c r="M145" s="2"/>
      <c r="N145" s="2"/>
      <c r="O145" s="2"/>
      <c r="P145" s="2"/>
      <c r="Q145" s="2"/>
      <c r="R145" s="2"/>
      <c r="S145" s="2"/>
      <c r="T145" s="2"/>
      <c r="U145" s="2"/>
      <c r="V145" s="2"/>
      <c r="W145" s="2"/>
    </row>
    <row r="146" spans="2:23">
      <c r="B146" s="2"/>
      <c r="C146" s="2"/>
      <c r="D146" s="2"/>
      <c r="E146" s="2"/>
      <c r="F146" s="2"/>
      <c r="G146" s="2"/>
      <c r="H146" s="2"/>
      <c r="I146" s="2"/>
      <c r="J146" s="2"/>
      <c r="K146" s="2"/>
      <c r="L146" s="2"/>
      <c r="M146" s="2"/>
      <c r="N146" s="2"/>
      <c r="O146" s="2"/>
      <c r="P146" s="2"/>
      <c r="Q146" s="2"/>
      <c r="R146" s="2"/>
      <c r="S146" s="2"/>
      <c r="T146" s="2"/>
      <c r="U146" s="2"/>
      <c r="V146" s="2"/>
      <c r="W146" s="2"/>
    </row>
    <row r="147" spans="2:23">
      <c r="B147" s="2"/>
      <c r="C147" s="2"/>
      <c r="D147" s="2"/>
      <c r="E147" s="2"/>
      <c r="F147" s="2"/>
      <c r="G147" s="2"/>
      <c r="H147" s="2"/>
      <c r="I147" s="2"/>
      <c r="J147" s="2"/>
      <c r="K147" s="2"/>
      <c r="L147" s="2"/>
      <c r="M147" s="2"/>
      <c r="N147" s="2"/>
      <c r="O147" s="2"/>
      <c r="P147" s="2"/>
      <c r="Q147" s="2"/>
      <c r="R147" s="2"/>
      <c r="S147" s="2"/>
      <c r="T147" s="2"/>
      <c r="U147" s="2"/>
      <c r="V147" s="2"/>
      <c r="W147" s="2"/>
    </row>
    <row r="148" spans="2:23">
      <c r="B148" s="2"/>
      <c r="C148" s="2"/>
      <c r="D148" s="2"/>
      <c r="E148" s="2"/>
      <c r="F148" s="2"/>
      <c r="G148" s="2"/>
      <c r="H148" s="2"/>
      <c r="I148" s="2"/>
      <c r="J148" s="2"/>
      <c r="K148" s="2"/>
      <c r="L148" s="2"/>
      <c r="M148" s="2"/>
      <c r="N148" s="2"/>
      <c r="O148" s="2"/>
      <c r="P148" s="2"/>
      <c r="Q148" s="2"/>
      <c r="R148" s="2"/>
      <c r="S148" s="2"/>
      <c r="T148" s="2"/>
      <c r="U148" s="2"/>
      <c r="V148" s="2"/>
      <c r="W148" s="2"/>
    </row>
    <row r="149" spans="2:23">
      <c r="B149" s="2"/>
      <c r="C149" s="2"/>
      <c r="D149" s="2"/>
      <c r="E149" s="2"/>
      <c r="F149" s="2"/>
      <c r="G149" s="2"/>
      <c r="H149" s="2"/>
      <c r="I149" s="2"/>
      <c r="J149" s="2"/>
      <c r="K149" s="2"/>
      <c r="L149" s="2"/>
      <c r="M149" s="2"/>
      <c r="N149" s="2"/>
      <c r="O149" s="2"/>
      <c r="P149" s="2"/>
      <c r="Q149" s="2"/>
      <c r="R149" s="2"/>
      <c r="S149" s="2"/>
      <c r="T149" s="2"/>
      <c r="U149" s="2"/>
      <c r="V149" s="2"/>
      <c r="W149" s="2"/>
    </row>
    <row r="150" spans="2:23">
      <c r="B150" s="2"/>
      <c r="C150" s="2"/>
      <c r="D150" s="2"/>
      <c r="E150" s="2"/>
      <c r="F150" s="2"/>
      <c r="G150" s="2"/>
      <c r="H150" s="2"/>
      <c r="I150" s="2"/>
      <c r="J150" s="2"/>
      <c r="K150" s="2"/>
      <c r="L150" s="2"/>
      <c r="M150" s="2"/>
      <c r="N150" s="2"/>
      <c r="O150" s="2"/>
      <c r="P150" s="2"/>
      <c r="Q150" s="2"/>
      <c r="R150" s="2"/>
      <c r="S150" s="2"/>
      <c r="T150" s="2"/>
      <c r="U150" s="2"/>
      <c r="V150" s="2"/>
      <c r="W150" s="2"/>
    </row>
    <row r="151" spans="2:23">
      <c r="B151" s="2"/>
      <c r="C151" s="2"/>
      <c r="D151" s="2"/>
      <c r="E151" s="2"/>
      <c r="F151" s="2"/>
      <c r="G151" s="2"/>
      <c r="H151" s="2"/>
      <c r="I151" s="2"/>
      <c r="J151" s="2"/>
      <c r="K151" s="2"/>
      <c r="L151" s="2"/>
      <c r="M151" s="2"/>
      <c r="N151" s="2"/>
      <c r="O151" s="2"/>
      <c r="P151" s="2"/>
      <c r="Q151" s="2"/>
      <c r="R151" s="2"/>
      <c r="S151" s="2"/>
      <c r="T151" s="2"/>
      <c r="U151" s="2"/>
      <c r="V151" s="2"/>
      <c r="W151" s="2"/>
    </row>
    <row r="152" spans="2:23">
      <c r="B152" s="2"/>
      <c r="C152" s="2"/>
      <c r="D152" s="2"/>
      <c r="E152" s="2"/>
      <c r="F152" s="2"/>
      <c r="G152" s="2"/>
      <c r="H152" s="2"/>
      <c r="I152" s="2"/>
      <c r="J152" s="2"/>
      <c r="K152" s="2"/>
      <c r="L152" s="2"/>
      <c r="M152" s="2"/>
      <c r="N152" s="2"/>
      <c r="O152" s="2"/>
      <c r="P152" s="2"/>
      <c r="Q152" s="2"/>
      <c r="R152" s="2"/>
      <c r="S152" s="2"/>
      <c r="T152" s="2"/>
      <c r="U152" s="2"/>
      <c r="V152" s="2"/>
      <c r="W152" s="2"/>
    </row>
    <row r="153" spans="2:23">
      <c r="B153" s="2"/>
      <c r="C153" s="2"/>
      <c r="D153" s="2"/>
      <c r="E153" s="2"/>
      <c r="F153" s="2"/>
      <c r="G153" s="2"/>
      <c r="H153" s="2"/>
      <c r="I153" s="2"/>
      <c r="J153" s="2"/>
      <c r="K153" s="2"/>
      <c r="L153" s="2"/>
      <c r="M153" s="2"/>
      <c r="N153" s="2"/>
      <c r="O153" s="2"/>
      <c r="P153" s="2"/>
      <c r="Q153" s="2"/>
      <c r="R153" s="2"/>
      <c r="S153" s="2"/>
      <c r="T153" s="2"/>
      <c r="U153" s="2"/>
      <c r="V153" s="2"/>
      <c r="W153" s="2"/>
    </row>
    <row r="154" spans="2:23">
      <c r="B154" s="2"/>
      <c r="C154" s="2"/>
      <c r="D154" s="2"/>
      <c r="E154" s="2"/>
      <c r="F154" s="2"/>
      <c r="G154" s="2"/>
      <c r="H154" s="2"/>
      <c r="I154" s="2"/>
      <c r="J154" s="2"/>
      <c r="K154" s="2"/>
      <c r="L154" s="2"/>
      <c r="M154" s="2"/>
      <c r="N154" s="2"/>
      <c r="O154" s="2"/>
      <c r="P154" s="2"/>
      <c r="Q154" s="2"/>
      <c r="R154" s="2"/>
      <c r="S154" s="2"/>
      <c r="T154" s="2"/>
      <c r="U154" s="2"/>
      <c r="V154" s="2"/>
      <c r="W154" s="2"/>
    </row>
    <row r="155" spans="2:23">
      <c r="B155" s="2"/>
      <c r="C155" s="2"/>
      <c r="D155" s="2"/>
      <c r="E155" s="2"/>
      <c r="F155" s="2"/>
      <c r="G155" s="2"/>
      <c r="H155" s="2"/>
      <c r="I155" s="2"/>
      <c r="J155" s="2"/>
      <c r="K155" s="2"/>
      <c r="L155" s="2"/>
      <c r="M155" s="2"/>
      <c r="N155" s="2"/>
      <c r="O155" s="2"/>
      <c r="P155" s="2"/>
      <c r="Q155" s="2"/>
      <c r="R155" s="2"/>
      <c r="S155" s="2"/>
      <c r="T155" s="2"/>
      <c r="U155" s="2"/>
      <c r="V155" s="2"/>
      <c r="W155" s="2"/>
    </row>
    <row r="156" spans="2:23">
      <c r="B156" s="2"/>
      <c r="C156" s="2"/>
      <c r="D156" s="2"/>
      <c r="E156" s="2"/>
      <c r="F156" s="2"/>
      <c r="G156" s="2"/>
      <c r="H156" s="2"/>
      <c r="I156" s="2"/>
      <c r="J156" s="2"/>
      <c r="K156" s="2"/>
      <c r="L156" s="2"/>
      <c r="M156" s="2"/>
      <c r="N156" s="2"/>
      <c r="O156" s="2"/>
      <c r="P156" s="2"/>
      <c r="Q156" s="2"/>
      <c r="R156" s="2"/>
      <c r="S156" s="2"/>
      <c r="T156" s="2"/>
      <c r="U156" s="2"/>
      <c r="V156" s="2"/>
      <c r="W156" s="2"/>
    </row>
    <row r="157" spans="2:23">
      <c r="B157" s="2"/>
      <c r="C157" s="2"/>
      <c r="D157" s="2"/>
      <c r="E157" s="2"/>
      <c r="F157" s="2"/>
      <c r="G157" s="2"/>
      <c r="H157" s="2"/>
      <c r="I157" s="2"/>
      <c r="J157" s="2"/>
      <c r="K157" s="2"/>
      <c r="L157" s="2"/>
      <c r="M157" s="2"/>
      <c r="N157" s="2"/>
      <c r="O157" s="2"/>
      <c r="P157" s="2"/>
      <c r="Q157" s="2"/>
      <c r="R157" s="2"/>
      <c r="S157" s="2"/>
      <c r="T157" s="2"/>
      <c r="U157" s="2"/>
      <c r="V157" s="2"/>
      <c r="W157" s="2"/>
    </row>
    <row r="158" spans="2:23">
      <c r="B158" s="2"/>
      <c r="C158" s="2"/>
      <c r="D158" s="2"/>
      <c r="E158" s="2"/>
      <c r="F158" s="2"/>
      <c r="G158" s="2"/>
      <c r="H158" s="2"/>
      <c r="I158" s="2"/>
      <c r="J158" s="2"/>
      <c r="K158" s="2"/>
      <c r="L158" s="2"/>
      <c r="M158" s="2"/>
      <c r="N158" s="2"/>
      <c r="O158" s="2"/>
      <c r="P158" s="2"/>
      <c r="Q158" s="2"/>
      <c r="R158" s="2"/>
      <c r="S158" s="2"/>
      <c r="T158" s="2"/>
      <c r="U158" s="2"/>
      <c r="V158" s="2"/>
      <c r="W158" s="2"/>
    </row>
    <row r="159" spans="2:23">
      <c r="B159" s="2"/>
      <c r="C159" s="2"/>
      <c r="D159" s="2"/>
      <c r="E159" s="2"/>
      <c r="F159" s="2"/>
      <c r="G159" s="2"/>
      <c r="H159" s="2"/>
      <c r="I159" s="2"/>
      <c r="J159" s="2"/>
      <c r="K159" s="2"/>
      <c r="L159" s="2"/>
      <c r="M159" s="2"/>
      <c r="N159" s="2"/>
      <c r="O159" s="2"/>
      <c r="P159" s="2"/>
      <c r="Q159" s="2"/>
      <c r="R159" s="2"/>
      <c r="S159" s="2"/>
      <c r="T159" s="2"/>
      <c r="U159" s="2"/>
      <c r="V159" s="2"/>
      <c r="W159" s="2"/>
    </row>
    <row r="160" spans="2:23">
      <c r="B160" s="2"/>
      <c r="C160" s="2"/>
      <c r="D160" s="2"/>
      <c r="E160" s="2"/>
      <c r="F160" s="2"/>
      <c r="G160" s="2"/>
      <c r="H160" s="2"/>
      <c r="I160" s="2"/>
      <c r="J160" s="2"/>
      <c r="K160" s="2"/>
      <c r="L160" s="2"/>
      <c r="M160" s="2"/>
      <c r="N160" s="2"/>
      <c r="O160" s="2"/>
      <c r="P160" s="2"/>
      <c r="Q160" s="2"/>
      <c r="R160" s="2"/>
      <c r="S160" s="2"/>
      <c r="T160" s="2"/>
      <c r="U160" s="2"/>
      <c r="V160" s="2"/>
      <c r="W160" s="2"/>
    </row>
    <row r="161" spans="2:23">
      <c r="B161" s="2"/>
      <c r="C161" s="2"/>
      <c r="D161" s="2"/>
      <c r="E161" s="2"/>
      <c r="F161" s="2"/>
      <c r="G161" s="2"/>
      <c r="H161" s="2"/>
      <c r="I161" s="2"/>
      <c r="J161" s="2"/>
      <c r="K161" s="2"/>
      <c r="L161" s="2"/>
      <c r="M161" s="2"/>
      <c r="N161" s="2"/>
      <c r="O161" s="2"/>
      <c r="P161" s="2"/>
      <c r="Q161" s="2"/>
      <c r="R161" s="2"/>
      <c r="S161" s="2"/>
      <c r="T161" s="2"/>
      <c r="U161" s="2"/>
      <c r="V161" s="2"/>
      <c r="W161" s="2"/>
    </row>
    <row r="162" spans="2:23">
      <c r="B162" s="2"/>
      <c r="C162" s="2"/>
      <c r="D162" s="2"/>
      <c r="E162" s="2"/>
      <c r="F162" s="2"/>
      <c r="G162" s="2"/>
      <c r="H162" s="2"/>
      <c r="I162" s="2"/>
      <c r="J162" s="2"/>
      <c r="K162" s="2"/>
      <c r="L162" s="2"/>
      <c r="M162" s="2"/>
      <c r="N162" s="2"/>
      <c r="O162" s="2"/>
      <c r="P162" s="2"/>
      <c r="Q162" s="2"/>
      <c r="R162" s="2"/>
      <c r="S162" s="2"/>
      <c r="T162" s="2"/>
      <c r="U162" s="2"/>
      <c r="V162" s="2"/>
      <c r="W162" s="2"/>
    </row>
    <row r="163" spans="2:23">
      <c r="B163" s="2"/>
      <c r="C163" s="2"/>
      <c r="D163" s="2"/>
      <c r="E163" s="2"/>
      <c r="F163" s="2"/>
      <c r="G163" s="2"/>
      <c r="H163" s="2"/>
      <c r="I163" s="2"/>
      <c r="J163" s="2"/>
      <c r="K163" s="2"/>
      <c r="L163" s="2"/>
      <c r="M163" s="2"/>
      <c r="N163" s="2"/>
      <c r="O163" s="2"/>
      <c r="P163" s="2"/>
      <c r="Q163" s="2"/>
      <c r="R163" s="2"/>
      <c r="S163" s="2"/>
      <c r="T163" s="2"/>
      <c r="U163" s="2"/>
      <c r="V163" s="2"/>
      <c r="W163" s="2"/>
    </row>
    <row r="164" spans="2:23">
      <c r="B164" s="2"/>
      <c r="C164" s="2"/>
      <c r="D164" s="2"/>
      <c r="E164" s="2"/>
      <c r="F164" s="2"/>
      <c r="G164" s="2"/>
      <c r="H164" s="2"/>
      <c r="I164" s="2"/>
      <c r="J164" s="2"/>
      <c r="K164" s="2"/>
      <c r="L164" s="2"/>
      <c r="M164" s="2"/>
      <c r="N164" s="2"/>
      <c r="O164" s="2"/>
      <c r="P164" s="2"/>
      <c r="Q164" s="2"/>
      <c r="R164" s="2"/>
      <c r="S164" s="2"/>
      <c r="T164" s="2"/>
      <c r="U164" s="2"/>
      <c r="V164" s="2"/>
      <c r="W164" s="2"/>
    </row>
    <row r="165" spans="2:23">
      <c r="B165" s="2"/>
      <c r="C165" s="2"/>
      <c r="D165" s="2"/>
      <c r="E165" s="2"/>
      <c r="F165" s="2"/>
      <c r="G165" s="2"/>
      <c r="H165" s="2"/>
      <c r="I165" s="2"/>
      <c r="J165" s="2"/>
      <c r="K165" s="2"/>
      <c r="L165" s="2"/>
      <c r="M165" s="2"/>
      <c r="N165" s="2"/>
      <c r="O165" s="2"/>
      <c r="P165" s="2"/>
      <c r="Q165" s="2"/>
      <c r="R165" s="2"/>
      <c r="S165" s="2"/>
      <c r="T165" s="2"/>
      <c r="U165" s="2"/>
      <c r="V165" s="2"/>
      <c r="W165" s="2"/>
    </row>
    <row r="166" spans="2:23">
      <c r="B166" s="2"/>
      <c r="C166" s="2"/>
      <c r="D166" s="2"/>
      <c r="E166" s="2"/>
      <c r="F166" s="2"/>
      <c r="G166" s="2"/>
      <c r="H166" s="2"/>
      <c r="I166" s="2"/>
      <c r="J166" s="2"/>
      <c r="K166" s="2"/>
      <c r="L166" s="2"/>
      <c r="M166" s="2"/>
      <c r="N166" s="2"/>
      <c r="O166" s="2"/>
      <c r="P166" s="2"/>
      <c r="Q166" s="2"/>
      <c r="R166" s="2"/>
      <c r="S166" s="2"/>
      <c r="T166" s="2"/>
      <c r="U166" s="2"/>
      <c r="V166" s="2"/>
      <c r="W166" s="2"/>
    </row>
    <row r="167" spans="2:23">
      <c r="B167" s="2"/>
      <c r="C167" s="2"/>
      <c r="D167" s="2"/>
      <c r="E167" s="2"/>
      <c r="F167" s="2"/>
      <c r="G167" s="2"/>
      <c r="H167" s="2"/>
      <c r="I167" s="2"/>
      <c r="J167" s="2"/>
      <c r="K167" s="2"/>
      <c r="L167" s="2"/>
      <c r="M167" s="2"/>
      <c r="N167" s="2"/>
      <c r="O167" s="2"/>
      <c r="P167" s="2"/>
      <c r="Q167" s="2"/>
      <c r="R167" s="2"/>
      <c r="S167" s="2"/>
      <c r="T167" s="2"/>
      <c r="U167" s="2"/>
      <c r="V167" s="2"/>
      <c r="W167" s="2"/>
    </row>
    <row r="168" spans="2:23">
      <c r="B168" s="2"/>
      <c r="C168" s="2"/>
      <c r="D168" s="2"/>
      <c r="E168" s="2"/>
      <c r="F168" s="2"/>
      <c r="G168" s="2"/>
      <c r="H168" s="2"/>
      <c r="I168" s="2"/>
      <c r="J168" s="2"/>
      <c r="K168" s="2"/>
      <c r="L168" s="2"/>
      <c r="M168" s="2"/>
      <c r="N168" s="2"/>
      <c r="O168" s="2"/>
      <c r="P168" s="2"/>
      <c r="Q168" s="2"/>
      <c r="R168" s="2"/>
      <c r="S168" s="2"/>
      <c r="T168" s="2"/>
      <c r="U168" s="2"/>
      <c r="V168" s="2"/>
      <c r="W168" s="2"/>
    </row>
    <row r="169" spans="2:23">
      <c r="B169" s="2"/>
      <c r="C169" s="2"/>
      <c r="D169" s="2"/>
      <c r="E169" s="2"/>
      <c r="F169" s="2"/>
      <c r="G169" s="2"/>
      <c r="H169" s="2"/>
      <c r="I169" s="2"/>
      <c r="J169" s="2"/>
      <c r="K169" s="2"/>
      <c r="L169" s="2"/>
      <c r="M169" s="2"/>
      <c r="N169" s="2"/>
      <c r="O169" s="2"/>
      <c r="P169" s="2"/>
      <c r="Q169" s="2"/>
      <c r="R169" s="2"/>
      <c r="S169" s="2"/>
      <c r="T169" s="2"/>
      <c r="U169" s="2"/>
      <c r="V169" s="2"/>
      <c r="W169" s="2"/>
    </row>
    <row r="170" spans="2:23">
      <c r="B170" s="2"/>
      <c r="C170" s="2"/>
      <c r="D170" s="2"/>
      <c r="E170" s="2"/>
      <c r="F170" s="2"/>
      <c r="G170" s="2"/>
      <c r="H170" s="2"/>
      <c r="I170" s="2"/>
      <c r="J170" s="2"/>
      <c r="K170" s="2"/>
      <c r="L170" s="2"/>
      <c r="M170" s="2"/>
      <c r="N170" s="2"/>
      <c r="O170" s="2"/>
      <c r="P170" s="2"/>
      <c r="Q170" s="2"/>
      <c r="R170" s="2"/>
      <c r="S170" s="2"/>
      <c r="T170" s="2"/>
      <c r="U170" s="2"/>
      <c r="V170" s="2"/>
      <c r="W170" s="2"/>
    </row>
    <row r="171" spans="2:23">
      <c r="B171" s="2"/>
      <c r="C171" s="2"/>
      <c r="D171" s="2"/>
      <c r="E171" s="2"/>
      <c r="F171" s="2"/>
      <c r="G171" s="2"/>
      <c r="H171" s="2"/>
      <c r="I171" s="2"/>
      <c r="J171" s="2"/>
      <c r="K171" s="2"/>
      <c r="L171" s="2"/>
      <c r="M171" s="2"/>
      <c r="N171" s="2"/>
      <c r="O171" s="2"/>
      <c r="P171" s="2"/>
      <c r="Q171" s="2"/>
      <c r="R171" s="2"/>
      <c r="S171" s="2"/>
      <c r="T171" s="2"/>
      <c r="U171" s="2"/>
      <c r="V171" s="2"/>
      <c r="W171" s="2"/>
    </row>
    <row r="172" spans="2:23">
      <c r="B172" s="2"/>
      <c r="C172" s="2"/>
      <c r="D172" s="2"/>
      <c r="E172" s="2"/>
      <c r="F172" s="2"/>
      <c r="G172" s="2"/>
      <c r="H172" s="2"/>
      <c r="I172" s="2"/>
      <c r="J172" s="2"/>
      <c r="K172" s="2"/>
      <c r="L172" s="2"/>
      <c r="M172" s="2"/>
      <c r="N172" s="2"/>
      <c r="O172" s="2"/>
      <c r="P172" s="2"/>
      <c r="Q172" s="2"/>
      <c r="R172" s="2"/>
      <c r="S172" s="2"/>
      <c r="T172" s="2"/>
      <c r="U172" s="2"/>
      <c r="V172" s="2"/>
      <c r="W172" s="2"/>
    </row>
    <row r="173" spans="2:23">
      <c r="B173" s="2"/>
      <c r="C173" s="2"/>
      <c r="D173" s="2"/>
      <c r="E173" s="2"/>
      <c r="F173" s="2"/>
      <c r="G173" s="2"/>
      <c r="H173" s="2"/>
      <c r="I173" s="2"/>
      <c r="J173" s="2"/>
      <c r="K173" s="2"/>
      <c r="L173" s="2"/>
      <c r="M173" s="2"/>
      <c r="N173" s="2"/>
      <c r="O173" s="2"/>
      <c r="P173" s="2"/>
      <c r="Q173" s="2"/>
      <c r="R173" s="2"/>
      <c r="S173" s="2"/>
      <c r="T173" s="2"/>
      <c r="U173" s="2"/>
      <c r="V173" s="2"/>
      <c r="W173" s="2"/>
    </row>
    <row r="174" spans="2:23">
      <c r="B174" s="2"/>
      <c r="C174" s="2"/>
      <c r="D174" s="2"/>
      <c r="E174" s="2"/>
      <c r="F174" s="2"/>
      <c r="G174" s="2"/>
      <c r="H174" s="2"/>
      <c r="I174" s="2"/>
      <c r="J174" s="2"/>
      <c r="K174" s="2"/>
      <c r="L174" s="2"/>
      <c r="M174" s="2"/>
      <c r="N174" s="2"/>
      <c r="O174" s="2"/>
      <c r="P174" s="2"/>
      <c r="Q174" s="2"/>
      <c r="R174" s="2"/>
      <c r="S174" s="2"/>
      <c r="T174" s="2"/>
      <c r="U174" s="2"/>
      <c r="V174" s="2"/>
      <c r="W174" s="2"/>
    </row>
    <row r="175" spans="2:23">
      <c r="B175" s="2"/>
      <c r="C175" s="2"/>
      <c r="D175" s="2"/>
      <c r="E175" s="2"/>
      <c r="F175" s="2"/>
      <c r="G175" s="2"/>
      <c r="H175" s="2"/>
      <c r="I175" s="2"/>
      <c r="J175" s="2"/>
      <c r="K175" s="2"/>
      <c r="L175" s="2"/>
      <c r="M175" s="2"/>
      <c r="N175" s="2"/>
      <c r="O175" s="2"/>
      <c r="P175" s="2"/>
      <c r="Q175" s="2"/>
      <c r="R175" s="2"/>
      <c r="S175" s="2"/>
      <c r="T175" s="2"/>
      <c r="U175" s="2"/>
      <c r="V175" s="2"/>
      <c r="W175" s="2"/>
    </row>
    <row r="176" spans="2:23">
      <c r="B176" s="2"/>
      <c r="C176" s="2"/>
      <c r="D176" s="2"/>
      <c r="E176" s="2"/>
      <c r="F176" s="2"/>
      <c r="G176" s="2"/>
      <c r="H176" s="2"/>
      <c r="I176" s="2"/>
      <c r="J176" s="2"/>
      <c r="K176" s="2"/>
      <c r="L176" s="2"/>
      <c r="M176" s="2"/>
      <c r="N176" s="2"/>
      <c r="O176" s="2"/>
      <c r="P176" s="2"/>
      <c r="Q176" s="2"/>
      <c r="R176" s="2"/>
      <c r="S176" s="2"/>
      <c r="T176" s="2"/>
      <c r="U176" s="2"/>
      <c r="V176" s="2"/>
      <c r="W176" s="2"/>
    </row>
    <row r="177" spans="2:23">
      <c r="B177" s="2"/>
      <c r="C177" s="2"/>
      <c r="D177" s="2"/>
      <c r="E177" s="2"/>
      <c r="F177" s="2"/>
      <c r="G177" s="2"/>
      <c r="H177" s="2"/>
      <c r="I177" s="2"/>
      <c r="J177" s="2"/>
      <c r="K177" s="2"/>
      <c r="L177" s="2"/>
      <c r="M177" s="2"/>
      <c r="N177" s="2"/>
      <c r="O177" s="2"/>
      <c r="P177" s="2"/>
      <c r="Q177" s="2"/>
      <c r="R177" s="2"/>
      <c r="S177" s="2"/>
      <c r="T177" s="2"/>
      <c r="U177" s="2"/>
      <c r="V177" s="2"/>
      <c r="W177" s="2"/>
    </row>
    <row r="178" spans="2:23">
      <c r="B178" s="2"/>
      <c r="C178" s="2"/>
      <c r="D178" s="2"/>
      <c r="E178" s="2"/>
      <c r="F178" s="2"/>
      <c r="G178" s="2"/>
      <c r="H178" s="2"/>
      <c r="I178" s="2"/>
      <c r="J178" s="2"/>
      <c r="K178" s="2"/>
      <c r="L178" s="2"/>
      <c r="M178" s="2"/>
      <c r="N178" s="2"/>
      <c r="O178" s="2"/>
      <c r="P178" s="2"/>
      <c r="Q178" s="2"/>
      <c r="R178" s="2"/>
      <c r="S178" s="2"/>
      <c r="T178" s="2"/>
      <c r="U178" s="2"/>
      <c r="V178" s="2"/>
      <c r="W178" s="2"/>
    </row>
    <row r="179" spans="2:23">
      <c r="B179" s="2"/>
      <c r="C179" s="2"/>
      <c r="D179" s="2"/>
      <c r="E179" s="2"/>
      <c r="F179" s="2"/>
      <c r="G179" s="2"/>
      <c r="H179" s="2"/>
      <c r="I179" s="2"/>
      <c r="J179" s="2"/>
      <c r="K179" s="2"/>
      <c r="L179" s="2"/>
      <c r="M179" s="2"/>
      <c r="N179" s="2"/>
      <c r="O179" s="2"/>
      <c r="P179" s="2"/>
      <c r="Q179" s="2"/>
      <c r="R179" s="2"/>
      <c r="S179" s="2"/>
      <c r="T179" s="2"/>
      <c r="U179" s="2"/>
      <c r="V179" s="2"/>
      <c r="W179" s="2"/>
    </row>
    <row r="180" spans="2:23">
      <c r="B180" s="2"/>
      <c r="C180" s="2"/>
      <c r="D180" s="2"/>
      <c r="E180" s="2"/>
      <c r="F180" s="2"/>
      <c r="G180" s="2"/>
      <c r="H180" s="2"/>
      <c r="I180" s="2"/>
      <c r="J180" s="2"/>
      <c r="K180" s="2"/>
      <c r="L180" s="2"/>
      <c r="M180" s="2"/>
      <c r="N180" s="2"/>
      <c r="O180" s="2"/>
      <c r="P180" s="2"/>
      <c r="Q180" s="2"/>
      <c r="R180" s="2"/>
      <c r="S180" s="2"/>
      <c r="T180" s="2"/>
      <c r="U180" s="2"/>
      <c r="V180" s="2"/>
      <c r="W180" s="2"/>
    </row>
    <row r="181" spans="2:23">
      <c r="B181" s="2"/>
      <c r="C181" s="2"/>
      <c r="D181" s="2"/>
      <c r="E181" s="2"/>
      <c r="F181" s="2"/>
      <c r="G181" s="2"/>
      <c r="H181" s="2"/>
      <c r="I181" s="2"/>
      <c r="J181" s="2"/>
      <c r="K181" s="2"/>
      <c r="L181" s="2"/>
      <c r="M181" s="2"/>
      <c r="N181" s="2"/>
      <c r="O181" s="2"/>
      <c r="P181" s="2"/>
      <c r="Q181" s="2"/>
      <c r="R181" s="2"/>
      <c r="S181" s="2"/>
      <c r="T181" s="2"/>
      <c r="U181" s="2"/>
      <c r="V181" s="2"/>
      <c r="W181" s="2"/>
    </row>
    <row r="182" spans="2:23">
      <c r="B182" s="2"/>
      <c r="C182" s="2"/>
      <c r="D182" s="2"/>
      <c r="E182" s="2"/>
      <c r="F182" s="2"/>
      <c r="G182" s="2"/>
      <c r="H182" s="2"/>
      <c r="I182" s="2"/>
      <c r="J182" s="2"/>
      <c r="K182" s="2"/>
      <c r="L182" s="2"/>
      <c r="M182" s="2"/>
      <c r="N182" s="2"/>
      <c r="O182" s="2"/>
      <c r="P182" s="2"/>
      <c r="Q182" s="2"/>
      <c r="R182" s="2"/>
      <c r="S182" s="2"/>
      <c r="T182" s="2"/>
      <c r="U182" s="2"/>
      <c r="V182" s="2"/>
      <c r="W182" s="2"/>
    </row>
    <row r="183" spans="2:23">
      <c r="B183" s="2"/>
      <c r="C183" s="2"/>
      <c r="D183" s="2"/>
      <c r="E183" s="2"/>
      <c r="F183" s="2"/>
      <c r="G183" s="2"/>
      <c r="H183" s="2"/>
      <c r="I183" s="2"/>
      <c r="J183" s="2"/>
      <c r="K183" s="2"/>
      <c r="L183" s="2"/>
      <c r="M183" s="2"/>
      <c r="N183" s="2"/>
      <c r="O183" s="2"/>
      <c r="P183" s="2"/>
      <c r="Q183" s="2"/>
      <c r="R183" s="2"/>
      <c r="S183" s="2"/>
      <c r="T183" s="2"/>
      <c r="U183" s="2"/>
      <c r="V183" s="2"/>
      <c r="W183" s="2"/>
    </row>
    <row r="184" spans="2:23">
      <c r="B184" s="2"/>
      <c r="C184" s="2"/>
      <c r="D184" s="2"/>
      <c r="E184" s="2"/>
      <c r="F184" s="2"/>
      <c r="G184" s="2"/>
      <c r="H184" s="2"/>
      <c r="I184" s="2"/>
      <c r="J184" s="2"/>
      <c r="K184" s="2"/>
      <c r="L184" s="2"/>
      <c r="M184" s="2"/>
      <c r="N184" s="2"/>
      <c r="O184" s="2"/>
      <c r="P184" s="2"/>
      <c r="Q184" s="2"/>
      <c r="R184" s="2"/>
      <c r="S184" s="2"/>
      <c r="T184" s="2"/>
      <c r="U184" s="2"/>
      <c r="V184" s="2"/>
      <c r="W184" s="2"/>
    </row>
    <row r="185" spans="2:23">
      <c r="B185" s="2"/>
      <c r="C185" s="2"/>
      <c r="D185" s="2"/>
      <c r="E185" s="2"/>
      <c r="F185" s="2"/>
      <c r="G185" s="2"/>
      <c r="H185" s="2"/>
      <c r="I185" s="2"/>
      <c r="J185" s="2"/>
      <c r="K185" s="2"/>
      <c r="L185" s="2"/>
      <c r="M185" s="2"/>
      <c r="N185" s="2"/>
      <c r="O185" s="2"/>
      <c r="P185" s="2"/>
      <c r="Q185" s="2"/>
      <c r="R185" s="2"/>
      <c r="S185" s="2"/>
      <c r="T185" s="2"/>
      <c r="U185" s="2"/>
      <c r="V185" s="2"/>
      <c r="W185" s="2"/>
    </row>
    <row r="186" spans="2:23">
      <c r="B186" s="2"/>
      <c r="C186" s="2"/>
      <c r="D186" s="2"/>
      <c r="E186" s="2"/>
      <c r="F186" s="2"/>
      <c r="G186" s="2"/>
      <c r="H186" s="2"/>
      <c r="I186" s="2"/>
      <c r="J186" s="2"/>
      <c r="K186" s="2"/>
      <c r="L186" s="2"/>
      <c r="M186" s="2"/>
      <c r="N186" s="2"/>
      <c r="O186" s="2"/>
      <c r="P186" s="2"/>
      <c r="Q186" s="2"/>
      <c r="R186" s="2"/>
      <c r="S186" s="2"/>
      <c r="T186" s="2"/>
      <c r="U186" s="2"/>
      <c r="V186" s="2"/>
      <c r="W186" s="2"/>
    </row>
    <row r="187" spans="2:23">
      <c r="B187" s="2"/>
      <c r="C187" s="2"/>
      <c r="D187" s="2"/>
      <c r="E187" s="2"/>
      <c r="F187" s="2"/>
      <c r="G187" s="2"/>
      <c r="H187" s="2"/>
      <c r="I187" s="2"/>
      <c r="J187" s="2"/>
      <c r="K187" s="2"/>
      <c r="L187" s="2"/>
      <c r="M187" s="2"/>
      <c r="N187" s="2"/>
      <c r="O187" s="2"/>
      <c r="P187" s="2"/>
      <c r="Q187" s="2"/>
      <c r="R187" s="2"/>
      <c r="S187" s="2"/>
      <c r="T187" s="2"/>
      <c r="U187" s="2"/>
      <c r="V187" s="2"/>
      <c r="W187" s="2"/>
    </row>
    <row r="188" spans="2:23">
      <c r="B188" s="2"/>
      <c r="C188" s="2"/>
      <c r="D188" s="2"/>
      <c r="E188" s="2"/>
      <c r="F188" s="2"/>
      <c r="G188" s="2"/>
      <c r="H188" s="2"/>
      <c r="I188" s="2"/>
      <c r="J188" s="2"/>
      <c r="K188" s="2"/>
      <c r="L188" s="2"/>
      <c r="M188" s="2"/>
      <c r="N188" s="2"/>
      <c r="O188" s="2"/>
      <c r="P188" s="2"/>
      <c r="Q188" s="2"/>
      <c r="R188" s="2"/>
      <c r="S188" s="2"/>
      <c r="T188" s="2"/>
      <c r="U188" s="2"/>
      <c r="V188" s="2"/>
      <c r="W188" s="2"/>
    </row>
    <row r="189" spans="2:23">
      <c r="B189" s="2"/>
      <c r="C189" s="2"/>
      <c r="D189" s="2"/>
      <c r="E189" s="2"/>
      <c r="F189" s="2"/>
      <c r="G189" s="2"/>
      <c r="H189" s="2"/>
      <c r="I189" s="2"/>
      <c r="J189" s="2"/>
      <c r="K189" s="2"/>
      <c r="L189" s="2"/>
      <c r="M189" s="2"/>
      <c r="N189" s="2"/>
      <c r="O189" s="2"/>
      <c r="P189" s="2"/>
      <c r="Q189" s="2"/>
      <c r="R189" s="2"/>
      <c r="S189" s="2"/>
      <c r="T189" s="2"/>
      <c r="U189" s="2"/>
      <c r="V189" s="2"/>
      <c r="W189" s="2"/>
    </row>
    <row r="190" spans="2:23">
      <c r="B190" s="2"/>
      <c r="C190" s="2"/>
      <c r="D190" s="2"/>
      <c r="E190" s="2"/>
      <c r="F190" s="2"/>
      <c r="G190" s="2"/>
      <c r="H190" s="2"/>
      <c r="I190" s="2"/>
      <c r="J190" s="2"/>
      <c r="K190" s="2"/>
      <c r="L190" s="2"/>
      <c r="M190" s="2"/>
      <c r="N190" s="2"/>
      <c r="O190" s="2"/>
      <c r="P190" s="2"/>
      <c r="Q190" s="2"/>
      <c r="R190" s="2"/>
      <c r="S190" s="2"/>
      <c r="T190" s="2"/>
      <c r="U190" s="2"/>
      <c r="V190" s="2"/>
      <c r="W190" s="2"/>
    </row>
    <row r="191" spans="2:23">
      <c r="B191" s="2"/>
      <c r="C191" s="2"/>
      <c r="D191" s="2"/>
      <c r="E191" s="2"/>
      <c r="F191" s="2"/>
      <c r="G191" s="2"/>
      <c r="H191" s="2"/>
      <c r="I191" s="2"/>
      <c r="J191" s="2"/>
      <c r="K191" s="2"/>
      <c r="L191" s="2"/>
      <c r="M191" s="2"/>
      <c r="N191" s="2"/>
      <c r="O191" s="2"/>
      <c r="P191" s="2"/>
      <c r="Q191" s="2"/>
      <c r="R191" s="2"/>
      <c r="S191" s="2"/>
      <c r="T191" s="2"/>
      <c r="U191" s="2"/>
      <c r="V191" s="2"/>
      <c r="W191" s="2"/>
    </row>
    <row r="192" spans="2:23">
      <c r="B192" s="2"/>
      <c r="C192" s="2"/>
      <c r="D192" s="2"/>
      <c r="E192" s="2"/>
      <c r="F192" s="2"/>
      <c r="G192" s="2"/>
      <c r="H192" s="2"/>
      <c r="I192" s="2"/>
      <c r="J192" s="2"/>
      <c r="K192" s="2"/>
      <c r="L192" s="2"/>
      <c r="M192" s="2"/>
      <c r="N192" s="2"/>
      <c r="O192" s="2"/>
      <c r="P192" s="2"/>
      <c r="Q192" s="2"/>
      <c r="R192" s="2"/>
      <c r="S192" s="2"/>
      <c r="T192" s="2"/>
      <c r="U192" s="2"/>
      <c r="V192" s="2"/>
      <c r="W192" s="2"/>
    </row>
    <row r="193" spans="2:23">
      <c r="B193" s="2"/>
      <c r="C193" s="2"/>
      <c r="D193" s="2"/>
      <c r="E193" s="2"/>
      <c r="F193" s="2"/>
      <c r="G193" s="2"/>
      <c r="H193" s="2"/>
      <c r="I193" s="2"/>
      <c r="J193" s="2"/>
      <c r="K193" s="2"/>
      <c r="L193" s="2"/>
      <c r="M193" s="2"/>
      <c r="N193" s="2"/>
      <c r="O193" s="2"/>
      <c r="P193" s="2"/>
      <c r="Q193" s="2"/>
      <c r="R193" s="2"/>
      <c r="S193" s="2"/>
      <c r="T193" s="2"/>
      <c r="U193" s="2"/>
      <c r="V193" s="2"/>
      <c r="W193" s="2"/>
    </row>
    <row r="194" spans="2:23">
      <c r="B194" s="2"/>
      <c r="C194" s="2"/>
      <c r="D194" s="2"/>
      <c r="E194" s="2"/>
      <c r="F194" s="2"/>
      <c r="G194" s="2"/>
      <c r="H194" s="2"/>
      <c r="I194" s="2"/>
      <c r="J194" s="2"/>
      <c r="K194" s="2"/>
      <c r="L194" s="2"/>
      <c r="M194" s="2"/>
      <c r="N194" s="2"/>
      <c r="O194" s="2"/>
      <c r="P194" s="2"/>
      <c r="Q194" s="2"/>
      <c r="R194" s="2"/>
      <c r="S194" s="2"/>
      <c r="T194" s="2"/>
      <c r="U194" s="2"/>
      <c r="V194" s="2"/>
      <c r="W194" s="2"/>
    </row>
    <row r="195" spans="2:23">
      <c r="B195" s="2"/>
      <c r="C195" s="2"/>
      <c r="D195" s="2"/>
      <c r="E195" s="2"/>
      <c r="F195" s="2"/>
      <c r="G195" s="2"/>
      <c r="H195" s="2"/>
      <c r="I195" s="2"/>
      <c r="J195" s="2"/>
      <c r="K195" s="2"/>
      <c r="L195" s="2"/>
      <c r="M195" s="2"/>
      <c r="N195" s="2"/>
      <c r="O195" s="2"/>
      <c r="P195" s="2"/>
      <c r="Q195" s="2"/>
      <c r="R195" s="2"/>
      <c r="S195" s="2"/>
      <c r="T195" s="2"/>
      <c r="U195" s="2"/>
      <c r="V195" s="2"/>
      <c r="W195" s="2"/>
    </row>
    <row r="196" spans="2:23">
      <c r="B196" s="2"/>
      <c r="C196" s="2"/>
      <c r="D196" s="2"/>
      <c r="E196" s="2"/>
      <c r="F196" s="2"/>
      <c r="G196" s="2"/>
      <c r="H196" s="2"/>
      <c r="I196" s="2"/>
      <c r="J196" s="2"/>
      <c r="K196" s="2"/>
      <c r="L196" s="2"/>
      <c r="M196" s="2"/>
      <c r="N196" s="2"/>
      <c r="O196" s="2"/>
      <c r="P196" s="2"/>
      <c r="Q196" s="2"/>
      <c r="R196" s="2"/>
      <c r="S196" s="2"/>
      <c r="T196" s="2"/>
      <c r="U196" s="2"/>
      <c r="V196" s="2"/>
      <c r="W196" s="2"/>
    </row>
    <row r="197" spans="2:23">
      <c r="B197" s="2"/>
      <c r="C197" s="2"/>
      <c r="D197" s="2"/>
      <c r="E197" s="2"/>
      <c r="F197" s="2"/>
      <c r="G197" s="2"/>
      <c r="H197" s="2"/>
      <c r="I197" s="2"/>
      <c r="J197" s="2"/>
      <c r="K197" s="2"/>
      <c r="L197" s="2"/>
      <c r="M197" s="2"/>
      <c r="N197" s="2"/>
      <c r="O197" s="2"/>
      <c r="P197" s="2"/>
      <c r="Q197" s="2"/>
      <c r="R197" s="2"/>
      <c r="S197" s="2"/>
      <c r="T197" s="2"/>
      <c r="U197" s="2"/>
      <c r="V197" s="2"/>
      <c r="W197" s="2"/>
    </row>
    <row r="198" spans="2:23">
      <c r="B198" s="2"/>
      <c r="C198" s="2"/>
      <c r="D198" s="2"/>
      <c r="E198" s="2"/>
      <c r="F198" s="2"/>
      <c r="G198" s="2"/>
      <c r="H198" s="2"/>
      <c r="I198" s="2"/>
      <c r="J198" s="2"/>
      <c r="K198" s="2"/>
      <c r="L198" s="2"/>
      <c r="M198" s="2"/>
      <c r="N198" s="2"/>
      <c r="O198" s="2"/>
      <c r="P198" s="2"/>
      <c r="Q198" s="2"/>
      <c r="R198" s="2"/>
      <c r="S198" s="2"/>
      <c r="T198" s="2"/>
      <c r="U198" s="2"/>
      <c r="V198" s="2"/>
      <c r="W198" s="2"/>
    </row>
    <row r="199" spans="2:23">
      <c r="B199" s="2"/>
      <c r="C199" s="2"/>
      <c r="D199" s="2"/>
      <c r="E199" s="2"/>
      <c r="F199" s="2"/>
      <c r="G199" s="2"/>
      <c r="H199" s="2"/>
      <c r="I199" s="2"/>
      <c r="J199" s="2"/>
      <c r="K199" s="2"/>
      <c r="L199" s="2"/>
      <c r="M199" s="2"/>
      <c r="N199" s="2"/>
      <c r="O199" s="2"/>
      <c r="P199" s="2"/>
      <c r="Q199" s="2"/>
      <c r="R199" s="2"/>
      <c r="S199" s="2"/>
      <c r="T199" s="2"/>
      <c r="U199" s="2"/>
      <c r="V199" s="2"/>
      <c r="W199" s="2"/>
    </row>
    <row r="200" spans="2:23">
      <c r="B200" s="2"/>
      <c r="C200" s="2"/>
      <c r="D200" s="2"/>
      <c r="E200" s="2"/>
      <c r="F200" s="2"/>
      <c r="G200" s="2"/>
      <c r="H200" s="2"/>
      <c r="I200" s="2"/>
      <c r="J200" s="2"/>
      <c r="K200" s="2"/>
      <c r="L200" s="2"/>
      <c r="M200" s="2"/>
      <c r="N200" s="2"/>
      <c r="O200" s="2"/>
      <c r="P200" s="2"/>
      <c r="Q200" s="2"/>
      <c r="R200" s="2"/>
      <c r="S200" s="2"/>
      <c r="T200" s="2"/>
      <c r="U200" s="2"/>
      <c r="V200" s="2"/>
      <c r="W200" s="2"/>
    </row>
    <row r="201" spans="2:23">
      <c r="B201" s="2"/>
      <c r="C201" s="2"/>
      <c r="D201" s="2"/>
      <c r="E201" s="2"/>
      <c r="F201" s="2"/>
      <c r="G201" s="2"/>
      <c r="H201" s="2"/>
      <c r="I201" s="2"/>
      <c r="J201" s="2"/>
      <c r="K201" s="2"/>
      <c r="L201" s="2"/>
      <c r="M201" s="2"/>
      <c r="N201" s="2"/>
      <c r="O201" s="2"/>
      <c r="P201" s="2"/>
      <c r="Q201" s="2"/>
      <c r="R201" s="2"/>
      <c r="S201" s="2"/>
      <c r="T201" s="2"/>
      <c r="U201" s="2"/>
      <c r="V201" s="2"/>
      <c r="W201" s="2"/>
    </row>
    <row r="202" spans="2:23">
      <c r="B202" s="2"/>
      <c r="C202" s="2"/>
      <c r="D202" s="2"/>
      <c r="E202" s="2"/>
      <c r="F202" s="2"/>
      <c r="G202" s="2"/>
      <c r="H202" s="2"/>
      <c r="I202" s="2"/>
      <c r="J202" s="2"/>
      <c r="K202" s="2"/>
      <c r="L202" s="2"/>
      <c r="M202" s="2"/>
      <c r="N202" s="2"/>
      <c r="O202" s="2"/>
      <c r="P202" s="2"/>
      <c r="Q202" s="2"/>
      <c r="R202" s="2"/>
      <c r="S202" s="2"/>
      <c r="T202" s="2"/>
      <c r="U202" s="2"/>
      <c r="V202" s="2"/>
      <c r="W202" s="2"/>
    </row>
    <row r="203" spans="2:23">
      <c r="B203" s="2"/>
      <c r="C203" s="2"/>
      <c r="D203" s="2"/>
      <c r="E203" s="2"/>
      <c r="F203" s="2"/>
      <c r="G203" s="2"/>
      <c r="H203" s="2"/>
      <c r="I203" s="2"/>
      <c r="J203" s="2"/>
      <c r="K203" s="2"/>
      <c r="L203" s="2"/>
      <c r="M203" s="2"/>
      <c r="N203" s="2"/>
      <c r="O203" s="2"/>
      <c r="P203" s="2"/>
      <c r="Q203" s="2"/>
      <c r="R203" s="2"/>
      <c r="S203" s="2"/>
      <c r="T203" s="2"/>
      <c r="U203" s="2"/>
      <c r="V203" s="2"/>
      <c r="W203" s="2"/>
    </row>
    <row r="204" spans="2:23">
      <c r="B204" s="2"/>
      <c r="C204" s="2"/>
      <c r="D204" s="2"/>
      <c r="E204" s="2"/>
      <c r="F204" s="2"/>
      <c r="G204" s="2"/>
      <c r="H204" s="2"/>
      <c r="I204" s="2"/>
      <c r="J204" s="2"/>
      <c r="K204" s="2"/>
      <c r="L204" s="2"/>
      <c r="M204" s="2"/>
      <c r="N204" s="2"/>
      <c r="O204" s="2"/>
      <c r="P204" s="2"/>
      <c r="Q204" s="2"/>
      <c r="R204" s="2"/>
      <c r="S204" s="2"/>
      <c r="T204" s="2"/>
      <c r="U204" s="2"/>
      <c r="V204" s="2"/>
      <c r="W204" s="2"/>
    </row>
    <row r="205" spans="2:23">
      <c r="B205" s="2"/>
      <c r="C205" s="2"/>
      <c r="D205" s="2"/>
      <c r="E205" s="2"/>
      <c r="F205" s="2"/>
      <c r="G205" s="2"/>
      <c r="H205" s="2"/>
      <c r="I205" s="2"/>
      <c r="J205" s="2"/>
      <c r="K205" s="2"/>
      <c r="L205" s="2"/>
      <c r="M205" s="2"/>
      <c r="N205" s="2"/>
      <c r="O205" s="2"/>
      <c r="P205" s="2"/>
      <c r="Q205" s="2"/>
      <c r="R205" s="2"/>
      <c r="S205" s="2"/>
      <c r="T205" s="2"/>
      <c r="U205" s="2"/>
      <c r="V205" s="2"/>
      <c r="W205" s="2"/>
    </row>
    <row r="206" spans="2:23">
      <c r="B206" s="2"/>
      <c r="C206" s="2"/>
      <c r="D206" s="2"/>
      <c r="E206" s="2"/>
      <c r="F206" s="2"/>
      <c r="G206" s="2"/>
      <c r="H206" s="2"/>
      <c r="I206" s="2"/>
      <c r="J206" s="2"/>
      <c r="K206" s="2"/>
      <c r="L206" s="2"/>
      <c r="M206" s="2"/>
      <c r="N206" s="2"/>
      <c r="O206" s="2"/>
      <c r="P206" s="2"/>
      <c r="Q206" s="2"/>
      <c r="R206" s="2"/>
      <c r="S206" s="2"/>
      <c r="T206" s="2"/>
      <c r="U206" s="2"/>
      <c r="V206" s="2"/>
      <c r="W206" s="2"/>
    </row>
    <row r="207" spans="2:23">
      <c r="B207" s="2"/>
      <c r="C207" s="2"/>
      <c r="D207" s="2"/>
      <c r="E207" s="2"/>
      <c r="F207" s="2"/>
      <c r="G207" s="2"/>
      <c r="H207" s="2"/>
      <c r="I207" s="2"/>
      <c r="J207" s="2"/>
      <c r="K207" s="2"/>
      <c r="L207" s="2"/>
      <c r="M207" s="2"/>
      <c r="N207" s="2"/>
      <c r="O207" s="2"/>
      <c r="P207" s="2"/>
      <c r="Q207" s="2"/>
      <c r="R207" s="2"/>
      <c r="S207" s="2"/>
      <c r="T207" s="2"/>
      <c r="U207" s="2"/>
      <c r="V207" s="2"/>
      <c r="W207" s="2"/>
    </row>
    <row r="208" spans="2:23">
      <c r="B208" s="2"/>
      <c r="C208" s="2"/>
      <c r="D208" s="2"/>
      <c r="E208" s="2"/>
      <c r="F208" s="2"/>
      <c r="G208" s="2"/>
      <c r="H208" s="2"/>
      <c r="I208" s="2"/>
      <c r="J208" s="2"/>
      <c r="K208" s="2"/>
      <c r="L208" s="2"/>
      <c r="M208" s="2"/>
      <c r="N208" s="2"/>
      <c r="O208" s="2"/>
      <c r="P208" s="2"/>
      <c r="Q208" s="2"/>
      <c r="R208" s="2"/>
      <c r="S208" s="2"/>
      <c r="T208" s="2"/>
      <c r="U208" s="2"/>
      <c r="V208" s="2"/>
      <c r="W208" s="2"/>
    </row>
    <row r="209" spans="2:23">
      <c r="B209" s="2"/>
      <c r="C209" s="2"/>
      <c r="D209" s="2"/>
      <c r="E209" s="2"/>
      <c r="F209" s="2"/>
      <c r="G209" s="2"/>
      <c r="H209" s="2"/>
      <c r="I209" s="2"/>
      <c r="J209" s="2"/>
      <c r="K209" s="2"/>
      <c r="L209" s="2"/>
      <c r="M209" s="2"/>
      <c r="N209" s="2"/>
      <c r="O209" s="2"/>
      <c r="P209" s="2"/>
      <c r="Q209" s="2"/>
      <c r="R209" s="2"/>
      <c r="S209" s="2"/>
      <c r="T209" s="2"/>
      <c r="U209" s="2"/>
      <c r="V209" s="2"/>
      <c r="W209" s="2"/>
    </row>
    <row r="210" spans="2:23">
      <c r="B210" s="2"/>
      <c r="C210" s="2"/>
      <c r="D210" s="2"/>
      <c r="E210" s="2"/>
      <c r="F210" s="2"/>
      <c r="G210" s="2"/>
      <c r="H210" s="2"/>
      <c r="I210" s="2"/>
      <c r="J210" s="2"/>
      <c r="K210" s="2"/>
      <c r="L210" s="2"/>
      <c r="M210" s="2"/>
      <c r="N210" s="2"/>
      <c r="O210" s="2"/>
      <c r="P210" s="2"/>
      <c r="Q210" s="2"/>
      <c r="R210" s="2"/>
      <c r="S210" s="2"/>
      <c r="T210" s="2"/>
      <c r="U210" s="2"/>
      <c r="V210" s="2"/>
      <c r="W210" s="2"/>
    </row>
    <row r="211" spans="2:23">
      <c r="B211" s="2"/>
      <c r="C211" s="2"/>
      <c r="D211" s="2"/>
      <c r="E211" s="2"/>
      <c r="F211" s="2"/>
      <c r="G211" s="2"/>
      <c r="H211" s="2"/>
      <c r="I211" s="2"/>
      <c r="J211" s="2"/>
      <c r="K211" s="2"/>
      <c r="L211" s="2"/>
      <c r="M211" s="2"/>
      <c r="N211" s="2"/>
      <c r="O211" s="2"/>
      <c r="P211" s="2"/>
      <c r="Q211" s="2"/>
      <c r="R211" s="2"/>
      <c r="S211" s="2"/>
      <c r="T211" s="2"/>
      <c r="U211" s="2"/>
      <c r="V211" s="2"/>
      <c r="W211" s="2"/>
    </row>
    <row r="212" spans="2:23">
      <c r="B212" s="2"/>
      <c r="C212" s="2"/>
      <c r="D212" s="2"/>
      <c r="E212" s="2"/>
      <c r="F212" s="2"/>
      <c r="G212" s="2"/>
      <c r="H212" s="2"/>
      <c r="I212" s="2"/>
      <c r="J212" s="2"/>
      <c r="K212" s="2"/>
      <c r="L212" s="2"/>
      <c r="M212" s="2"/>
      <c r="N212" s="2"/>
      <c r="O212" s="2"/>
      <c r="P212" s="2"/>
      <c r="Q212" s="2"/>
      <c r="R212" s="2"/>
      <c r="S212" s="2"/>
      <c r="T212" s="2"/>
      <c r="U212" s="2"/>
      <c r="V212" s="2"/>
      <c r="W212" s="2"/>
    </row>
    <row r="213" spans="2:23">
      <c r="B213" s="2"/>
      <c r="C213" s="2"/>
      <c r="D213" s="2"/>
      <c r="E213" s="2"/>
      <c r="F213" s="2"/>
      <c r="G213" s="2"/>
      <c r="H213" s="2"/>
      <c r="I213" s="2"/>
      <c r="J213" s="2"/>
      <c r="K213" s="2"/>
      <c r="L213" s="2"/>
      <c r="M213" s="2"/>
      <c r="N213" s="2"/>
      <c r="O213" s="2"/>
      <c r="P213" s="2"/>
      <c r="Q213" s="2"/>
      <c r="R213" s="2"/>
      <c r="S213" s="2"/>
      <c r="T213" s="2"/>
      <c r="U213" s="2"/>
      <c r="V213" s="2"/>
      <c r="W213" s="2"/>
    </row>
    <row r="214" spans="2:23">
      <c r="B214" s="2"/>
      <c r="C214" s="2"/>
      <c r="D214" s="2"/>
      <c r="E214" s="2"/>
      <c r="F214" s="2"/>
      <c r="G214" s="2"/>
      <c r="H214" s="2"/>
      <c r="I214" s="2"/>
      <c r="J214" s="2"/>
      <c r="K214" s="2"/>
      <c r="L214" s="2"/>
      <c r="M214" s="2"/>
      <c r="N214" s="2"/>
      <c r="O214" s="2"/>
      <c r="P214" s="2"/>
      <c r="Q214" s="2"/>
      <c r="R214" s="2"/>
      <c r="S214" s="2"/>
      <c r="T214" s="2"/>
      <c r="U214" s="2"/>
      <c r="V214" s="2"/>
      <c r="W214" s="2"/>
    </row>
    <row r="215" spans="2:23">
      <c r="B215" s="2"/>
      <c r="C215" s="2"/>
      <c r="D215" s="2"/>
      <c r="E215" s="2"/>
      <c r="F215" s="2"/>
      <c r="G215" s="2"/>
      <c r="H215" s="2"/>
      <c r="I215" s="2"/>
      <c r="J215" s="2"/>
      <c r="K215" s="2"/>
      <c r="L215" s="2"/>
      <c r="M215" s="2"/>
      <c r="N215" s="2"/>
      <c r="O215" s="2"/>
      <c r="P215" s="2"/>
      <c r="Q215" s="2"/>
      <c r="R215" s="2"/>
      <c r="S215" s="2"/>
      <c r="T215" s="2"/>
      <c r="U215" s="2"/>
      <c r="V215" s="2"/>
      <c r="W215" s="2"/>
    </row>
    <row r="216" spans="2:23">
      <c r="B216" s="2"/>
      <c r="C216" s="2"/>
      <c r="D216" s="2"/>
      <c r="E216" s="2"/>
      <c r="F216" s="2"/>
      <c r="G216" s="2"/>
      <c r="H216" s="2"/>
      <c r="I216" s="2"/>
      <c r="J216" s="2"/>
      <c r="K216" s="2"/>
      <c r="L216" s="2"/>
      <c r="M216" s="2"/>
      <c r="N216" s="2"/>
      <c r="O216" s="2"/>
      <c r="P216" s="2"/>
      <c r="Q216" s="2"/>
      <c r="R216" s="2"/>
      <c r="S216" s="2"/>
      <c r="T216" s="2"/>
      <c r="U216" s="2"/>
      <c r="V216" s="2"/>
      <c r="W216" s="2"/>
    </row>
    <row r="217" spans="2:23">
      <c r="B217" s="2"/>
      <c r="C217" s="2"/>
      <c r="D217" s="2"/>
      <c r="E217" s="2"/>
      <c r="F217" s="2"/>
      <c r="G217" s="2"/>
      <c r="H217" s="2"/>
      <c r="I217" s="2"/>
      <c r="J217" s="2"/>
      <c r="K217" s="2"/>
      <c r="L217" s="2"/>
      <c r="M217" s="2"/>
      <c r="N217" s="2"/>
      <c r="O217" s="2"/>
      <c r="P217" s="2"/>
      <c r="Q217" s="2"/>
      <c r="R217" s="2"/>
      <c r="S217" s="2"/>
      <c r="T217" s="2"/>
      <c r="U217" s="2"/>
      <c r="V217" s="2"/>
      <c r="W217" s="2"/>
    </row>
    <row r="218" spans="2:23">
      <c r="B218" s="2"/>
      <c r="C218" s="2"/>
      <c r="D218" s="2"/>
      <c r="E218" s="2"/>
      <c r="F218" s="2"/>
      <c r="G218" s="2"/>
      <c r="H218" s="2"/>
      <c r="I218" s="2"/>
      <c r="J218" s="2"/>
      <c r="K218" s="2"/>
      <c r="L218" s="2"/>
      <c r="M218" s="2"/>
      <c r="N218" s="2"/>
      <c r="O218" s="2"/>
      <c r="P218" s="2"/>
      <c r="Q218" s="2"/>
      <c r="R218" s="2"/>
      <c r="S218" s="2"/>
      <c r="T218" s="2"/>
      <c r="U218" s="2"/>
      <c r="V218" s="2"/>
      <c r="W218" s="2"/>
    </row>
    <row r="219" spans="2:23">
      <c r="B219" s="2"/>
      <c r="C219" s="2"/>
      <c r="D219" s="2"/>
      <c r="E219" s="2"/>
      <c r="F219" s="2"/>
      <c r="G219" s="2"/>
      <c r="H219" s="2"/>
      <c r="I219" s="2"/>
      <c r="J219" s="2"/>
      <c r="K219" s="2"/>
      <c r="L219" s="2"/>
      <c r="M219" s="2"/>
      <c r="N219" s="2"/>
      <c r="O219" s="2"/>
      <c r="P219" s="2"/>
      <c r="Q219" s="2"/>
      <c r="R219" s="2"/>
      <c r="S219" s="2"/>
      <c r="T219" s="2"/>
      <c r="U219" s="2"/>
      <c r="V219" s="2"/>
      <c r="W219" s="2"/>
    </row>
    <row r="220" spans="2:23">
      <c r="B220" s="2"/>
      <c r="C220" s="2"/>
      <c r="D220" s="2"/>
      <c r="E220" s="2"/>
      <c r="F220" s="2"/>
      <c r="G220" s="2"/>
      <c r="H220" s="2"/>
      <c r="I220" s="2"/>
      <c r="J220" s="2"/>
      <c r="K220" s="2"/>
      <c r="L220" s="2"/>
      <c r="M220" s="2"/>
      <c r="N220" s="2"/>
      <c r="O220" s="2"/>
      <c r="P220" s="2"/>
      <c r="Q220" s="2"/>
      <c r="R220" s="2"/>
      <c r="S220" s="2"/>
      <c r="T220" s="2"/>
      <c r="U220" s="2"/>
      <c r="V220" s="2"/>
      <c r="W220" s="2"/>
    </row>
    <row r="221" spans="2:23">
      <c r="B221" s="2"/>
      <c r="C221" s="2"/>
      <c r="D221" s="2"/>
      <c r="E221" s="2"/>
      <c r="F221" s="2"/>
      <c r="G221" s="2"/>
      <c r="H221" s="2"/>
      <c r="I221" s="2"/>
      <c r="J221" s="2"/>
      <c r="K221" s="2"/>
      <c r="L221" s="2"/>
      <c r="M221" s="2"/>
      <c r="N221" s="2"/>
      <c r="O221" s="2"/>
      <c r="P221" s="2"/>
      <c r="Q221" s="2"/>
      <c r="R221" s="2"/>
      <c r="S221" s="2"/>
      <c r="T221" s="2"/>
      <c r="U221" s="2"/>
      <c r="V221" s="2"/>
      <c r="W221" s="2"/>
    </row>
    <row r="222" spans="2:23">
      <c r="B222" s="2"/>
      <c r="C222" s="2"/>
      <c r="D222" s="2"/>
      <c r="E222" s="2"/>
      <c r="F222" s="2"/>
      <c r="G222" s="2"/>
      <c r="H222" s="2"/>
      <c r="I222" s="2"/>
      <c r="J222" s="2"/>
      <c r="K222" s="2"/>
      <c r="L222" s="2"/>
      <c r="M222" s="2"/>
      <c r="N222" s="2"/>
      <c r="O222" s="2"/>
      <c r="P222" s="2"/>
      <c r="Q222" s="2"/>
      <c r="R222" s="2"/>
      <c r="S222" s="2"/>
      <c r="T222" s="2"/>
      <c r="U222" s="2"/>
      <c r="V222" s="2"/>
      <c r="W222" s="2"/>
    </row>
    <row r="223" spans="2:23">
      <c r="B223" s="2"/>
      <c r="C223" s="2"/>
      <c r="D223" s="2"/>
      <c r="E223" s="2"/>
      <c r="F223" s="2"/>
      <c r="G223" s="2"/>
      <c r="H223" s="2"/>
      <c r="I223" s="2"/>
      <c r="J223" s="2"/>
      <c r="K223" s="2"/>
      <c r="L223" s="2"/>
      <c r="M223" s="2"/>
      <c r="N223" s="2"/>
      <c r="O223" s="2"/>
      <c r="P223" s="2"/>
      <c r="Q223" s="2"/>
      <c r="R223" s="2"/>
      <c r="S223" s="2"/>
      <c r="T223" s="2"/>
      <c r="U223" s="2"/>
      <c r="V223" s="2"/>
      <c r="W223" s="2"/>
    </row>
    <row r="224" spans="2:23">
      <c r="B224" s="2"/>
      <c r="C224" s="2"/>
      <c r="D224" s="2"/>
      <c r="E224" s="2"/>
      <c r="F224" s="2"/>
      <c r="G224" s="2"/>
      <c r="H224" s="2"/>
      <c r="I224" s="2"/>
      <c r="J224" s="2"/>
      <c r="K224" s="2"/>
      <c r="L224" s="2"/>
      <c r="M224" s="2"/>
      <c r="N224" s="2"/>
      <c r="O224" s="2"/>
      <c r="P224" s="2"/>
      <c r="Q224" s="2"/>
      <c r="R224" s="2"/>
      <c r="S224" s="2"/>
      <c r="T224" s="2"/>
      <c r="U224" s="2"/>
      <c r="V224" s="2"/>
      <c r="W224" s="2"/>
    </row>
    <row r="225" spans="2:23">
      <c r="B225" s="2"/>
      <c r="C225" s="2"/>
      <c r="D225" s="2"/>
      <c r="E225" s="2"/>
      <c r="F225" s="2"/>
      <c r="G225" s="2"/>
      <c r="H225" s="2"/>
      <c r="I225" s="2"/>
      <c r="J225" s="2"/>
      <c r="K225" s="2"/>
      <c r="L225" s="2"/>
      <c r="M225" s="2"/>
      <c r="N225" s="2"/>
      <c r="O225" s="2"/>
      <c r="P225" s="2"/>
      <c r="Q225" s="2"/>
      <c r="R225" s="2"/>
      <c r="S225" s="2"/>
      <c r="T225" s="2"/>
      <c r="U225" s="2"/>
      <c r="V225" s="2"/>
      <c r="W225" s="2"/>
    </row>
    <row r="226" spans="2:23">
      <c r="B226" s="2"/>
      <c r="C226" s="2"/>
      <c r="D226" s="2"/>
      <c r="E226" s="2"/>
      <c r="F226" s="2"/>
      <c r="G226" s="2"/>
      <c r="H226" s="2"/>
      <c r="I226" s="2"/>
      <c r="J226" s="2"/>
      <c r="K226" s="2"/>
      <c r="L226" s="2"/>
      <c r="M226" s="2"/>
      <c r="N226" s="2"/>
      <c r="O226" s="2"/>
      <c r="P226" s="2"/>
      <c r="Q226" s="2"/>
      <c r="R226" s="2"/>
      <c r="S226" s="2"/>
      <c r="T226" s="2"/>
      <c r="U226" s="2"/>
      <c r="V226" s="2"/>
      <c r="W226" s="2"/>
    </row>
    <row r="227" spans="2:23">
      <c r="B227" s="2"/>
      <c r="C227" s="2"/>
      <c r="D227" s="2"/>
      <c r="E227" s="2"/>
      <c r="F227" s="2"/>
      <c r="G227" s="2"/>
      <c r="H227" s="2"/>
      <c r="I227" s="2"/>
      <c r="J227" s="2"/>
      <c r="K227" s="2"/>
      <c r="L227" s="2"/>
      <c r="M227" s="2"/>
      <c r="N227" s="2"/>
      <c r="O227" s="2"/>
      <c r="P227" s="2"/>
      <c r="Q227" s="2"/>
      <c r="R227" s="2"/>
      <c r="S227" s="2"/>
      <c r="T227" s="2"/>
      <c r="U227" s="2"/>
      <c r="V227" s="2"/>
      <c r="W227" s="2"/>
    </row>
    <row r="228" spans="2:23">
      <c r="B228" s="2"/>
      <c r="C228" s="2"/>
      <c r="D228" s="2"/>
      <c r="E228" s="2"/>
      <c r="F228" s="2"/>
      <c r="G228" s="2"/>
      <c r="H228" s="2"/>
      <c r="I228" s="2"/>
      <c r="J228" s="2"/>
      <c r="K228" s="2"/>
      <c r="L228" s="2"/>
      <c r="M228" s="2"/>
      <c r="N228" s="2"/>
      <c r="O228" s="2"/>
      <c r="P228" s="2"/>
      <c r="Q228" s="2"/>
      <c r="R228" s="2"/>
      <c r="S228" s="2"/>
      <c r="T228" s="2"/>
      <c r="U228" s="2"/>
      <c r="V228" s="2"/>
      <c r="W228" s="2"/>
    </row>
    <row r="229" spans="2:23">
      <c r="B229" s="2"/>
      <c r="C229" s="2"/>
      <c r="D229" s="2"/>
      <c r="E229" s="2"/>
      <c r="F229" s="2"/>
      <c r="G229" s="2"/>
      <c r="H229" s="2"/>
      <c r="I229" s="2"/>
      <c r="J229" s="2"/>
      <c r="K229" s="2"/>
      <c r="L229" s="2"/>
      <c r="M229" s="2"/>
      <c r="N229" s="2"/>
      <c r="O229" s="2"/>
      <c r="P229" s="2"/>
      <c r="Q229" s="2"/>
      <c r="R229" s="2"/>
      <c r="S229" s="2"/>
      <c r="T229" s="2"/>
      <c r="U229" s="2"/>
      <c r="V229" s="2"/>
      <c r="W229" s="2"/>
    </row>
    <row r="230" spans="2:23">
      <c r="B230" s="2"/>
      <c r="C230" s="2"/>
      <c r="D230" s="2"/>
      <c r="E230" s="2"/>
      <c r="F230" s="2"/>
      <c r="G230" s="2"/>
      <c r="H230" s="2"/>
      <c r="I230" s="2"/>
      <c r="J230" s="2"/>
      <c r="K230" s="2"/>
      <c r="L230" s="2"/>
      <c r="M230" s="2"/>
      <c r="N230" s="2"/>
      <c r="O230" s="2"/>
      <c r="P230" s="2"/>
      <c r="Q230" s="2"/>
      <c r="R230" s="2"/>
      <c r="S230" s="2"/>
      <c r="T230" s="2"/>
      <c r="U230" s="2"/>
      <c r="V230" s="2"/>
      <c r="W230" s="2"/>
    </row>
    <row r="231" spans="2:23">
      <c r="B231" s="2"/>
      <c r="C231" s="2"/>
      <c r="D231" s="2"/>
      <c r="E231" s="2"/>
      <c r="F231" s="2"/>
      <c r="G231" s="2"/>
      <c r="H231" s="2"/>
      <c r="I231" s="2"/>
      <c r="J231" s="2"/>
      <c r="K231" s="2"/>
      <c r="L231" s="2"/>
      <c r="M231" s="2"/>
      <c r="N231" s="2"/>
      <c r="O231" s="2"/>
      <c r="P231" s="2"/>
      <c r="Q231" s="2"/>
      <c r="R231" s="2"/>
      <c r="S231" s="2"/>
      <c r="T231" s="2"/>
      <c r="U231" s="2"/>
      <c r="V231" s="2"/>
      <c r="W231" s="2"/>
    </row>
    <row r="232" spans="2:23">
      <c r="B232" s="2"/>
      <c r="C232" s="2"/>
      <c r="D232" s="2"/>
      <c r="E232" s="2"/>
      <c r="F232" s="2"/>
      <c r="G232" s="2"/>
      <c r="H232" s="2"/>
      <c r="I232" s="2"/>
      <c r="J232" s="2"/>
      <c r="K232" s="2"/>
      <c r="L232" s="2"/>
      <c r="M232" s="2"/>
      <c r="N232" s="2"/>
      <c r="O232" s="2"/>
      <c r="P232" s="2"/>
      <c r="Q232" s="2"/>
      <c r="R232" s="2"/>
      <c r="S232" s="2"/>
      <c r="T232" s="2"/>
      <c r="U232" s="2"/>
      <c r="V232" s="2"/>
      <c r="W232" s="2"/>
    </row>
    <row r="233" spans="2:23">
      <c r="B233" s="2"/>
      <c r="C233" s="2"/>
      <c r="D233" s="2"/>
      <c r="E233" s="2"/>
      <c r="F233" s="2"/>
      <c r="G233" s="2"/>
      <c r="H233" s="2"/>
      <c r="I233" s="2"/>
      <c r="J233" s="2"/>
      <c r="K233" s="2"/>
      <c r="L233" s="2"/>
      <c r="M233" s="2"/>
      <c r="N233" s="2"/>
      <c r="O233" s="2"/>
      <c r="P233" s="2"/>
      <c r="Q233" s="2"/>
      <c r="R233" s="2"/>
      <c r="S233" s="2"/>
      <c r="T233" s="2"/>
      <c r="U233" s="2"/>
      <c r="V233" s="2"/>
      <c r="W233" s="2"/>
    </row>
    <row r="234" spans="2:23">
      <c r="B234" s="2"/>
      <c r="C234" s="2"/>
      <c r="D234" s="2"/>
      <c r="E234" s="2"/>
      <c r="F234" s="2"/>
      <c r="G234" s="2"/>
      <c r="H234" s="2"/>
      <c r="I234" s="2"/>
      <c r="J234" s="2"/>
      <c r="K234" s="2"/>
      <c r="L234" s="2"/>
      <c r="M234" s="2"/>
      <c r="N234" s="2"/>
      <c r="O234" s="2"/>
      <c r="P234" s="2"/>
      <c r="Q234" s="2"/>
      <c r="R234" s="2"/>
      <c r="S234" s="2"/>
      <c r="T234" s="2"/>
      <c r="U234" s="2"/>
      <c r="V234" s="2"/>
      <c r="W234" s="2"/>
    </row>
    <row r="235" spans="2:23">
      <c r="B235" s="2"/>
      <c r="C235" s="2"/>
      <c r="D235" s="2"/>
      <c r="E235" s="2"/>
      <c r="F235" s="2"/>
      <c r="G235" s="2"/>
      <c r="H235" s="2"/>
      <c r="I235" s="2"/>
      <c r="J235" s="2"/>
      <c r="K235" s="2"/>
      <c r="L235" s="2"/>
      <c r="M235" s="2"/>
      <c r="N235" s="2"/>
      <c r="O235" s="2"/>
      <c r="P235" s="2"/>
      <c r="Q235" s="2"/>
      <c r="R235" s="2"/>
      <c r="S235" s="2"/>
      <c r="T235" s="2"/>
      <c r="U235" s="2"/>
      <c r="V235" s="2"/>
      <c r="W235" s="2"/>
    </row>
    <row r="236" spans="2:23">
      <c r="B236" s="2"/>
      <c r="C236" s="2"/>
      <c r="D236" s="2"/>
      <c r="E236" s="2"/>
      <c r="F236" s="2"/>
      <c r="G236" s="2"/>
      <c r="H236" s="2"/>
      <c r="I236" s="2"/>
      <c r="J236" s="2"/>
      <c r="K236" s="2"/>
      <c r="L236" s="2"/>
      <c r="M236" s="2"/>
      <c r="N236" s="2"/>
      <c r="O236" s="2"/>
      <c r="P236" s="2"/>
      <c r="Q236" s="2"/>
      <c r="R236" s="2"/>
      <c r="S236" s="2"/>
      <c r="T236" s="2"/>
      <c r="U236" s="2"/>
      <c r="V236" s="2"/>
      <c r="W236" s="2"/>
    </row>
    <row r="237" spans="2:23">
      <c r="B237" s="2"/>
      <c r="C237" s="2"/>
      <c r="D237" s="2"/>
      <c r="E237" s="2"/>
      <c r="F237" s="2"/>
      <c r="G237" s="2"/>
      <c r="H237" s="2"/>
      <c r="I237" s="2"/>
      <c r="J237" s="2"/>
      <c r="K237" s="2"/>
      <c r="L237" s="2"/>
      <c r="M237" s="2"/>
      <c r="N237" s="2"/>
      <c r="O237" s="2"/>
      <c r="P237" s="2"/>
      <c r="Q237" s="2"/>
      <c r="R237" s="2"/>
      <c r="S237" s="2"/>
      <c r="T237" s="2"/>
      <c r="U237" s="2"/>
      <c r="V237" s="2"/>
      <c r="W237" s="2"/>
    </row>
    <row r="238" spans="2:23">
      <c r="B238" s="2"/>
      <c r="C238" s="2"/>
      <c r="D238" s="2"/>
      <c r="E238" s="2"/>
      <c r="F238" s="2"/>
      <c r="G238" s="2"/>
      <c r="H238" s="2"/>
      <c r="I238" s="2"/>
      <c r="J238" s="2"/>
      <c r="K238" s="2"/>
      <c r="L238" s="2"/>
      <c r="M238" s="2"/>
      <c r="N238" s="2"/>
      <c r="O238" s="2"/>
      <c r="P238" s="2"/>
      <c r="Q238" s="2"/>
      <c r="R238" s="2"/>
      <c r="S238" s="2"/>
      <c r="T238" s="2"/>
      <c r="U238" s="2"/>
      <c r="V238" s="2"/>
      <c r="W238" s="2"/>
    </row>
    <row r="239" spans="2:23">
      <c r="B239" s="2"/>
      <c r="C239" s="2"/>
      <c r="D239" s="2"/>
      <c r="E239" s="2"/>
      <c r="F239" s="2"/>
      <c r="G239" s="2"/>
      <c r="H239" s="2"/>
      <c r="I239" s="2"/>
      <c r="J239" s="2"/>
      <c r="K239" s="2"/>
      <c r="L239" s="2"/>
      <c r="M239" s="2"/>
      <c r="N239" s="2"/>
      <c r="O239" s="2"/>
      <c r="P239" s="2"/>
      <c r="Q239" s="2"/>
      <c r="R239" s="2"/>
      <c r="S239" s="2"/>
      <c r="T239" s="2"/>
      <c r="U239" s="2"/>
      <c r="V239" s="2"/>
      <c r="W239" s="2"/>
    </row>
    <row r="240" spans="2:23">
      <c r="B240" s="2"/>
      <c r="C240" s="2"/>
      <c r="D240" s="2"/>
      <c r="E240" s="2"/>
      <c r="F240" s="2"/>
      <c r="G240" s="2"/>
      <c r="H240" s="2"/>
      <c r="I240" s="2"/>
      <c r="J240" s="2"/>
      <c r="K240" s="2"/>
      <c r="L240" s="2"/>
      <c r="M240" s="2"/>
      <c r="N240" s="2"/>
      <c r="O240" s="2"/>
      <c r="P240" s="2"/>
      <c r="Q240" s="2"/>
      <c r="R240" s="2"/>
      <c r="S240" s="2"/>
      <c r="T240" s="2"/>
      <c r="U240" s="2"/>
      <c r="V240" s="2"/>
      <c r="W240" s="2"/>
    </row>
    <row r="241" spans="2:23">
      <c r="B241" s="2"/>
      <c r="C241" s="2"/>
      <c r="D241" s="2"/>
      <c r="E241" s="2"/>
      <c r="F241" s="2"/>
      <c r="G241" s="2"/>
      <c r="H241" s="2"/>
      <c r="I241" s="2"/>
      <c r="J241" s="2"/>
      <c r="K241" s="2"/>
      <c r="L241" s="2"/>
      <c r="M241" s="2"/>
      <c r="N241" s="2"/>
      <c r="O241" s="2"/>
      <c r="P241" s="2"/>
      <c r="Q241" s="2"/>
      <c r="R241" s="2"/>
      <c r="S241" s="2"/>
      <c r="T241" s="2"/>
      <c r="U241" s="2"/>
      <c r="V241" s="2"/>
      <c r="W241" s="2"/>
    </row>
    <row r="242" spans="2:23">
      <c r="B242" s="2"/>
      <c r="C242" s="2"/>
      <c r="D242" s="2"/>
      <c r="E242" s="2"/>
      <c r="F242" s="2"/>
      <c r="G242" s="2"/>
      <c r="H242" s="2"/>
      <c r="I242" s="2"/>
      <c r="J242" s="2"/>
      <c r="K242" s="2"/>
      <c r="L242" s="2"/>
      <c r="M242" s="2"/>
      <c r="N242" s="2"/>
      <c r="O242" s="2"/>
      <c r="P242" s="2"/>
      <c r="Q242" s="2"/>
      <c r="R242" s="2"/>
      <c r="S242" s="2"/>
      <c r="T242" s="2"/>
      <c r="U242" s="2"/>
      <c r="V242" s="2"/>
      <c r="W242" s="2"/>
    </row>
    <row r="243" spans="2:23">
      <c r="B243" s="2"/>
      <c r="C243" s="2"/>
      <c r="D243" s="2"/>
      <c r="E243" s="2"/>
      <c r="F243" s="2"/>
      <c r="G243" s="2"/>
      <c r="H243" s="2"/>
      <c r="I243" s="2"/>
      <c r="J243" s="2"/>
      <c r="K243" s="2"/>
      <c r="L243" s="2"/>
      <c r="M243" s="2"/>
      <c r="N243" s="2"/>
      <c r="O243" s="2"/>
      <c r="P243" s="2"/>
      <c r="Q243" s="2"/>
      <c r="R243" s="2"/>
      <c r="S243" s="2"/>
      <c r="T243" s="2"/>
      <c r="U243" s="2"/>
      <c r="V243" s="2"/>
      <c r="W243" s="2"/>
    </row>
    <row r="244" spans="2:23">
      <c r="B244" s="2"/>
      <c r="C244" s="2"/>
      <c r="D244" s="2"/>
      <c r="E244" s="2"/>
      <c r="F244" s="2"/>
      <c r="G244" s="2"/>
      <c r="H244" s="2"/>
      <c r="I244" s="2"/>
      <c r="J244" s="2"/>
      <c r="K244" s="2"/>
      <c r="L244" s="2"/>
      <c r="M244" s="2"/>
      <c r="N244" s="2"/>
      <c r="O244" s="2"/>
      <c r="P244" s="2"/>
      <c r="Q244" s="2"/>
      <c r="R244" s="2"/>
      <c r="S244" s="2"/>
      <c r="T244" s="2"/>
      <c r="U244" s="2"/>
      <c r="V244" s="2"/>
      <c r="W244" s="2"/>
    </row>
    <row r="245" spans="2:23">
      <c r="B245" s="2"/>
      <c r="C245" s="2"/>
      <c r="D245" s="2"/>
      <c r="E245" s="2"/>
      <c r="F245" s="2"/>
      <c r="G245" s="2"/>
      <c r="H245" s="2"/>
      <c r="I245" s="2"/>
      <c r="J245" s="2"/>
      <c r="K245" s="2"/>
      <c r="L245" s="2"/>
      <c r="M245" s="2"/>
      <c r="N245" s="2"/>
      <c r="O245" s="2"/>
      <c r="P245" s="2"/>
      <c r="Q245" s="2"/>
      <c r="R245" s="2"/>
      <c r="S245" s="2"/>
      <c r="T245" s="2"/>
      <c r="U245" s="2"/>
      <c r="V245" s="2"/>
      <c r="W245" s="2"/>
    </row>
    <row r="246" spans="2:23">
      <c r="B246" s="2"/>
      <c r="C246" s="2"/>
      <c r="D246" s="2"/>
      <c r="E246" s="2"/>
      <c r="F246" s="2"/>
      <c r="G246" s="2"/>
      <c r="H246" s="2"/>
      <c r="I246" s="2"/>
      <c r="J246" s="2"/>
      <c r="K246" s="2"/>
      <c r="L246" s="2"/>
      <c r="M246" s="2"/>
      <c r="N246" s="2"/>
      <c r="O246" s="2"/>
      <c r="P246" s="2"/>
      <c r="Q246" s="2"/>
      <c r="R246" s="2"/>
      <c r="S246" s="2"/>
      <c r="T246" s="2"/>
      <c r="U246" s="2"/>
      <c r="V246" s="2"/>
      <c r="W246" s="2"/>
    </row>
    <row r="247" spans="2:23">
      <c r="B247" s="2"/>
      <c r="C247" s="2"/>
      <c r="D247" s="2"/>
      <c r="E247" s="2"/>
      <c r="F247" s="2"/>
      <c r="G247" s="2"/>
      <c r="H247" s="2"/>
      <c r="I247" s="2"/>
      <c r="J247" s="2"/>
      <c r="K247" s="2"/>
      <c r="L247" s="2"/>
      <c r="M247" s="2"/>
      <c r="N247" s="2"/>
      <c r="O247" s="2"/>
      <c r="P247" s="2"/>
      <c r="Q247" s="2"/>
      <c r="R247" s="2"/>
      <c r="S247" s="2"/>
      <c r="T247" s="2"/>
      <c r="U247" s="2"/>
      <c r="V247" s="2"/>
      <c r="W247" s="2"/>
    </row>
    <row r="248" spans="2:23">
      <c r="B248" s="2"/>
      <c r="C248" s="2"/>
      <c r="D248" s="2"/>
      <c r="E248" s="2"/>
      <c r="F248" s="2"/>
      <c r="G248" s="2"/>
      <c r="H248" s="2"/>
      <c r="I248" s="2"/>
      <c r="J248" s="2"/>
      <c r="K248" s="2"/>
      <c r="L248" s="2"/>
      <c r="M248" s="2"/>
      <c r="N248" s="2"/>
      <c r="O248" s="2"/>
      <c r="P248" s="2"/>
      <c r="Q248" s="2"/>
      <c r="R248" s="2"/>
      <c r="S248" s="2"/>
      <c r="T248" s="2"/>
      <c r="U248" s="2"/>
      <c r="V248" s="2"/>
      <c r="W248" s="2"/>
    </row>
    <row r="249" spans="2:23">
      <c r="B249" s="2"/>
      <c r="C249" s="2"/>
      <c r="D249" s="2"/>
      <c r="E249" s="2"/>
      <c r="F249" s="2"/>
      <c r="G249" s="2"/>
      <c r="H249" s="2"/>
      <c r="I249" s="2"/>
      <c r="J249" s="2"/>
      <c r="K249" s="2"/>
      <c r="L249" s="2"/>
      <c r="M249" s="2"/>
      <c r="N249" s="2"/>
      <c r="O249" s="2"/>
      <c r="P249" s="2"/>
      <c r="Q249" s="2"/>
      <c r="R249" s="2"/>
      <c r="S249" s="2"/>
      <c r="T249" s="2"/>
      <c r="U249" s="2"/>
      <c r="V249" s="2"/>
      <c r="W249" s="2"/>
    </row>
    <row r="250" spans="2:23">
      <c r="B250" s="2"/>
      <c r="C250" s="2"/>
      <c r="D250" s="2"/>
      <c r="E250" s="2"/>
      <c r="F250" s="2"/>
      <c r="G250" s="2"/>
      <c r="H250" s="2"/>
      <c r="I250" s="2"/>
      <c r="J250" s="2"/>
      <c r="K250" s="2"/>
      <c r="L250" s="2"/>
      <c r="M250" s="2"/>
      <c r="N250" s="2"/>
      <c r="O250" s="2"/>
      <c r="P250" s="2"/>
      <c r="Q250" s="2"/>
      <c r="R250" s="2"/>
      <c r="S250" s="2"/>
      <c r="T250" s="2"/>
      <c r="U250" s="2"/>
      <c r="V250" s="2"/>
      <c r="W250" s="2"/>
    </row>
    <row r="251" spans="2:23">
      <c r="B251" s="2"/>
      <c r="C251" s="2"/>
      <c r="D251" s="2"/>
      <c r="E251" s="2"/>
      <c r="F251" s="2"/>
      <c r="G251" s="2"/>
      <c r="H251" s="2"/>
      <c r="I251" s="2"/>
      <c r="J251" s="2"/>
      <c r="K251" s="2"/>
      <c r="L251" s="2"/>
      <c r="M251" s="2"/>
      <c r="N251" s="2"/>
      <c r="O251" s="2"/>
      <c r="P251" s="2"/>
      <c r="Q251" s="2"/>
      <c r="R251" s="2"/>
      <c r="S251" s="2"/>
      <c r="T251" s="2"/>
      <c r="U251" s="2"/>
      <c r="V251" s="2"/>
      <c r="W251" s="2"/>
    </row>
    <row r="252" spans="2:23">
      <c r="B252" s="2"/>
      <c r="C252" s="2"/>
      <c r="D252" s="2"/>
      <c r="E252" s="2"/>
      <c r="F252" s="2"/>
      <c r="G252" s="2"/>
      <c r="H252" s="2"/>
      <c r="I252" s="2"/>
      <c r="J252" s="2"/>
      <c r="K252" s="2"/>
      <c r="L252" s="2"/>
      <c r="M252" s="2"/>
      <c r="N252" s="2"/>
      <c r="O252" s="2"/>
      <c r="P252" s="2"/>
      <c r="Q252" s="2"/>
      <c r="R252" s="2"/>
      <c r="S252" s="2"/>
      <c r="T252" s="2"/>
      <c r="U252" s="2"/>
      <c r="V252" s="2"/>
      <c r="W252" s="2"/>
    </row>
    <row r="253" spans="2:23">
      <c r="B253" s="2"/>
      <c r="C253" s="2"/>
      <c r="D253" s="2"/>
      <c r="E253" s="2"/>
      <c r="F253" s="2"/>
      <c r="G253" s="2"/>
      <c r="H253" s="2"/>
      <c r="I253" s="2"/>
      <c r="J253" s="2"/>
      <c r="K253" s="2"/>
      <c r="L253" s="2"/>
      <c r="M253" s="2"/>
      <c r="N253" s="2"/>
      <c r="O253" s="2"/>
      <c r="P253" s="2"/>
      <c r="Q253" s="2"/>
      <c r="R253" s="2"/>
      <c r="S253" s="2"/>
      <c r="T253" s="2"/>
      <c r="U253" s="2"/>
      <c r="V253" s="2"/>
      <c r="W253" s="2"/>
    </row>
    <row r="254" spans="2:23">
      <c r="B254" s="2"/>
      <c r="C254" s="2"/>
      <c r="D254" s="2"/>
      <c r="E254" s="2"/>
      <c r="F254" s="2"/>
      <c r="G254" s="2"/>
      <c r="H254" s="2"/>
      <c r="I254" s="2"/>
      <c r="J254" s="2"/>
      <c r="K254" s="2"/>
      <c r="L254" s="2"/>
      <c r="M254" s="2"/>
      <c r="N254" s="2"/>
      <c r="O254" s="2"/>
      <c r="P254" s="2"/>
      <c r="Q254" s="2"/>
      <c r="R254" s="2"/>
      <c r="S254" s="2"/>
      <c r="T254" s="2"/>
      <c r="U254" s="2"/>
      <c r="V254" s="2"/>
      <c r="W254" s="2"/>
    </row>
    <row r="255" spans="2:23">
      <c r="B255" s="2"/>
      <c r="C255" s="2"/>
      <c r="D255" s="2"/>
      <c r="E255" s="2"/>
      <c r="F255" s="2"/>
      <c r="G255" s="2"/>
      <c r="H255" s="2"/>
      <c r="I255" s="2"/>
      <c r="J255" s="2"/>
      <c r="K255" s="2"/>
      <c r="L255" s="2"/>
      <c r="M255" s="2"/>
      <c r="N255" s="2"/>
      <c r="O255" s="2"/>
      <c r="P255" s="2"/>
      <c r="Q255" s="2"/>
      <c r="R255" s="2"/>
      <c r="S255" s="2"/>
      <c r="T255" s="2"/>
      <c r="U255" s="2"/>
      <c r="V255" s="2"/>
      <c r="W255" s="2"/>
    </row>
    <row r="256" spans="2:23">
      <c r="B256" s="2"/>
      <c r="C256" s="2"/>
      <c r="D256" s="2"/>
      <c r="E256" s="2"/>
      <c r="F256" s="2"/>
      <c r="G256" s="2"/>
      <c r="H256" s="2"/>
      <c r="I256" s="2"/>
      <c r="J256" s="2"/>
      <c r="K256" s="2"/>
      <c r="L256" s="2"/>
      <c r="M256" s="2"/>
      <c r="N256" s="2"/>
      <c r="O256" s="2"/>
      <c r="P256" s="2"/>
      <c r="Q256" s="2"/>
      <c r="R256" s="2"/>
      <c r="S256" s="2"/>
      <c r="T256" s="2"/>
      <c r="U256" s="2"/>
      <c r="V256" s="2"/>
      <c r="W256" s="2"/>
    </row>
    <row r="257" spans="2:23">
      <c r="B257" s="2"/>
      <c r="C257" s="2"/>
      <c r="D257" s="2"/>
      <c r="E257" s="2"/>
      <c r="F257" s="2"/>
      <c r="G257" s="2"/>
      <c r="H257" s="2"/>
      <c r="I257" s="2"/>
      <c r="J257" s="2"/>
      <c r="K257" s="2"/>
      <c r="L257" s="2"/>
      <c r="M257" s="2"/>
      <c r="N257" s="2"/>
      <c r="O257" s="2"/>
      <c r="P257" s="2"/>
      <c r="Q257" s="2"/>
      <c r="R257" s="2"/>
      <c r="S257" s="2"/>
      <c r="T257" s="2"/>
      <c r="U257" s="2"/>
      <c r="V257" s="2"/>
      <c r="W257" s="2"/>
    </row>
    <row r="258" spans="2:23">
      <c r="B258" s="2"/>
      <c r="C258" s="2"/>
      <c r="D258" s="2"/>
      <c r="E258" s="2"/>
      <c r="F258" s="2"/>
      <c r="G258" s="2"/>
      <c r="H258" s="2"/>
      <c r="I258" s="2"/>
      <c r="J258" s="2"/>
      <c r="K258" s="2"/>
      <c r="L258" s="2"/>
      <c r="M258" s="2"/>
      <c r="N258" s="2"/>
      <c r="O258" s="2"/>
      <c r="P258" s="2"/>
      <c r="Q258" s="2"/>
      <c r="R258" s="2"/>
      <c r="S258" s="2"/>
      <c r="T258" s="2"/>
      <c r="U258" s="2"/>
      <c r="V258" s="2"/>
      <c r="W258" s="2"/>
    </row>
    <row r="259" spans="2:23">
      <c r="B259" s="2"/>
      <c r="C259" s="2"/>
      <c r="D259" s="2"/>
      <c r="E259" s="2"/>
      <c r="F259" s="2"/>
      <c r="G259" s="2"/>
      <c r="H259" s="2"/>
      <c r="I259" s="2"/>
      <c r="J259" s="2"/>
      <c r="K259" s="2"/>
      <c r="L259" s="2"/>
      <c r="M259" s="2"/>
      <c r="N259" s="2"/>
      <c r="O259" s="2"/>
      <c r="P259" s="2"/>
      <c r="Q259" s="2"/>
      <c r="R259" s="2"/>
      <c r="S259" s="2"/>
      <c r="T259" s="2"/>
      <c r="U259" s="2"/>
      <c r="V259" s="2"/>
      <c r="W259" s="2"/>
    </row>
    <row r="260" spans="2:23">
      <c r="B260" s="2"/>
      <c r="C260" s="2"/>
      <c r="D260" s="2"/>
      <c r="E260" s="2"/>
      <c r="F260" s="2"/>
      <c r="G260" s="2"/>
      <c r="H260" s="2"/>
      <c r="I260" s="2"/>
      <c r="J260" s="2"/>
      <c r="K260" s="2"/>
      <c r="L260" s="2"/>
      <c r="M260" s="2"/>
      <c r="N260" s="2"/>
      <c r="O260" s="2"/>
      <c r="P260" s="2"/>
      <c r="Q260" s="2"/>
      <c r="R260" s="2"/>
      <c r="S260" s="2"/>
      <c r="T260" s="2"/>
      <c r="U260" s="2"/>
      <c r="V260" s="2"/>
      <c r="W260" s="2"/>
    </row>
    <row r="261" spans="2:23">
      <c r="B261" s="2"/>
      <c r="C261" s="2"/>
      <c r="D261" s="2"/>
      <c r="E261" s="2"/>
      <c r="F261" s="2"/>
      <c r="G261" s="2"/>
      <c r="H261" s="2"/>
      <c r="I261" s="2"/>
      <c r="J261" s="2"/>
      <c r="K261" s="2"/>
      <c r="L261" s="2"/>
      <c r="M261" s="2"/>
      <c r="N261" s="2"/>
      <c r="O261" s="2"/>
      <c r="P261" s="2"/>
      <c r="Q261" s="2"/>
      <c r="R261" s="2"/>
      <c r="S261" s="2"/>
      <c r="T261" s="2"/>
      <c r="U261" s="2"/>
      <c r="V261" s="2"/>
      <c r="W261" s="2"/>
    </row>
    <row r="262" spans="2:23">
      <c r="B262" s="2"/>
      <c r="C262" s="2"/>
      <c r="D262" s="2"/>
      <c r="E262" s="2"/>
      <c r="F262" s="2"/>
      <c r="G262" s="2"/>
      <c r="H262" s="2"/>
      <c r="I262" s="2"/>
      <c r="J262" s="2"/>
      <c r="K262" s="2"/>
      <c r="L262" s="2"/>
      <c r="M262" s="2"/>
      <c r="N262" s="2"/>
      <c r="O262" s="2"/>
      <c r="P262" s="2"/>
      <c r="Q262" s="2"/>
      <c r="R262" s="2"/>
      <c r="S262" s="2"/>
      <c r="T262" s="2"/>
      <c r="U262" s="2"/>
      <c r="V262" s="2"/>
      <c r="W262" s="2"/>
    </row>
    <row r="263" spans="2:23">
      <c r="B263" s="2"/>
      <c r="C263" s="2"/>
      <c r="D263" s="2"/>
      <c r="E263" s="2"/>
      <c r="F263" s="2"/>
      <c r="G263" s="2"/>
      <c r="H263" s="2"/>
      <c r="I263" s="2"/>
      <c r="J263" s="2"/>
      <c r="K263" s="2"/>
      <c r="L263" s="2"/>
      <c r="M263" s="2"/>
      <c r="N263" s="2"/>
      <c r="O263" s="2"/>
      <c r="P263" s="2"/>
      <c r="Q263" s="2"/>
      <c r="R263" s="2"/>
      <c r="S263" s="2"/>
      <c r="T263" s="2"/>
      <c r="U263" s="2"/>
      <c r="V263" s="2"/>
      <c r="W263" s="2"/>
    </row>
    <row r="264" spans="2:23">
      <c r="B264" s="2"/>
      <c r="C264" s="2"/>
      <c r="D264" s="2"/>
      <c r="E264" s="2"/>
      <c r="F264" s="2"/>
      <c r="G264" s="2"/>
      <c r="H264" s="2"/>
      <c r="I264" s="2"/>
      <c r="J264" s="2"/>
      <c r="K264" s="2"/>
      <c r="L264" s="2"/>
      <c r="M264" s="2"/>
      <c r="N264" s="2"/>
      <c r="O264" s="2"/>
      <c r="P264" s="2"/>
      <c r="Q264" s="2"/>
      <c r="R264" s="2"/>
      <c r="S264" s="2"/>
      <c r="T264" s="2"/>
      <c r="U264" s="2"/>
      <c r="V264" s="2"/>
      <c r="W264" s="2"/>
    </row>
    <row r="265" spans="2:23">
      <c r="B265" s="2"/>
      <c r="C265" s="2"/>
      <c r="D265" s="2"/>
      <c r="E265" s="2"/>
      <c r="F265" s="2"/>
      <c r="G265" s="2"/>
      <c r="H265" s="2"/>
      <c r="I265" s="2"/>
      <c r="J265" s="2"/>
      <c r="K265" s="2"/>
      <c r="L265" s="2"/>
      <c r="M265" s="2"/>
      <c r="N265" s="2"/>
      <c r="O265" s="2"/>
      <c r="P265" s="2"/>
      <c r="Q265" s="2"/>
      <c r="R265" s="2"/>
      <c r="S265" s="2"/>
      <c r="T265" s="2"/>
      <c r="U265" s="2"/>
      <c r="V265" s="2"/>
      <c r="W265" s="2"/>
    </row>
    <row r="266" spans="2:23">
      <c r="B266" s="2"/>
      <c r="C266" s="2"/>
      <c r="D266" s="2"/>
      <c r="E266" s="2"/>
      <c r="F266" s="2"/>
      <c r="G266" s="2"/>
      <c r="H266" s="2"/>
      <c r="I266" s="2"/>
      <c r="J266" s="2"/>
      <c r="K266" s="2"/>
      <c r="L266" s="2"/>
      <c r="M266" s="2"/>
      <c r="N266" s="2"/>
      <c r="O266" s="2"/>
      <c r="P266" s="2"/>
      <c r="Q266" s="2"/>
      <c r="R266" s="2"/>
      <c r="S266" s="2"/>
      <c r="T266" s="2"/>
      <c r="U266" s="2"/>
      <c r="V266" s="2"/>
      <c r="W266" s="2"/>
    </row>
    <row r="267" spans="2:23">
      <c r="B267" s="2"/>
      <c r="C267" s="2"/>
      <c r="D267" s="2"/>
      <c r="E267" s="2"/>
      <c r="F267" s="2"/>
      <c r="G267" s="2"/>
      <c r="H267" s="2"/>
      <c r="I267" s="2"/>
      <c r="J267" s="2"/>
      <c r="K267" s="2"/>
      <c r="L267" s="2"/>
      <c r="M267" s="2"/>
      <c r="N267" s="2"/>
      <c r="O267" s="2"/>
      <c r="P267" s="2"/>
      <c r="Q267" s="2"/>
      <c r="R267" s="2"/>
      <c r="S267" s="2"/>
      <c r="T267" s="2"/>
      <c r="U267" s="2"/>
      <c r="V267" s="2"/>
      <c r="W267" s="2"/>
    </row>
    <row r="268" spans="2:23">
      <c r="B268" s="2"/>
      <c r="C268" s="2"/>
      <c r="D268" s="2"/>
      <c r="E268" s="2"/>
      <c r="F268" s="2"/>
      <c r="G268" s="2"/>
      <c r="H268" s="2"/>
      <c r="I268" s="2"/>
      <c r="J268" s="2"/>
      <c r="K268" s="2"/>
      <c r="L268" s="2"/>
      <c r="M268" s="2"/>
      <c r="N268" s="2"/>
      <c r="O268" s="2"/>
      <c r="P268" s="2"/>
      <c r="Q268" s="2"/>
      <c r="R268" s="2"/>
      <c r="S268" s="2"/>
      <c r="T268" s="2"/>
      <c r="U268" s="2"/>
      <c r="V268" s="2"/>
      <c r="W268" s="2"/>
    </row>
    <row r="269" spans="2:23">
      <c r="B269" s="2"/>
      <c r="C269" s="2"/>
      <c r="D269" s="2"/>
      <c r="E269" s="2"/>
      <c r="F269" s="2"/>
      <c r="G269" s="2"/>
      <c r="H269" s="2"/>
      <c r="I269" s="2"/>
      <c r="J269" s="2"/>
      <c r="K269" s="2"/>
      <c r="L269" s="2"/>
      <c r="M269" s="2"/>
      <c r="N269" s="2"/>
      <c r="O269" s="2"/>
      <c r="P269" s="2"/>
      <c r="Q269" s="2"/>
      <c r="R269" s="2"/>
      <c r="S269" s="2"/>
      <c r="T269" s="2"/>
      <c r="U269" s="2"/>
      <c r="V269" s="2"/>
      <c r="W269" s="2"/>
    </row>
    <row r="270" spans="2:23">
      <c r="B270" s="2"/>
      <c r="C270" s="2"/>
      <c r="D270" s="2"/>
      <c r="E270" s="2"/>
      <c r="F270" s="2"/>
      <c r="G270" s="2"/>
      <c r="H270" s="2"/>
      <c r="I270" s="2"/>
      <c r="J270" s="2"/>
      <c r="K270" s="2"/>
      <c r="L270" s="2"/>
      <c r="M270" s="2"/>
      <c r="N270" s="2"/>
      <c r="O270" s="2"/>
      <c r="P270" s="2"/>
      <c r="Q270" s="2"/>
      <c r="R270" s="2"/>
      <c r="S270" s="2"/>
      <c r="T270" s="2"/>
      <c r="U270" s="2"/>
      <c r="V270" s="2"/>
      <c r="W270" s="2"/>
    </row>
    <row r="271" spans="2:23">
      <c r="B271" s="2"/>
      <c r="C271" s="2"/>
      <c r="D271" s="2"/>
      <c r="E271" s="2"/>
      <c r="F271" s="2"/>
      <c r="G271" s="2"/>
      <c r="H271" s="2"/>
      <c r="I271" s="2"/>
      <c r="J271" s="2"/>
      <c r="K271" s="2"/>
      <c r="L271" s="2"/>
      <c r="M271" s="2"/>
      <c r="N271" s="2"/>
      <c r="O271" s="2"/>
      <c r="P271" s="2"/>
      <c r="Q271" s="2"/>
      <c r="R271" s="2"/>
      <c r="S271" s="2"/>
      <c r="T271" s="2"/>
      <c r="U271" s="2"/>
      <c r="V271" s="2"/>
      <c r="W271" s="2"/>
    </row>
    <row r="272" spans="2:23">
      <c r="B272" s="2"/>
      <c r="C272" s="2"/>
      <c r="D272" s="2"/>
      <c r="E272" s="2"/>
      <c r="F272" s="2"/>
      <c r="G272" s="2"/>
      <c r="H272" s="2"/>
      <c r="I272" s="2"/>
      <c r="J272" s="2"/>
      <c r="K272" s="2"/>
      <c r="L272" s="2"/>
      <c r="M272" s="2"/>
      <c r="N272" s="2"/>
      <c r="O272" s="2"/>
      <c r="P272" s="2"/>
      <c r="Q272" s="2"/>
      <c r="R272" s="2"/>
      <c r="S272" s="2"/>
      <c r="T272" s="2"/>
      <c r="U272" s="2"/>
      <c r="V272" s="2"/>
      <c r="W272" s="2"/>
    </row>
    <row r="273" spans="2:23">
      <c r="B273" s="2"/>
      <c r="C273" s="2"/>
      <c r="D273" s="2"/>
      <c r="E273" s="2"/>
      <c r="F273" s="2"/>
      <c r="G273" s="2"/>
      <c r="H273" s="2"/>
      <c r="I273" s="2"/>
      <c r="J273" s="2"/>
      <c r="K273" s="2"/>
      <c r="L273" s="2"/>
      <c r="M273" s="2"/>
      <c r="N273" s="2"/>
      <c r="O273" s="2"/>
      <c r="P273" s="2"/>
      <c r="Q273" s="2"/>
      <c r="R273" s="2"/>
      <c r="S273" s="2"/>
      <c r="T273" s="2"/>
      <c r="U273" s="2"/>
      <c r="V273" s="2"/>
      <c r="W273" s="2"/>
    </row>
    <row r="274" spans="2:23">
      <c r="B274" s="2"/>
      <c r="C274" s="2"/>
      <c r="D274" s="2"/>
      <c r="E274" s="2"/>
      <c r="F274" s="2"/>
      <c r="G274" s="2"/>
      <c r="H274" s="2"/>
      <c r="I274" s="2"/>
      <c r="J274" s="2"/>
      <c r="K274" s="2"/>
      <c r="L274" s="2"/>
      <c r="M274" s="2"/>
      <c r="N274" s="2"/>
      <c r="O274" s="2"/>
      <c r="P274" s="2"/>
      <c r="Q274" s="2"/>
      <c r="R274" s="2"/>
      <c r="S274" s="2"/>
      <c r="T274" s="2"/>
      <c r="U274" s="2"/>
      <c r="V274" s="2"/>
      <c r="W274" s="2"/>
    </row>
    <row r="275" spans="2:23">
      <c r="B275" s="2"/>
      <c r="C275" s="2"/>
      <c r="D275" s="2"/>
      <c r="E275" s="2"/>
      <c r="F275" s="2"/>
      <c r="G275" s="2"/>
      <c r="H275" s="2"/>
      <c r="I275" s="2"/>
      <c r="J275" s="2"/>
      <c r="K275" s="2"/>
      <c r="L275" s="2"/>
      <c r="M275" s="2"/>
      <c r="N275" s="2"/>
      <c r="O275" s="2"/>
      <c r="P275" s="2"/>
      <c r="Q275" s="2"/>
      <c r="R275" s="2"/>
      <c r="S275" s="2"/>
      <c r="T275" s="2"/>
      <c r="U275" s="2"/>
      <c r="V275" s="2"/>
      <c r="W275" s="2"/>
    </row>
    <row r="276" spans="2:23">
      <c r="B276" s="2"/>
      <c r="C276" s="2"/>
      <c r="D276" s="2"/>
      <c r="E276" s="2"/>
      <c r="F276" s="2"/>
      <c r="G276" s="2"/>
      <c r="H276" s="2"/>
      <c r="I276" s="2"/>
      <c r="J276" s="2"/>
      <c r="K276" s="2"/>
      <c r="L276" s="2"/>
      <c r="M276" s="2"/>
      <c r="N276" s="2"/>
      <c r="O276" s="2"/>
      <c r="P276" s="2"/>
      <c r="Q276" s="2"/>
      <c r="R276" s="2"/>
      <c r="S276" s="2"/>
      <c r="T276" s="2"/>
      <c r="U276" s="2"/>
      <c r="V276" s="2"/>
      <c r="W276" s="2"/>
    </row>
    <row r="277" spans="2:23">
      <c r="B277" s="2"/>
      <c r="C277" s="2"/>
      <c r="D277" s="2"/>
      <c r="E277" s="2"/>
      <c r="F277" s="2"/>
      <c r="G277" s="2"/>
      <c r="H277" s="2"/>
      <c r="I277" s="2"/>
      <c r="J277" s="2"/>
      <c r="K277" s="2"/>
      <c r="L277" s="2"/>
      <c r="M277" s="2"/>
      <c r="N277" s="2"/>
      <c r="O277" s="2"/>
      <c r="P277" s="2"/>
      <c r="Q277" s="2"/>
      <c r="R277" s="2"/>
      <c r="S277" s="2"/>
      <c r="T277" s="2"/>
      <c r="U277" s="2"/>
      <c r="V277" s="2"/>
      <c r="W277" s="2"/>
    </row>
    <row r="278" spans="2:23">
      <c r="B278" s="2"/>
      <c r="C278" s="2"/>
      <c r="D278" s="2"/>
      <c r="E278" s="2"/>
      <c r="F278" s="2"/>
      <c r="G278" s="2"/>
      <c r="H278" s="2"/>
      <c r="I278" s="2"/>
      <c r="J278" s="2"/>
      <c r="K278" s="2"/>
      <c r="L278" s="2"/>
      <c r="M278" s="2"/>
      <c r="N278" s="2"/>
      <c r="O278" s="2"/>
      <c r="P278" s="2"/>
      <c r="Q278" s="2"/>
      <c r="R278" s="2"/>
      <c r="S278" s="2"/>
      <c r="T278" s="2"/>
      <c r="U278" s="2"/>
      <c r="V278" s="2"/>
      <c r="W278" s="2"/>
    </row>
    <row r="279" spans="2:23">
      <c r="B279" s="2"/>
      <c r="C279" s="2"/>
      <c r="D279" s="2"/>
      <c r="E279" s="2"/>
      <c r="F279" s="2"/>
      <c r="G279" s="2"/>
      <c r="H279" s="2"/>
      <c r="I279" s="2"/>
      <c r="J279" s="2"/>
      <c r="K279" s="2"/>
      <c r="L279" s="2"/>
      <c r="M279" s="2"/>
      <c r="N279" s="2"/>
      <c r="O279" s="2"/>
      <c r="P279" s="2"/>
      <c r="Q279" s="2"/>
      <c r="R279" s="2"/>
      <c r="S279" s="2"/>
      <c r="T279" s="2"/>
      <c r="U279" s="2"/>
      <c r="V279" s="2"/>
      <c r="W279" s="2"/>
    </row>
    <row r="280" spans="2:23">
      <c r="B280" s="2"/>
      <c r="C280" s="2"/>
      <c r="D280" s="2"/>
      <c r="E280" s="2"/>
      <c r="F280" s="2"/>
      <c r="G280" s="2"/>
      <c r="H280" s="2"/>
      <c r="I280" s="2"/>
      <c r="J280" s="2"/>
      <c r="K280" s="2"/>
      <c r="L280" s="2"/>
      <c r="M280" s="2"/>
      <c r="N280" s="2"/>
      <c r="O280" s="2"/>
      <c r="P280" s="2"/>
      <c r="Q280" s="2"/>
      <c r="R280" s="2"/>
      <c r="S280" s="2"/>
      <c r="T280" s="2"/>
      <c r="U280" s="2"/>
      <c r="V280" s="2"/>
      <c r="W280" s="2"/>
    </row>
    <row r="281" spans="2:23">
      <c r="B281" s="2"/>
      <c r="C281" s="2"/>
      <c r="D281" s="2"/>
      <c r="E281" s="2"/>
      <c r="F281" s="2"/>
      <c r="G281" s="2"/>
      <c r="H281" s="2"/>
      <c r="I281" s="2"/>
      <c r="J281" s="2"/>
      <c r="K281" s="2"/>
      <c r="L281" s="2"/>
      <c r="M281" s="2"/>
      <c r="N281" s="2"/>
      <c r="O281" s="2"/>
      <c r="P281" s="2"/>
      <c r="Q281" s="2"/>
      <c r="R281" s="2"/>
      <c r="S281" s="2"/>
      <c r="T281" s="2"/>
      <c r="U281" s="2"/>
      <c r="V281" s="2"/>
      <c r="W281" s="2"/>
    </row>
    <row r="282" spans="2:23">
      <c r="B282" s="2"/>
      <c r="C282" s="2"/>
      <c r="D282" s="2"/>
      <c r="E282" s="2"/>
      <c r="F282" s="2"/>
      <c r="G282" s="2"/>
      <c r="H282" s="2"/>
      <c r="I282" s="2"/>
      <c r="J282" s="2"/>
      <c r="K282" s="2"/>
      <c r="L282" s="2"/>
      <c r="M282" s="2"/>
      <c r="N282" s="2"/>
      <c r="O282" s="2"/>
      <c r="P282" s="2"/>
      <c r="Q282" s="2"/>
      <c r="R282" s="2"/>
      <c r="S282" s="2"/>
      <c r="T282" s="2"/>
      <c r="U282" s="2"/>
      <c r="V282" s="2"/>
      <c r="W282" s="2"/>
    </row>
    <row r="283" spans="2:23">
      <c r="B283" s="2"/>
      <c r="C283" s="2"/>
      <c r="D283" s="2"/>
      <c r="E283" s="2"/>
      <c r="F283" s="2"/>
      <c r="G283" s="2"/>
      <c r="H283" s="2"/>
      <c r="I283" s="2"/>
      <c r="J283" s="2"/>
      <c r="K283" s="2"/>
      <c r="L283" s="2"/>
      <c r="M283" s="2"/>
      <c r="N283" s="2"/>
      <c r="O283" s="2"/>
      <c r="P283" s="2"/>
      <c r="Q283" s="2"/>
      <c r="R283" s="2"/>
      <c r="S283" s="2"/>
      <c r="T283" s="2"/>
      <c r="U283" s="2"/>
      <c r="V283" s="2"/>
      <c r="W283" s="2"/>
    </row>
    <row r="284" spans="2:23">
      <c r="B284" s="2"/>
      <c r="C284" s="2"/>
      <c r="D284" s="2"/>
      <c r="E284" s="2"/>
      <c r="F284" s="2"/>
      <c r="G284" s="2"/>
      <c r="H284" s="2"/>
      <c r="I284" s="2"/>
      <c r="J284" s="2"/>
      <c r="K284" s="2"/>
      <c r="L284" s="2"/>
      <c r="M284" s="2"/>
      <c r="N284" s="2"/>
      <c r="O284" s="2"/>
      <c r="P284" s="2"/>
      <c r="Q284" s="2"/>
      <c r="R284" s="2"/>
      <c r="S284" s="2"/>
      <c r="T284" s="2"/>
      <c r="U284" s="2"/>
      <c r="V284" s="2"/>
      <c r="W284" s="2"/>
    </row>
    <row r="285" spans="2:23">
      <c r="B285" s="2"/>
      <c r="C285" s="2"/>
      <c r="D285" s="2"/>
      <c r="E285" s="2"/>
      <c r="F285" s="2"/>
      <c r="G285" s="2"/>
      <c r="H285" s="2"/>
      <c r="I285" s="2"/>
      <c r="J285" s="2"/>
      <c r="K285" s="2"/>
      <c r="L285" s="2"/>
      <c r="M285" s="2"/>
      <c r="N285" s="2"/>
      <c r="O285" s="2"/>
      <c r="P285" s="2"/>
      <c r="Q285" s="2"/>
      <c r="R285" s="2"/>
      <c r="S285" s="2"/>
      <c r="T285" s="2"/>
      <c r="U285" s="2"/>
      <c r="V285" s="2"/>
      <c r="W285" s="2"/>
    </row>
    <row r="286" spans="2:23">
      <c r="B286" s="2"/>
      <c r="C286" s="2"/>
      <c r="D286" s="2"/>
      <c r="E286" s="2"/>
      <c r="F286" s="2"/>
      <c r="G286" s="2"/>
      <c r="H286" s="2"/>
      <c r="I286" s="2"/>
      <c r="J286" s="2"/>
      <c r="K286" s="2"/>
      <c r="L286" s="2"/>
      <c r="M286" s="2"/>
      <c r="N286" s="2"/>
      <c r="O286" s="2"/>
      <c r="P286" s="2"/>
      <c r="Q286" s="2"/>
      <c r="R286" s="2"/>
      <c r="S286" s="2"/>
      <c r="T286" s="2"/>
      <c r="U286" s="2"/>
      <c r="V286" s="2"/>
      <c r="W286" s="2"/>
    </row>
    <row r="287" spans="2:23">
      <c r="B287" s="2"/>
      <c r="C287" s="2"/>
      <c r="D287" s="2"/>
      <c r="E287" s="2"/>
      <c r="F287" s="2"/>
      <c r="G287" s="2"/>
      <c r="H287" s="2"/>
      <c r="I287" s="2"/>
      <c r="J287" s="2"/>
      <c r="K287" s="2"/>
      <c r="L287" s="2"/>
      <c r="M287" s="2"/>
      <c r="N287" s="2"/>
      <c r="O287" s="2"/>
      <c r="P287" s="2"/>
      <c r="Q287" s="2"/>
      <c r="R287" s="2"/>
      <c r="S287" s="2"/>
      <c r="T287" s="2"/>
      <c r="U287" s="2"/>
      <c r="V287" s="2"/>
      <c r="W287" s="2"/>
    </row>
    <row r="288" spans="2:23">
      <c r="B288" s="2"/>
      <c r="C288" s="2"/>
      <c r="D288" s="2"/>
      <c r="E288" s="2"/>
      <c r="F288" s="2"/>
      <c r="G288" s="2"/>
      <c r="H288" s="2"/>
      <c r="I288" s="2"/>
      <c r="J288" s="2"/>
      <c r="K288" s="2"/>
      <c r="L288" s="2"/>
      <c r="M288" s="2"/>
      <c r="N288" s="2"/>
      <c r="O288" s="2"/>
      <c r="P288" s="2"/>
      <c r="Q288" s="2"/>
      <c r="R288" s="2"/>
      <c r="S288" s="2"/>
      <c r="T288" s="2"/>
      <c r="U288" s="2"/>
      <c r="V288" s="2"/>
      <c r="W288" s="2"/>
    </row>
    <row r="289" spans="2:23">
      <c r="B289" s="2"/>
      <c r="C289" s="2"/>
      <c r="D289" s="2"/>
      <c r="E289" s="2"/>
      <c r="F289" s="2"/>
      <c r="G289" s="2"/>
      <c r="H289" s="2"/>
      <c r="I289" s="2"/>
      <c r="J289" s="2"/>
      <c r="K289" s="2"/>
      <c r="L289" s="2"/>
      <c r="M289" s="2"/>
      <c r="N289" s="2"/>
      <c r="O289" s="2"/>
      <c r="P289" s="2"/>
      <c r="Q289" s="2"/>
      <c r="R289" s="2"/>
      <c r="S289" s="2"/>
      <c r="T289" s="2"/>
      <c r="U289" s="2"/>
      <c r="V289" s="2"/>
      <c r="W289" s="2"/>
    </row>
    <row r="290" spans="2:23">
      <c r="B290" s="2"/>
      <c r="C290" s="2"/>
      <c r="D290" s="2"/>
      <c r="E290" s="2"/>
      <c r="F290" s="2"/>
      <c r="G290" s="2"/>
      <c r="H290" s="2"/>
      <c r="I290" s="2"/>
      <c r="J290" s="2"/>
      <c r="K290" s="2"/>
      <c r="L290" s="2"/>
      <c r="M290" s="2"/>
      <c r="N290" s="2"/>
      <c r="O290" s="2"/>
      <c r="P290" s="2"/>
      <c r="Q290" s="2"/>
      <c r="R290" s="2"/>
      <c r="S290" s="2"/>
      <c r="T290" s="2"/>
      <c r="U290" s="2"/>
      <c r="V290" s="2"/>
      <c r="W290" s="2"/>
    </row>
    <row r="291" spans="2:23">
      <c r="B291" s="2"/>
      <c r="C291" s="2"/>
      <c r="D291" s="2"/>
      <c r="E291" s="2"/>
      <c r="F291" s="2"/>
      <c r="G291" s="2"/>
      <c r="H291" s="2"/>
      <c r="I291" s="2"/>
      <c r="J291" s="2"/>
      <c r="K291" s="2"/>
      <c r="L291" s="2"/>
      <c r="M291" s="2"/>
      <c r="N291" s="2"/>
      <c r="O291" s="2"/>
      <c r="P291" s="2"/>
      <c r="Q291" s="2"/>
      <c r="R291" s="2"/>
      <c r="S291" s="2"/>
      <c r="T291" s="2"/>
      <c r="U291" s="2"/>
      <c r="V291" s="2"/>
      <c r="W291" s="2"/>
    </row>
    <row r="292" spans="2:23">
      <c r="B292" s="2"/>
      <c r="C292" s="2"/>
      <c r="D292" s="2"/>
      <c r="E292" s="2"/>
      <c r="F292" s="2"/>
      <c r="G292" s="2"/>
      <c r="H292" s="2"/>
      <c r="I292" s="2"/>
      <c r="J292" s="2"/>
      <c r="K292" s="2"/>
      <c r="L292" s="2"/>
      <c r="M292" s="2"/>
      <c r="N292" s="2"/>
      <c r="O292" s="2"/>
      <c r="P292" s="2"/>
      <c r="Q292" s="2"/>
      <c r="R292" s="2"/>
      <c r="S292" s="2"/>
      <c r="T292" s="2"/>
      <c r="U292" s="2"/>
      <c r="V292" s="2"/>
      <c r="W292" s="2"/>
    </row>
    <row r="293" spans="2:23">
      <c r="B293" s="2"/>
      <c r="C293" s="2"/>
      <c r="D293" s="2"/>
      <c r="E293" s="2"/>
      <c r="F293" s="2"/>
      <c r="G293" s="2"/>
      <c r="H293" s="2"/>
      <c r="I293" s="2"/>
      <c r="J293" s="2"/>
      <c r="K293" s="2"/>
      <c r="L293" s="2"/>
      <c r="M293" s="2"/>
      <c r="N293" s="2"/>
      <c r="O293" s="2"/>
      <c r="P293" s="2"/>
      <c r="Q293" s="2"/>
      <c r="R293" s="2"/>
      <c r="S293" s="2"/>
      <c r="T293" s="2"/>
      <c r="U293" s="2"/>
      <c r="V293" s="2"/>
      <c r="W293" s="2"/>
    </row>
    <row r="294" spans="2:23">
      <c r="B294" s="2"/>
      <c r="C294" s="2"/>
      <c r="D294" s="2"/>
      <c r="E294" s="2"/>
      <c r="F294" s="2"/>
      <c r="G294" s="2"/>
      <c r="H294" s="2"/>
      <c r="I294" s="2"/>
      <c r="J294" s="2"/>
      <c r="K294" s="2"/>
      <c r="L294" s="2"/>
      <c r="M294" s="2"/>
      <c r="N294" s="2"/>
      <c r="O294" s="2"/>
      <c r="P294" s="2"/>
      <c r="Q294" s="2"/>
      <c r="R294" s="2"/>
      <c r="S294" s="2"/>
      <c r="T294" s="2"/>
      <c r="U294" s="2"/>
      <c r="V294" s="2"/>
      <c r="W294" s="2"/>
    </row>
    <row r="295" spans="2:23">
      <c r="B295" s="2"/>
      <c r="C295" s="2"/>
      <c r="D295" s="2"/>
      <c r="E295" s="2"/>
      <c r="F295" s="2"/>
      <c r="G295" s="2"/>
      <c r="H295" s="2"/>
      <c r="I295" s="2"/>
      <c r="J295" s="2"/>
      <c r="K295" s="2"/>
      <c r="L295" s="2"/>
      <c r="M295" s="2"/>
      <c r="N295" s="2"/>
      <c r="O295" s="2"/>
      <c r="P295" s="2"/>
      <c r="Q295" s="2"/>
      <c r="R295" s="2"/>
      <c r="S295" s="2"/>
      <c r="T295" s="2"/>
      <c r="U295" s="2"/>
      <c r="V295" s="2"/>
      <c r="W295" s="2"/>
    </row>
    <row r="296" spans="2:23">
      <c r="B296" s="2"/>
      <c r="C296" s="2"/>
      <c r="D296" s="2"/>
      <c r="E296" s="2"/>
      <c r="F296" s="2"/>
      <c r="G296" s="2"/>
      <c r="H296" s="2"/>
      <c r="I296" s="2"/>
      <c r="J296" s="2"/>
      <c r="K296" s="2"/>
      <c r="L296" s="2"/>
      <c r="M296" s="2"/>
      <c r="N296" s="2"/>
      <c r="O296" s="2"/>
      <c r="P296" s="2"/>
      <c r="Q296" s="2"/>
      <c r="R296" s="2"/>
      <c r="S296" s="2"/>
      <c r="T296" s="2"/>
      <c r="U296" s="2"/>
      <c r="V296" s="2"/>
      <c r="W296" s="2"/>
    </row>
    <row r="297" spans="2:23">
      <c r="B297" s="2"/>
      <c r="C297" s="2"/>
      <c r="D297" s="2"/>
      <c r="E297" s="2"/>
      <c r="F297" s="2"/>
      <c r="G297" s="2"/>
      <c r="H297" s="2"/>
      <c r="I297" s="2"/>
      <c r="J297" s="2"/>
      <c r="K297" s="2"/>
      <c r="L297" s="2"/>
      <c r="M297" s="2"/>
      <c r="N297" s="2"/>
      <c r="O297" s="2"/>
      <c r="P297" s="2"/>
      <c r="Q297" s="2"/>
      <c r="R297" s="2"/>
      <c r="S297" s="2"/>
      <c r="T297" s="2"/>
      <c r="U297" s="2"/>
      <c r="V297" s="2"/>
      <c r="W297" s="2"/>
    </row>
    <row r="298" spans="2:23">
      <c r="B298" s="2"/>
      <c r="C298" s="2"/>
      <c r="D298" s="2"/>
      <c r="E298" s="2"/>
      <c r="F298" s="2"/>
      <c r="G298" s="2"/>
      <c r="H298" s="2"/>
      <c r="I298" s="2"/>
      <c r="J298" s="2"/>
      <c r="K298" s="2"/>
      <c r="L298" s="2"/>
      <c r="M298" s="2"/>
      <c r="N298" s="2"/>
      <c r="O298" s="2"/>
      <c r="P298" s="2"/>
      <c r="Q298" s="2"/>
      <c r="R298" s="2"/>
      <c r="S298" s="2"/>
      <c r="T298" s="2"/>
      <c r="U298" s="2"/>
      <c r="V298" s="2"/>
      <c r="W298" s="2"/>
    </row>
    <row r="299" spans="2:23">
      <c r="B299" s="2"/>
      <c r="C299" s="2"/>
      <c r="D299" s="2"/>
      <c r="E299" s="2"/>
      <c r="F299" s="2"/>
      <c r="G299" s="2"/>
      <c r="H299" s="2"/>
      <c r="I299" s="2"/>
      <c r="J299" s="2"/>
      <c r="K299" s="2"/>
      <c r="L299" s="2"/>
      <c r="M299" s="2"/>
      <c r="N299" s="2"/>
      <c r="O299" s="2"/>
      <c r="P299" s="2"/>
      <c r="Q299" s="2"/>
      <c r="R299" s="2"/>
      <c r="S299" s="2"/>
      <c r="T299" s="2"/>
      <c r="U299" s="2"/>
      <c r="V299" s="2"/>
      <c r="W299" s="2"/>
    </row>
    <row r="300" spans="2:23">
      <c r="B300" s="2"/>
      <c r="C300" s="2"/>
      <c r="D300" s="2"/>
      <c r="E300" s="2"/>
      <c r="F300" s="2"/>
      <c r="G300" s="2"/>
      <c r="H300" s="2"/>
      <c r="I300" s="2"/>
      <c r="J300" s="2"/>
      <c r="K300" s="2"/>
      <c r="L300" s="2"/>
      <c r="M300" s="2"/>
      <c r="N300" s="2"/>
      <c r="O300" s="2"/>
      <c r="P300" s="2"/>
      <c r="Q300" s="2"/>
      <c r="R300" s="2"/>
      <c r="S300" s="2"/>
      <c r="T300" s="2"/>
      <c r="U300" s="2"/>
      <c r="V300" s="2"/>
      <c r="W300" s="2"/>
    </row>
    <row r="301" spans="2:23">
      <c r="B301" s="2"/>
      <c r="C301" s="2"/>
      <c r="D301" s="2"/>
      <c r="E301" s="2"/>
      <c r="F301" s="2"/>
      <c r="G301" s="2"/>
      <c r="H301" s="2"/>
      <c r="I301" s="2"/>
      <c r="J301" s="2"/>
      <c r="K301" s="2"/>
      <c r="L301" s="2"/>
      <c r="M301" s="2"/>
      <c r="N301" s="2"/>
      <c r="O301" s="2"/>
      <c r="P301" s="2"/>
      <c r="Q301" s="2"/>
      <c r="R301" s="2"/>
      <c r="S301" s="2"/>
      <c r="T301" s="2"/>
      <c r="U301" s="2"/>
      <c r="V301" s="2"/>
      <c r="W301" s="2"/>
    </row>
    <row r="302" spans="2:23">
      <c r="B302" s="2"/>
      <c r="C302" s="2"/>
      <c r="D302" s="2"/>
      <c r="E302" s="2"/>
      <c r="F302" s="2"/>
      <c r="G302" s="2"/>
      <c r="H302" s="2"/>
      <c r="I302" s="2"/>
      <c r="J302" s="2"/>
      <c r="K302" s="2"/>
      <c r="L302" s="2"/>
      <c r="M302" s="2"/>
      <c r="N302" s="2"/>
      <c r="O302" s="2"/>
      <c r="P302" s="2"/>
      <c r="Q302" s="2"/>
      <c r="R302" s="2"/>
      <c r="S302" s="2"/>
      <c r="T302" s="2"/>
      <c r="U302" s="2"/>
      <c r="V302" s="2"/>
      <c r="W302" s="2"/>
    </row>
    <row r="303" spans="2:23">
      <c r="B303" s="2"/>
      <c r="C303" s="2"/>
      <c r="D303" s="2"/>
      <c r="E303" s="2"/>
      <c r="F303" s="2"/>
      <c r="G303" s="2"/>
      <c r="H303" s="2"/>
      <c r="I303" s="2"/>
      <c r="J303" s="2"/>
      <c r="K303" s="2"/>
      <c r="L303" s="2"/>
      <c r="M303" s="2"/>
      <c r="N303" s="2"/>
      <c r="O303" s="2"/>
      <c r="P303" s="2"/>
      <c r="Q303" s="2"/>
      <c r="R303" s="2"/>
      <c r="S303" s="2"/>
      <c r="T303" s="2"/>
      <c r="U303" s="2"/>
      <c r="V303" s="2"/>
      <c r="W303" s="2"/>
    </row>
    <row r="304" spans="2:23">
      <c r="B304" s="2"/>
      <c r="C304" s="2"/>
      <c r="D304" s="2"/>
      <c r="E304" s="2"/>
      <c r="F304" s="2"/>
      <c r="G304" s="2"/>
      <c r="H304" s="2"/>
      <c r="I304" s="2"/>
      <c r="J304" s="2"/>
      <c r="K304" s="2"/>
      <c r="L304" s="2"/>
      <c r="M304" s="2"/>
      <c r="N304" s="2"/>
      <c r="O304" s="2"/>
      <c r="P304" s="2"/>
      <c r="Q304" s="2"/>
      <c r="R304" s="2"/>
      <c r="S304" s="2"/>
      <c r="T304" s="2"/>
      <c r="U304" s="2"/>
      <c r="V304" s="2"/>
      <c r="W304" s="2"/>
    </row>
    <row r="305" spans="2:23">
      <c r="B305" s="2"/>
      <c r="C305" s="2"/>
      <c r="D305" s="2"/>
      <c r="E305" s="2"/>
      <c r="F305" s="2"/>
      <c r="G305" s="2"/>
      <c r="H305" s="2"/>
      <c r="I305" s="2"/>
      <c r="J305" s="2"/>
      <c r="K305" s="2"/>
      <c r="L305" s="2"/>
      <c r="M305" s="2"/>
      <c r="N305" s="2"/>
      <c r="O305" s="2"/>
      <c r="P305" s="2"/>
      <c r="Q305" s="2"/>
      <c r="R305" s="2"/>
      <c r="S305" s="2"/>
      <c r="T305" s="2"/>
      <c r="U305" s="2"/>
      <c r="V305" s="2"/>
      <c r="W305" s="2"/>
    </row>
    <row r="306" spans="2:23">
      <c r="B306" s="2"/>
      <c r="C306" s="2"/>
      <c r="D306" s="2"/>
      <c r="E306" s="2"/>
      <c r="F306" s="2"/>
      <c r="G306" s="2"/>
      <c r="H306" s="2"/>
      <c r="I306" s="2"/>
      <c r="J306" s="2"/>
      <c r="K306" s="2"/>
      <c r="L306" s="2"/>
      <c r="M306" s="2"/>
      <c r="N306" s="2"/>
      <c r="O306" s="2"/>
      <c r="P306" s="2"/>
      <c r="Q306" s="2"/>
      <c r="R306" s="2"/>
      <c r="S306" s="2"/>
      <c r="T306" s="2"/>
      <c r="U306" s="2"/>
      <c r="V306" s="2"/>
      <c r="W306" s="2"/>
    </row>
    <row r="307" spans="2:23">
      <c r="B307" s="2"/>
      <c r="C307" s="2"/>
      <c r="D307" s="2"/>
      <c r="E307" s="2"/>
      <c r="F307" s="2"/>
      <c r="G307" s="2"/>
      <c r="H307" s="2"/>
      <c r="I307" s="2"/>
      <c r="J307" s="2"/>
      <c r="K307" s="2"/>
      <c r="L307" s="2"/>
      <c r="M307" s="2"/>
      <c r="N307" s="2"/>
      <c r="O307" s="2"/>
      <c r="P307" s="2"/>
      <c r="Q307" s="2"/>
      <c r="R307" s="2"/>
      <c r="S307" s="2"/>
      <c r="T307" s="2"/>
      <c r="U307" s="2"/>
      <c r="V307" s="2"/>
      <c r="W307" s="2"/>
    </row>
    <row r="308" spans="2:23">
      <c r="B308" s="2"/>
      <c r="C308" s="2"/>
      <c r="D308" s="2"/>
      <c r="E308" s="2"/>
      <c r="F308" s="2"/>
      <c r="G308" s="2"/>
      <c r="H308" s="2"/>
      <c r="I308" s="2"/>
      <c r="J308" s="2"/>
      <c r="K308" s="2"/>
      <c r="L308" s="2"/>
      <c r="M308" s="2"/>
      <c r="N308" s="2"/>
      <c r="O308" s="2"/>
      <c r="P308" s="2"/>
      <c r="Q308" s="2"/>
      <c r="R308" s="2"/>
      <c r="S308" s="2"/>
      <c r="T308" s="2"/>
      <c r="U308" s="2"/>
      <c r="V308" s="2"/>
      <c r="W308" s="2"/>
    </row>
    <row r="309" spans="2:23">
      <c r="B309" s="2"/>
      <c r="C309" s="2"/>
      <c r="D309" s="2"/>
      <c r="E309" s="2"/>
      <c r="F309" s="2"/>
      <c r="G309" s="2"/>
      <c r="H309" s="2"/>
      <c r="I309" s="2"/>
      <c r="J309" s="2"/>
      <c r="K309" s="2"/>
      <c r="L309" s="2"/>
      <c r="M309" s="2"/>
      <c r="N309" s="2"/>
      <c r="O309" s="2"/>
      <c r="P309" s="2"/>
      <c r="Q309" s="2"/>
      <c r="R309" s="2"/>
      <c r="S309" s="2"/>
      <c r="T309" s="2"/>
      <c r="U309" s="2"/>
      <c r="V309" s="2"/>
      <c r="W309" s="2"/>
    </row>
    <row r="310" spans="2:23">
      <c r="B310" s="2"/>
      <c r="C310" s="2"/>
      <c r="D310" s="2"/>
      <c r="E310" s="2"/>
      <c r="F310" s="2"/>
      <c r="G310" s="2"/>
      <c r="H310" s="2"/>
      <c r="I310" s="2"/>
      <c r="J310" s="2"/>
      <c r="K310" s="2"/>
      <c r="L310" s="2"/>
      <c r="M310" s="2"/>
      <c r="N310" s="2"/>
      <c r="O310" s="2"/>
      <c r="P310" s="2"/>
      <c r="Q310" s="2"/>
      <c r="R310" s="2"/>
      <c r="S310" s="2"/>
      <c r="T310" s="2"/>
      <c r="U310" s="2"/>
      <c r="V310" s="2"/>
      <c r="W310" s="2"/>
    </row>
    <row r="311" spans="2:23">
      <c r="B311" s="2"/>
      <c r="C311" s="2"/>
      <c r="D311" s="2"/>
      <c r="E311" s="2"/>
      <c r="F311" s="2"/>
      <c r="G311" s="2"/>
      <c r="H311" s="2"/>
      <c r="I311" s="2"/>
      <c r="J311" s="2"/>
      <c r="K311" s="2"/>
      <c r="L311" s="2"/>
      <c r="M311" s="2"/>
      <c r="N311" s="2"/>
      <c r="O311" s="2"/>
      <c r="P311" s="2"/>
      <c r="Q311" s="2"/>
      <c r="R311" s="2"/>
      <c r="S311" s="2"/>
      <c r="T311" s="2"/>
      <c r="U311" s="2"/>
      <c r="V311" s="2"/>
      <c r="W311" s="2"/>
    </row>
    <row r="312" spans="2:23">
      <c r="B312" s="2"/>
      <c r="C312" s="2"/>
      <c r="D312" s="2"/>
      <c r="E312" s="2"/>
      <c r="F312" s="2"/>
      <c r="G312" s="2"/>
      <c r="H312" s="2"/>
      <c r="I312" s="2"/>
      <c r="J312" s="2"/>
      <c r="K312" s="2"/>
      <c r="L312" s="2"/>
      <c r="M312" s="2"/>
      <c r="N312" s="2"/>
      <c r="O312" s="2"/>
      <c r="P312" s="2"/>
      <c r="Q312" s="2"/>
      <c r="R312" s="2"/>
      <c r="S312" s="2"/>
      <c r="T312" s="2"/>
      <c r="U312" s="2"/>
      <c r="V312" s="2"/>
      <c r="W312" s="2"/>
    </row>
    <row r="313" spans="2:23">
      <c r="B313" s="2"/>
      <c r="C313" s="2"/>
      <c r="D313" s="2"/>
      <c r="E313" s="2"/>
      <c r="F313" s="2"/>
      <c r="G313" s="2"/>
      <c r="H313" s="2"/>
      <c r="I313" s="2"/>
      <c r="J313" s="2"/>
      <c r="K313" s="2"/>
      <c r="L313" s="2"/>
      <c r="M313" s="2"/>
      <c r="N313" s="2"/>
      <c r="O313" s="2"/>
      <c r="P313" s="2"/>
      <c r="Q313" s="2"/>
      <c r="R313" s="2"/>
      <c r="S313" s="2"/>
      <c r="T313" s="2"/>
      <c r="U313" s="2"/>
      <c r="V313" s="2"/>
      <c r="W313" s="2"/>
    </row>
    <row r="314" spans="2:23">
      <c r="B314" s="2"/>
      <c r="C314" s="2"/>
      <c r="D314" s="2"/>
      <c r="E314" s="2"/>
      <c r="F314" s="2"/>
      <c r="G314" s="2"/>
      <c r="H314" s="2"/>
      <c r="I314" s="2"/>
      <c r="J314" s="2"/>
      <c r="K314" s="2"/>
      <c r="L314" s="2"/>
      <c r="M314" s="2"/>
      <c r="N314" s="2"/>
      <c r="O314" s="2"/>
      <c r="P314" s="2"/>
      <c r="Q314" s="2"/>
      <c r="R314" s="2"/>
      <c r="S314" s="2"/>
      <c r="T314" s="2"/>
      <c r="U314" s="2"/>
      <c r="V314" s="2"/>
      <c r="W314" s="2"/>
    </row>
    <row r="315" spans="2:23">
      <c r="B315" s="2"/>
      <c r="C315" s="2"/>
      <c r="D315" s="2"/>
      <c r="E315" s="2"/>
      <c r="F315" s="2"/>
      <c r="G315" s="2"/>
      <c r="H315" s="2"/>
      <c r="I315" s="2"/>
      <c r="J315" s="2"/>
      <c r="K315" s="2"/>
      <c r="L315" s="2"/>
      <c r="M315" s="2"/>
      <c r="N315" s="2"/>
      <c r="O315" s="2"/>
      <c r="P315" s="2"/>
      <c r="Q315" s="2"/>
      <c r="R315" s="2"/>
      <c r="S315" s="2"/>
      <c r="T315" s="2"/>
      <c r="U315" s="2"/>
      <c r="V315" s="2"/>
      <c r="W315" s="2"/>
    </row>
    <row r="316" spans="2:23">
      <c r="B316" s="2"/>
      <c r="C316" s="2"/>
      <c r="D316" s="2"/>
      <c r="E316" s="2"/>
      <c r="F316" s="2"/>
      <c r="G316" s="2"/>
      <c r="H316" s="2"/>
      <c r="I316" s="2"/>
      <c r="J316" s="2"/>
      <c r="K316" s="2"/>
      <c r="L316" s="2"/>
      <c r="M316" s="2"/>
      <c r="N316" s="2"/>
      <c r="O316" s="2"/>
      <c r="P316" s="2"/>
      <c r="Q316" s="2"/>
      <c r="R316" s="2"/>
      <c r="S316" s="2"/>
      <c r="T316" s="2"/>
      <c r="U316" s="2"/>
      <c r="V316" s="2"/>
      <c r="W316" s="2"/>
    </row>
    <row r="317" spans="2:23">
      <c r="B317" s="2"/>
      <c r="C317" s="2"/>
      <c r="D317" s="2"/>
      <c r="E317" s="2"/>
      <c r="F317" s="2"/>
      <c r="G317" s="2"/>
      <c r="H317" s="2"/>
      <c r="I317" s="2"/>
      <c r="J317" s="2"/>
      <c r="K317" s="2"/>
      <c r="L317" s="2"/>
      <c r="M317" s="2"/>
      <c r="N317" s="2"/>
      <c r="O317" s="2"/>
      <c r="P317" s="2"/>
      <c r="Q317" s="2"/>
      <c r="R317" s="2"/>
      <c r="S317" s="2"/>
      <c r="T317" s="2"/>
      <c r="U317" s="2"/>
      <c r="V317" s="2"/>
      <c r="W317" s="2"/>
    </row>
    <row r="318" spans="2:23">
      <c r="B318" s="2"/>
      <c r="C318" s="2"/>
      <c r="D318" s="2"/>
      <c r="E318" s="2"/>
      <c r="F318" s="2"/>
      <c r="G318" s="2"/>
      <c r="H318" s="2"/>
      <c r="I318" s="2"/>
      <c r="J318" s="2"/>
      <c r="K318" s="2"/>
      <c r="L318" s="2"/>
      <c r="M318" s="2"/>
      <c r="N318" s="2"/>
      <c r="O318" s="2"/>
      <c r="P318" s="2"/>
      <c r="Q318" s="2"/>
      <c r="R318" s="2"/>
      <c r="S318" s="2"/>
      <c r="T318" s="2"/>
      <c r="U318" s="2"/>
      <c r="V318" s="2"/>
      <c r="W318" s="2"/>
    </row>
    <row r="319" spans="2:23">
      <c r="B319" s="2"/>
      <c r="C319" s="2"/>
      <c r="D319" s="2"/>
      <c r="E319" s="2"/>
      <c r="F319" s="2"/>
      <c r="G319" s="2"/>
      <c r="H319" s="2"/>
      <c r="I319" s="2"/>
      <c r="J319" s="2"/>
      <c r="K319" s="2"/>
      <c r="L319" s="2"/>
      <c r="M319" s="2"/>
      <c r="N319" s="2"/>
      <c r="O319" s="2"/>
      <c r="P319" s="2"/>
      <c r="Q319" s="2"/>
      <c r="R319" s="2"/>
      <c r="S319" s="2"/>
      <c r="T319" s="2"/>
      <c r="U319" s="2"/>
      <c r="V319" s="2"/>
      <c r="W319" s="2"/>
    </row>
    <row r="320" spans="2:23">
      <c r="B320" s="2"/>
      <c r="C320" s="2"/>
      <c r="D320" s="2"/>
      <c r="E320" s="2"/>
      <c r="F320" s="2"/>
      <c r="G320" s="2"/>
      <c r="H320" s="2"/>
      <c r="I320" s="2"/>
      <c r="J320" s="2"/>
      <c r="K320" s="2"/>
      <c r="L320" s="2"/>
      <c r="M320" s="2"/>
      <c r="N320" s="2"/>
      <c r="O320" s="2"/>
      <c r="P320" s="2"/>
      <c r="Q320" s="2"/>
      <c r="R320" s="2"/>
      <c r="S320" s="2"/>
      <c r="T320" s="2"/>
      <c r="U320" s="2"/>
      <c r="V320" s="2"/>
      <c r="W320" s="2"/>
    </row>
    <row r="321" spans="2:23">
      <c r="B321" s="2"/>
      <c r="C321" s="2"/>
      <c r="D321" s="2"/>
      <c r="E321" s="2"/>
      <c r="F321" s="2"/>
      <c r="G321" s="2"/>
      <c r="H321" s="2"/>
      <c r="I321" s="2"/>
      <c r="J321" s="2"/>
      <c r="K321" s="2"/>
      <c r="L321" s="2"/>
      <c r="M321" s="2"/>
      <c r="N321" s="2"/>
      <c r="O321" s="2"/>
      <c r="P321" s="2"/>
      <c r="Q321" s="2"/>
      <c r="R321" s="2"/>
      <c r="S321" s="2"/>
      <c r="T321" s="2"/>
      <c r="U321" s="2"/>
      <c r="V321" s="2"/>
      <c r="W321" s="2"/>
    </row>
    <row r="322" spans="2:23">
      <c r="B322" s="2"/>
      <c r="C322" s="2"/>
      <c r="D322" s="2"/>
      <c r="E322" s="2"/>
      <c r="F322" s="2"/>
      <c r="G322" s="2"/>
      <c r="H322" s="2"/>
      <c r="I322" s="2"/>
      <c r="J322" s="2"/>
      <c r="K322" s="2"/>
      <c r="L322" s="2"/>
      <c r="M322" s="2"/>
      <c r="N322" s="2"/>
      <c r="O322" s="2"/>
      <c r="P322" s="2"/>
      <c r="Q322" s="2"/>
      <c r="R322" s="2"/>
      <c r="S322" s="2"/>
      <c r="T322" s="2"/>
      <c r="U322" s="2"/>
      <c r="V322" s="2"/>
      <c r="W322" s="2"/>
    </row>
    <row r="323" spans="2:23">
      <c r="B323" s="2"/>
      <c r="C323" s="2"/>
      <c r="D323" s="2"/>
      <c r="E323" s="2"/>
      <c r="F323" s="2"/>
      <c r="G323" s="2"/>
      <c r="H323" s="2"/>
      <c r="I323" s="2"/>
      <c r="J323" s="2"/>
      <c r="K323" s="2"/>
      <c r="L323" s="2"/>
      <c r="M323" s="2"/>
      <c r="N323" s="2"/>
      <c r="O323" s="2"/>
      <c r="P323" s="2"/>
      <c r="Q323" s="2"/>
      <c r="R323" s="2"/>
      <c r="S323" s="2"/>
      <c r="T323" s="2"/>
      <c r="U323" s="2"/>
      <c r="V323" s="2"/>
      <c r="W323" s="2"/>
    </row>
    <row r="324" spans="2:23">
      <c r="B324" s="2"/>
      <c r="C324" s="2"/>
      <c r="D324" s="2"/>
      <c r="E324" s="2"/>
      <c r="F324" s="2"/>
      <c r="G324" s="2"/>
      <c r="H324" s="2"/>
      <c r="I324" s="2"/>
      <c r="J324" s="2"/>
      <c r="K324" s="2"/>
      <c r="L324" s="2"/>
      <c r="M324" s="2"/>
      <c r="N324" s="2"/>
      <c r="O324" s="2"/>
      <c r="P324" s="2"/>
      <c r="Q324" s="2"/>
      <c r="R324" s="2"/>
      <c r="S324" s="2"/>
      <c r="T324" s="2"/>
      <c r="U324" s="2"/>
      <c r="V324" s="2"/>
      <c r="W324" s="2"/>
    </row>
    <row r="325" spans="2:23">
      <c r="B325" s="2"/>
      <c r="C325" s="2"/>
      <c r="D325" s="2"/>
      <c r="E325" s="2"/>
      <c r="F325" s="2"/>
      <c r="G325" s="2"/>
      <c r="H325" s="2"/>
      <c r="I325" s="2"/>
      <c r="J325" s="2"/>
      <c r="K325" s="2"/>
      <c r="L325" s="2"/>
      <c r="M325" s="2"/>
      <c r="N325" s="2"/>
      <c r="O325" s="2"/>
      <c r="P325" s="2"/>
      <c r="Q325" s="2"/>
      <c r="R325" s="2"/>
      <c r="S325" s="2"/>
      <c r="T325" s="2"/>
      <c r="U325" s="2"/>
      <c r="V325" s="2"/>
      <c r="W325" s="2"/>
    </row>
    <row r="326" spans="2:23">
      <c r="B326" s="2"/>
      <c r="C326" s="2"/>
      <c r="D326" s="2"/>
      <c r="E326" s="2"/>
      <c r="F326" s="2"/>
      <c r="G326" s="2"/>
      <c r="H326" s="2"/>
      <c r="I326" s="2"/>
      <c r="J326" s="2"/>
      <c r="K326" s="2"/>
      <c r="L326" s="2"/>
      <c r="M326" s="2"/>
      <c r="N326" s="2"/>
      <c r="O326" s="2"/>
      <c r="P326" s="2"/>
      <c r="Q326" s="2"/>
      <c r="R326" s="2"/>
      <c r="S326" s="2"/>
      <c r="T326" s="2"/>
      <c r="U326" s="2"/>
      <c r="V326" s="2"/>
      <c r="W326" s="2"/>
    </row>
    <row r="327" spans="2:23">
      <c r="B327" s="2"/>
      <c r="C327" s="2"/>
      <c r="D327" s="2"/>
      <c r="E327" s="2"/>
      <c r="F327" s="2"/>
      <c r="G327" s="2"/>
      <c r="H327" s="2"/>
      <c r="I327" s="2"/>
      <c r="J327" s="2"/>
      <c r="K327" s="2"/>
      <c r="L327" s="2"/>
      <c r="M327" s="2"/>
      <c r="N327" s="2"/>
      <c r="O327" s="2"/>
      <c r="P327" s="2"/>
      <c r="Q327" s="2"/>
      <c r="R327" s="2"/>
      <c r="S327" s="2"/>
      <c r="T327" s="2"/>
      <c r="U327" s="2"/>
      <c r="V327" s="2"/>
      <c r="W327" s="2"/>
    </row>
    <row r="328" spans="2:23">
      <c r="B328" s="2"/>
      <c r="C328" s="2"/>
      <c r="D328" s="2"/>
      <c r="E328" s="2"/>
      <c r="F328" s="2"/>
      <c r="G328" s="2"/>
      <c r="H328" s="2"/>
      <c r="I328" s="2"/>
      <c r="J328" s="2"/>
      <c r="K328" s="2"/>
      <c r="L328" s="2"/>
      <c r="M328" s="2"/>
      <c r="N328" s="2"/>
      <c r="O328" s="2"/>
      <c r="P328" s="2"/>
      <c r="Q328" s="2"/>
      <c r="R328" s="2"/>
      <c r="S328" s="2"/>
      <c r="T328" s="2"/>
      <c r="U328" s="2"/>
      <c r="V328" s="2"/>
      <c r="W328" s="2"/>
    </row>
    <row r="329" spans="2:23">
      <c r="B329" s="2"/>
      <c r="C329" s="2"/>
      <c r="D329" s="2"/>
      <c r="E329" s="2"/>
      <c r="F329" s="2"/>
      <c r="G329" s="2"/>
      <c r="H329" s="2"/>
      <c r="I329" s="2"/>
      <c r="J329" s="2"/>
      <c r="K329" s="2"/>
      <c r="L329" s="2"/>
      <c r="M329" s="2"/>
      <c r="N329" s="2"/>
      <c r="O329" s="2"/>
      <c r="P329" s="2"/>
      <c r="Q329" s="2"/>
      <c r="R329" s="2"/>
      <c r="S329" s="2"/>
      <c r="T329" s="2"/>
      <c r="U329" s="2"/>
      <c r="V329" s="2"/>
      <c r="W329" s="2"/>
    </row>
    <row r="330" spans="2:23">
      <c r="B330" s="2"/>
      <c r="C330" s="2"/>
      <c r="D330" s="2"/>
      <c r="E330" s="2"/>
      <c r="F330" s="2"/>
      <c r="G330" s="2"/>
      <c r="H330" s="2"/>
      <c r="I330" s="2"/>
      <c r="J330" s="2"/>
      <c r="K330" s="2"/>
      <c r="L330" s="2"/>
      <c r="M330" s="2"/>
      <c r="N330" s="2"/>
      <c r="O330" s="2"/>
      <c r="P330" s="2"/>
      <c r="Q330" s="2"/>
      <c r="R330" s="2"/>
      <c r="S330" s="2"/>
      <c r="T330" s="2"/>
      <c r="U330" s="2"/>
      <c r="V330" s="2"/>
      <c r="W330" s="2"/>
    </row>
    <row r="331" spans="2:23">
      <c r="B331" s="2"/>
      <c r="C331" s="2"/>
      <c r="D331" s="2"/>
      <c r="E331" s="2"/>
      <c r="F331" s="2"/>
      <c r="G331" s="2"/>
      <c r="H331" s="2"/>
      <c r="I331" s="2"/>
      <c r="J331" s="2"/>
      <c r="K331" s="2"/>
      <c r="L331" s="2"/>
      <c r="M331" s="2"/>
      <c r="N331" s="2"/>
      <c r="O331" s="2"/>
      <c r="P331" s="2"/>
      <c r="Q331" s="2"/>
      <c r="R331" s="2"/>
      <c r="S331" s="2"/>
      <c r="T331" s="2"/>
      <c r="U331" s="2"/>
      <c r="V331" s="2"/>
      <c r="W331" s="2"/>
    </row>
    <row r="332" spans="2:23">
      <c r="B332" s="2"/>
      <c r="C332" s="2"/>
      <c r="D332" s="2"/>
      <c r="E332" s="2"/>
      <c r="F332" s="2"/>
      <c r="G332" s="2"/>
      <c r="H332" s="2"/>
      <c r="I332" s="2"/>
      <c r="J332" s="2"/>
      <c r="K332" s="2"/>
      <c r="L332" s="2"/>
      <c r="M332" s="2"/>
      <c r="N332" s="2"/>
      <c r="O332" s="2"/>
      <c r="P332" s="2"/>
      <c r="Q332" s="2"/>
      <c r="R332" s="2"/>
      <c r="S332" s="2"/>
      <c r="T332" s="2"/>
      <c r="U332" s="2"/>
      <c r="V332" s="2"/>
      <c r="W332" s="2"/>
    </row>
    <row r="333" spans="2:23">
      <c r="B333" s="2"/>
      <c r="C333" s="2"/>
      <c r="D333" s="2"/>
      <c r="E333" s="2"/>
      <c r="F333" s="2"/>
      <c r="G333" s="2"/>
      <c r="H333" s="2"/>
      <c r="I333" s="2"/>
      <c r="J333" s="2"/>
      <c r="K333" s="2"/>
      <c r="L333" s="2"/>
      <c r="M333" s="2"/>
      <c r="N333" s="2"/>
      <c r="O333" s="2"/>
      <c r="P333" s="2"/>
      <c r="Q333" s="2"/>
      <c r="R333" s="2"/>
      <c r="S333" s="2"/>
      <c r="T333" s="2"/>
      <c r="U333" s="2"/>
      <c r="V333" s="2"/>
      <c r="W333" s="2"/>
    </row>
    <row r="334" spans="2:23">
      <c r="B334" s="2"/>
      <c r="C334" s="2"/>
      <c r="D334" s="2"/>
      <c r="E334" s="2"/>
      <c r="F334" s="2"/>
      <c r="G334" s="2"/>
      <c r="H334" s="2"/>
      <c r="I334" s="2"/>
      <c r="J334" s="2"/>
      <c r="K334" s="2"/>
      <c r="L334" s="2"/>
      <c r="M334" s="2"/>
      <c r="N334" s="2"/>
      <c r="O334" s="2"/>
      <c r="P334" s="2"/>
      <c r="Q334" s="2"/>
      <c r="R334" s="2"/>
      <c r="S334" s="2"/>
      <c r="T334" s="2"/>
      <c r="U334" s="2"/>
      <c r="V334" s="2"/>
      <c r="W334" s="2"/>
    </row>
    <row r="335" spans="2:23">
      <c r="B335" s="2"/>
      <c r="C335" s="2"/>
      <c r="D335" s="2"/>
      <c r="E335" s="2"/>
      <c r="F335" s="2"/>
      <c r="G335" s="2"/>
      <c r="H335" s="2"/>
      <c r="I335" s="2"/>
      <c r="J335" s="2"/>
      <c r="K335" s="2"/>
      <c r="L335" s="2"/>
      <c r="M335" s="2"/>
      <c r="N335" s="2"/>
      <c r="O335" s="2"/>
      <c r="P335" s="2"/>
      <c r="Q335" s="2"/>
      <c r="R335" s="2"/>
      <c r="S335" s="2"/>
      <c r="T335" s="2"/>
      <c r="U335" s="2"/>
      <c r="V335" s="2"/>
      <c r="W335" s="2"/>
    </row>
    <row r="336" spans="2:23">
      <c r="B336" s="2"/>
      <c r="C336" s="2"/>
      <c r="D336" s="2"/>
      <c r="E336" s="2"/>
      <c r="F336" s="2"/>
      <c r="G336" s="2"/>
      <c r="H336" s="2"/>
      <c r="I336" s="2"/>
      <c r="J336" s="2"/>
      <c r="K336" s="2"/>
      <c r="L336" s="2"/>
      <c r="M336" s="2"/>
      <c r="N336" s="2"/>
      <c r="O336" s="2"/>
      <c r="P336" s="2"/>
      <c r="Q336" s="2"/>
      <c r="R336" s="2"/>
      <c r="S336" s="2"/>
      <c r="T336" s="2"/>
      <c r="U336" s="2"/>
      <c r="V336" s="2"/>
      <c r="W336" s="2"/>
    </row>
    <row r="337" spans="2:23">
      <c r="B337" s="2"/>
      <c r="C337" s="2"/>
      <c r="D337" s="2"/>
      <c r="E337" s="2"/>
      <c r="F337" s="2"/>
      <c r="G337" s="2"/>
      <c r="H337" s="2"/>
      <c r="I337" s="2"/>
      <c r="J337" s="2"/>
      <c r="K337" s="2"/>
      <c r="L337" s="2"/>
      <c r="M337" s="2"/>
      <c r="N337" s="2"/>
      <c r="O337" s="2"/>
      <c r="P337" s="2"/>
      <c r="Q337" s="2"/>
      <c r="R337" s="2"/>
      <c r="S337" s="2"/>
      <c r="T337" s="2"/>
      <c r="U337" s="2"/>
      <c r="V337" s="2"/>
      <c r="W337" s="2"/>
    </row>
    <row r="338" spans="2:23">
      <c r="B338" s="2"/>
      <c r="C338" s="2"/>
      <c r="D338" s="2"/>
      <c r="E338" s="2"/>
      <c r="F338" s="2"/>
      <c r="G338" s="2"/>
      <c r="H338" s="2"/>
      <c r="I338" s="2"/>
      <c r="J338" s="2"/>
      <c r="K338" s="2"/>
      <c r="L338" s="2"/>
      <c r="M338" s="2"/>
      <c r="N338" s="2"/>
      <c r="O338" s="2"/>
      <c r="P338" s="2"/>
      <c r="Q338" s="2"/>
      <c r="R338" s="2"/>
      <c r="S338" s="2"/>
      <c r="T338" s="2"/>
      <c r="U338" s="2"/>
      <c r="V338" s="2"/>
      <c r="W338" s="2"/>
    </row>
    <row r="339" spans="2:23">
      <c r="B339" s="2"/>
      <c r="C339" s="2"/>
      <c r="D339" s="2"/>
      <c r="E339" s="2"/>
      <c r="F339" s="2"/>
      <c r="G339" s="2"/>
      <c r="H339" s="2"/>
      <c r="I339" s="2"/>
      <c r="J339" s="2"/>
      <c r="K339" s="2"/>
      <c r="L339" s="2"/>
      <c r="M339" s="2"/>
      <c r="N339" s="2"/>
      <c r="O339" s="2"/>
      <c r="P339" s="2"/>
      <c r="Q339" s="2"/>
      <c r="R339" s="2"/>
      <c r="S339" s="2"/>
      <c r="T339" s="2"/>
      <c r="U339" s="2"/>
      <c r="V339" s="2"/>
      <c r="W339" s="2"/>
    </row>
    <row r="340" spans="2:23">
      <c r="B340" s="2"/>
      <c r="C340" s="2"/>
      <c r="D340" s="2"/>
      <c r="E340" s="2"/>
      <c r="F340" s="2"/>
      <c r="G340" s="2"/>
      <c r="H340" s="2"/>
      <c r="I340" s="2"/>
      <c r="J340" s="2"/>
      <c r="K340" s="2"/>
      <c r="L340" s="2"/>
      <c r="M340" s="2"/>
      <c r="N340" s="2"/>
      <c r="O340" s="2"/>
      <c r="P340" s="2"/>
      <c r="Q340" s="2"/>
      <c r="R340" s="2"/>
      <c r="S340" s="2"/>
      <c r="T340" s="2"/>
      <c r="U340" s="2"/>
      <c r="V340" s="2"/>
      <c r="W340" s="2"/>
    </row>
    <row r="341" spans="2:23">
      <c r="B341" s="2"/>
      <c r="C341" s="2"/>
      <c r="D341" s="2"/>
      <c r="E341" s="2"/>
      <c r="F341" s="2"/>
      <c r="G341" s="2"/>
      <c r="H341" s="2"/>
      <c r="I341" s="2"/>
      <c r="J341" s="2"/>
      <c r="K341" s="2"/>
      <c r="L341" s="2"/>
      <c r="M341" s="2"/>
      <c r="N341" s="2"/>
      <c r="O341" s="2"/>
      <c r="P341" s="2"/>
      <c r="Q341" s="2"/>
      <c r="R341" s="2"/>
      <c r="S341" s="2"/>
      <c r="T341" s="2"/>
      <c r="U341" s="2"/>
      <c r="V341" s="2"/>
      <c r="W341" s="2"/>
    </row>
    <row r="342" spans="2:23">
      <c r="B342" s="2"/>
      <c r="C342" s="2"/>
      <c r="D342" s="2"/>
      <c r="E342" s="2"/>
      <c r="F342" s="2"/>
      <c r="G342" s="2"/>
      <c r="H342" s="2"/>
      <c r="I342" s="2"/>
      <c r="J342" s="2"/>
      <c r="K342" s="2"/>
      <c r="L342" s="2"/>
      <c r="M342" s="2"/>
      <c r="N342" s="2"/>
      <c r="O342" s="2"/>
      <c r="P342" s="2"/>
      <c r="Q342" s="2"/>
      <c r="R342" s="2"/>
      <c r="S342" s="2"/>
      <c r="T342" s="2"/>
      <c r="U342" s="2"/>
      <c r="V342" s="2"/>
      <c r="W342" s="2"/>
    </row>
    <row r="343" spans="2:23">
      <c r="B343" s="2"/>
      <c r="C343" s="2"/>
      <c r="D343" s="2"/>
      <c r="E343" s="2"/>
      <c r="F343" s="2"/>
      <c r="G343" s="2"/>
      <c r="H343" s="2"/>
      <c r="I343" s="2"/>
      <c r="J343" s="2"/>
      <c r="K343" s="2"/>
      <c r="L343" s="2"/>
      <c r="M343" s="2"/>
      <c r="N343" s="2"/>
      <c r="O343" s="2"/>
      <c r="P343" s="2"/>
      <c r="Q343" s="2"/>
      <c r="R343" s="2"/>
      <c r="S343" s="2"/>
      <c r="T343" s="2"/>
      <c r="U343" s="2"/>
      <c r="V343" s="2"/>
      <c r="W343" s="2"/>
    </row>
    <row r="344" spans="2:23">
      <c r="B344" s="2"/>
      <c r="C344" s="2"/>
      <c r="D344" s="2"/>
      <c r="E344" s="2"/>
      <c r="F344" s="2"/>
      <c r="G344" s="2"/>
      <c r="H344" s="2"/>
      <c r="I344" s="2"/>
      <c r="J344" s="2"/>
      <c r="K344" s="2"/>
      <c r="L344" s="2"/>
      <c r="M344" s="2"/>
      <c r="N344" s="2"/>
      <c r="O344" s="2"/>
      <c r="P344" s="2"/>
      <c r="Q344" s="2"/>
      <c r="R344" s="2"/>
      <c r="S344" s="2"/>
      <c r="T344" s="2"/>
      <c r="U344" s="2"/>
      <c r="V344" s="2"/>
      <c r="W344" s="2"/>
    </row>
    <row r="345" spans="2:23">
      <c r="B345" s="2"/>
      <c r="C345" s="2"/>
      <c r="D345" s="2"/>
      <c r="E345" s="2"/>
      <c r="F345" s="2"/>
      <c r="G345" s="2"/>
      <c r="H345" s="2"/>
      <c r="I345" s="2"/>
      <c r="J345" s="2"/>
      <c r="K345" s="2"/>
      <c r="L345" s="2"/>
      <c r="M345" s="2"/>
      <c r="N345" s="2"/>
      <c r="O345" s="2"/>
      <c r="P345" s="2"/>
      <c r="Q345" s="2"/>
      <c r="R345" s="2"/>
      <c r="S345" s="2"/>
      <c r="T345" s="2"/>
      <c r="U345" s="2"/>
      <c r="V345" s="2"/>
      <c r="W345" s="2"/>
    </row>
    <row r="346" spans="2:23">
      <c r="B346" s="2"/>
      <c r="C346" s="2"/>
      <c r="D346" s="2"/>
      <c r="E346" s="2"/>
      <c r="F346" s="2"/>
      <c r="G346" s="2"/>
      <c r="H346" s="2"/>
      <c r="I346" s="2"/>
      <c r="J346" s="2"/>
      <c r="K346" s="2"/>
      <c r="L346" s="2"/>
      <c r="M346" s="2"/>
      <c r="N346" s="2"/>
      <c r="O346" s="2"/>
      <c r="P346" s="2"/>
      <c r="Q346" s="2"/>
      <c r="R346" s="2"/>
      <c r="S346" s="2"/>
      <c r="T346" s="2"/>
      <c r="U346" s="2"/>
      <c r="V346" s="2"/>
      <c r="W346" s="2"/>
    </row>
    <row r="347" spans="2:23">
      <c r="B347" s="2"/>
      <c r="C347" s="2"/>
      <c r="D347" s="2"/>
      <c r="E347" s="2"/>
      <c r="F347" s="2"/>
      <c r="G347" s="2"/>
      <c r="H347" s="2"/>
      <c r="I347" s="2"/>
      <c r="J347" s="2"/>
      <c r="K347" s="2"/>
      <c r="L347" s="2"/>
      <c r="M347" s="2"/>
      <c r="N347" s="2"/>
      <c r="O347" s="2"/>
      <c r="P347" s="2"/>
      <c r="Q347" s="2"/>
      <c r="R347" s="2"/>
      <c r="S347" s="2"/>
      <c r="T347" s="2"/>
      <c r="U347" s="2"/>
      <c r="V347" s="2"/>
      <c r="W347" s="2"/>
    </row>
    <row r="348" spans="2:23">
      <c r="B348" s="2"/>
      <c r="C348" s="2"/>
      <c r="D348" s="2"/>
      <c r="E348" s="2"/>
      <c r="F348" s="2"/>
      <c r="G348" s="2"/>
      <c r="H348" s="2"/>
      <c r="I348" s="2"/>
      <c r="J348" s="2"/>
      <c r="K348" s="2"/>
      <c r="L348" s="2"/>
      <c r="M348" s="2"/>
      <c r="N348" s="2"/>
      <c r="O348" s="2"/>
      <c r="P348" s="2"/>
      <c r="Q348" s="2"/>
      <c r="R348" s="2"/>
      <c r="S348" s="2"/>
      <c r="T348" s="2"/>
      <c r="U348" s="2"/>
      <c r="V348" s="2"/>
      <c r="W348" s="2"/>
    </row>
    <row r="349" spans="2:23">
      <c r="B349" s="2"/>
      <c r="C349" s="2"/>
      <c r="D349" s="2"/>
      <c r="E349" s="2"/>
      <c r="F349" s="2"/>
      <c r="G349" s="2"/>
      <c r="H349" s="2"/>
      <c r="I349" s="2"/>
      <c r="J349" s="2"/>
      <c r="K349" s="2"/>
      <c r="L349" s="2"/>
      <c r="M349" s="2"/>
      <c r="N349" s="2"/>
      <c r="O349" s="2"/>
      <c r="P349" s="2"/>
      <c r="Q349" s="2"/>
      <c r="R349" s="2"/>
      <c r="S349" s="2"/>
      <c r="T349" s="2"/>
      <c r="U349" s="2"/>
      <c r="V349" s="2"/>
      <c r="W349" s="2"/>
    </row>
    <row r="350" spans="2:23">
      <c r="B350" s="2"/>
      <c r="C350" s="2"/>
      <c r="D350" s="2"/>
      <c r="E350" s="2"/>
      <c r="F350" s="2"/>
      <c r="G350" s="2"/>
      <c r="H350" s="2"/>
      <c r="I350" s="2"/>
      <c r="J350" s="2"/>
      <c r="K350" s="2"/>
      <c r="L350" s="2"/>
      <c r="M350" s="2"/>
      <c r="N350" s="2"/>
      <c r="O350" s="2"/>
      <c r="P350" s="2"/>
      <c r="Q350" s="2"/>
      <c r="R350" s="2"/>
      <c r="S350" s="2"/>
      <c r="T350" s="2"/>
      <c r="U350" s="2"/>
      <c r="V350" s="2"/>
      <c r="W350" s="2"/>
    </row>
    <row r="351" spans="2:23">
      <c r="B351" s="2"/>
      <c r="C351" s="2"/>
      <c r="D351" s="2"/>
      <c r="E351" s="2"/>
      <c r="F351" s="2"/>
      <c r="G351" s="2"/>
      <c r="H351" s="2"/>
      <c r="I351" s="2"/>
      <c r="J351" s="2"/>
      <c r="K351" s="2"/>
      <c r="L351" s="2"/>
      <c r="M351" s="2"/>
      <c r="N351" s="2"/>
      <c r="O351" s="2"/>
      <c r="P351" s="2"/>
      <c r="Q351" s="2"/>
      <c r="R351" s="2"/>
      <c r="S351" s="2"/>
      <c r="T351" s="2"/>
      <c r="U351" s="2"/>
      <c r="V351" s="2"/>
      <c r="W351" s="2"/>
    </row>
    <row r="352" spans="2:23">
      <c r="B352" s="2"/>
      <c r="C352" s="2"/>
      <c r="D352" s="2"/>
      <c r="E352" s="2"/>
      <c r="F352" s="2"/>
      <c r="G352" s="2"/>
      <c r="H352" s="2"/>
      <c r="I352" s="2"/>
      <c r="J352" s="2"/>
      <c r="K352" s="2"/>
      <c r="L352" s="2"/>
      <c r="M352" s="2"/>
      <c r="N352" s="2"/>
      <c r="O352" s="2"/>
      <c r="P352" s="2"/>
      <c r="Q352" s="2"/>
      <c r="R352" s="2"/>
      <c r="S352" s="2"/>
      <c r="T352" s="2"/>
      <c r="U352" s="2"/>
      <c r="V352" s="2"/>
      <c r="W352" s="2"/>
    </row>
    <row r="353" spans="2:23">
      <c r="B353" s="2"/>
      <c r="C353" s="2"/>
      <c r="D353" s="2"/>
      <c r="E353" s="2"/>
      <c r="F353" s="2"/>
      <c r="G353" s="2"/>
      <c r="H353" s="2"/>
      <c r="I353" s="2"/>
      <c r="J353" s="2"/>
      <c r="K353" s="2"/>
      <c r="L353" s="2"/>
      <c r="M353" s="2"/>
      <c r="N353" s="2"/>
      <c r="O353" s="2"/>
      <c r="P353" s="2"/>
      <c r="Q353" s="2"/>
      <c r="R353" s="2"/>
      <c r="S353" s="2"/>
      <c r="T353" s="2"/>
      <c r="U353" s="2"/>
      <c r="V353" s="2"/>
      <c r="W353" s="2"/>
    </row>
    <row r="354" spans="2:23">
      <c r="B354" s="2"/>
      <c r="C354" s="2"/>
      <c r="D354" s="2"/>
      <c r="E354" s="2"/>
      <c r="F354" s="2"/>
      <c r="G354" s="2"/>
      <c r="H354" s="2"/>
      <c r="I354" s="2"/>
      <c r="J354" s="2"/>
      <c r="K354" s="2"/>
      <c r="L354" s="2"/>
      <c r="M354" s="2"/>
      <c r="N354" s="2"/>
      <c r="O354" s="2"/>
      <c r="P354" s="2"/>
      <c r="Q354" s="2"/>
      <c r="R354" s="2"/>
      <c r="S354" s="2"/>
      <c r="T354" s="2"/>
      <c r="U354" s="2"/>
      <c r="V354" s="2"/>
      <c r="W354" s="2"/>
    </row>
    <row r="355" spans="2:23">
      <c r="B355" s="2"/>
      <c r="C355" s="2"/>
      <c r="D355" s="2"/>
      <c r="E355" s="2"/>
      <c r="F355" s="2"/>
      <c r="G355" s="2"/>
      <c r="H355" s="2"/>
      <c r="I355" s="2"/>
      <c r="J355" s="2"/>
      <c r="K355" s="2"/>
      <c r="L355" s="2"/>
      <c r="M355" s="2"/>
      <c r="N355" s="2"/>
      <c r="O355" s="2"/>
      <c r="P355" s="2"/>
      <c r="Q355" s="2"/>
      <c r="R355" s="2"/>
      <c r="S355" s="2"/>
      <c r="T355" s="2"/>
      <c r="U355" s="2"/>
      <c r="V355" s="2"/>
      <c r="W355" s="2"/>
    </row>
    <row r="356" spans="2:23">
      <c r="B356" s="2"/>
      <c r="C356" s="2"/>
      <c r="D356" s="2"/>
      <c r="E356" s="2"/>
      <c r="F356" s="2"/>
      <c r="G356" s="2"/>
      <c r="H356" s="2"/>
      <c r="I356" s="2"/>
      <c r="J356" s="2"/>
      <c r="K356" s="2"/>
      <c r="L356" s="2"/>
      <c r="M356" s="2"/>
      <c r="N356" s="2"/>
      <c r="O356" s="2"/>
      <c r="P356" s="2"/>
      <c r="Q356" s="2"/>
      <c r="R356" s="2"/>
      <c r="S356" s="2"/>
      <c r="T356" s="2"/>
      <c r="U356" s="2"/>
      <c r="V356" s="2"/>
      <c r="W356" s="2"/>
    </row>
    <row r="357" spans="2:23">
      <c r="B357" s="2"/>
      <c r="C357" s="2"/>
      <c r="D357" s="2"/>
      <c r="E357" s="2"/>
      <c r="F357" s="2"/>
      <c r="G357" s="2"/>
      <c r="H357" s="2"/>
      <c r="I357" s="2"/>
      <c r="J357" s="2"/>
      <c r="K357" s="2"/>
      <c r="L357" s="2"/>
      <c r="M357" s="2"/>
      <c r="N357" s="2"/>
      <c r="O357" s="2"/>
      <c r="P357" s="2"/>
      <c r="Q357" s="2"/>
      <c r="R357" s="2"/>
      <c r="S357" s="2"/>
      <c r="T357" s="2"/>
      <c r="U357" s="2"/>
      <c r="V357" s="2"/>
      <c r="W357" s="2"/>
    </row>
    <row r="358" spans="2:23">
      <c r="B358" s="2"/>
      <c r="C358" s="2"/>
      <c r="D358" s="2"/>
      <c r="E358" s="2"/>
      <c r="F358" s="2"/>
      <c r="G358" s="2"/>
      <c r="H358" s="2"/>
      <c r="I358" s="2"/>
      <c r="J358" s="2"/>
      <c r="K358" s="2"/>
      <c r="L358" s="2"/>
      <c r="M358" s="2"/>
      <c r="N358" s="2"/>
      <c r="O358" s="2"/>
      <c r="P358" s="2"/>
      <c r="Q358" s="2"/>
      <c r="R358" s="2"/>
      <c r="S358" s="2"/>
      <c r="T358" s="2"/>
      <c r="U358" s="2"/>
      <c r="V358" s="2"/>
      <c r="W358" s="2"/>
    </row>
    <row r="359" spans="2:23">
      <c r="B359" s="2"/>
      <c r="C359" s="2"/>
      <c r="D359" s="2"/>
      <c r="E359" s="2"/>
      <c r="F359" s="2"/>
      <c r="G359" s="2"/>
      <c r="H359" s="2"/>
      <c r="I359" s="2"/>
      <c r="J359" s="2"/>
      <c r="K359" s="2"/>
      <c r="L359" s="2"/>
      <c r="M359" s="2"/>
      <c r="N359" s="2"/>
      <c r="O359" s="2"/>
      <c r="P359" s="2"/>
      <c r="Q359" s="2"/>
      <c r="R359" s="2"/>
      <c r="S359" s="2"/>
      <c r="T359" s="2"/>
      <c r="U359" s="2"/>
      <c r="V359" s="2"/>
      <c r="W359" s="2"/>
    </row>
    <row r="360" spans="2:23">
      <c r="B360" s="2"/>
      <c r="C360" s="2"/>
      <c r="D360" s="2"/>
      <c r="E360" s="2"/>
      <c r="F360" s="2"/>
      <c r="G360" s="2"/>
      <c r="H360" s="2"/>
      <c r="I360" s="2"/>
      <c r="J360" s="2"/>
      <c r="K360" s="2"/>
      <c r="L360" s="2"/>
      <c r="M360" s="2"/>
      <c r="N360" s="2"/>
      <c r="O360" s="2"/>
      <c r="P360" s="2"/>
      <c r="Q360" s="2"/>
      <c r="R360" s="2"/>
      <c r="S360" s="2"/>
      <c r="T360" s="2"/>
      <c r="U360" s="2"/>
      <c r="V360" s="2"/>
      <c r="W360" s="2"/>
    </row>
    <row r="361" spans="2:23">
      <c r="B361" s="2"/>
      <c r="C361" s="2"/>
      <c r="D361" s="2"/>
      <c r="E361" s="2"/>
      <c r="F361" s="2"/>
      <c r="G361" s="2"/>
      <c r="H361" s="2"/>
      <c r="I361" s="2"/>
      <c r="J361" s="2"/>
      <c r="K361" s="2"/>
      <c r="L361" s="2"/>
      <c r="M361" s="2"/>
      <c r="N361" s="2"/>
      <c r="O361" s="2"/>
      <c r="P361" s="2"/>
      <c r="Q361" s="2"/>
      <c r="R361" s="2"/>
      <c r="S361" s="2"/>
      <c r="T361" s="2"/>
      <c r="U361" s="2"/>
      <c r="V361" s="2"/>
      <c r="W361" s="2"/>
    </row>
    <row r="362" spans="2:23">
      <c r="B362" s="2"/>
      <c r="C362" s="2"/>
      <c r="D362" s="2"/>
      <c r="E362" s="2"/>
      <c r="F362" s="2"/>
      <c r="G362" s="2"/>
      <c r="H362" s="2"/>
      <c r="I362" s="2"/>
      <c r="J362" s="2"/>
      <c r="K362" s="2"/>
      <c r="L362" s="2"/>
      <c r="M362" s="2"/>
      <c r="N362" s="2"/>
      <c r="O362" s="2"/>
      <c r="P362" s="2"/>
      <c r="Q362" s="2"/>
      <c r="R362" s="2"/>
      <c r="S362" s="2"/>
      <c r="T362" s="2"/>
      <c r="U362" s="2"/>
      <c r="V362" s="2"/>
      <c r="W362" s="2"/>
    </row>
    <row r="363" spans="2:23">
      <c r="B363" s="2"/>
      <c r="C363" s="2"/>
      <c r="D363" s="2"/>
      <c r="E363" s="2"/>
      <c r="F363" s="2"/>
      <c r="G363" s="2"/>
      <c r="H363" s="2"/>
      <c r="I363" s="2"/>
      <c r="J363" s="2"/>
      <c r="K363" s="2"/>
      <c r="L363" s="2"/>
      <c r="M363" s="2"/>
      <c r="N363" s="2"/>
      <c r="O363" s="2"/>
      <c r="P363" s="2"/>
      <c r="Q363" s="2"/>
      <c r="R363" s="2"/>
      <c r="S363" s="2"/>
      <c r="T363" s="2"/>
      <c r="U363" s="2"/>
      <c r="V363" s="2"/>
      <c r="W363" s="2"/>
    </row>
    <row r="364" spans="2:23">
      <c r="B364" s="2"/>
      <c r="C364" s="2"/>
      <c r="D364" s="2"/>
      <c r="E364" s="2"/>
      <c r="F364" s="2"/>
      <c r="G364" s="2"/>
      <c r="H364" s="2"/>
      <c r="I364" s="2"/>
      <c r="J364" s="2"/>
      <c r="K364" s="2"/>
      <c r="L364" s="2"/>
      <c r="M364" s="2"/>
      <c r="N364" s="2"/>
      <c r="O364" s="2"/>
      <c r="P364" s="2"/>
      <c r="Q364" s="2"/>
      <c r="R364" s="2"/>
      <c r="S364" s="2"/>
      <c r="T364" s="2"/>
      <c r="U364" s="2"/>
      <c r="V364" s="2"/>
      <c r="W364" s="2"/>
    </row>
    <row r="365" spans="2:23">
      <c r="B365" s="2"/>
      <c r="C365" s="2"/>
      <c r="D365" s="2"/>
      <c r="E365" s="2"/>
      <c r="F365" s="2"/>
      <c r="G365" s="2"/>
      <c r="H365" s="2"/>
      <c r="I365" s="2"/>
      <c r="J365" s="2"/>
      <c r="K365" s="2"/>
      <c r="L365" s="2"/>
      <c r="M365" s="2"/>
      <c r="N365" s="2"/>
      <c r="O365" s="2"/>
      <c r="P365" s="2"/>
      <c r="Q365" s="2"/>
      <c r="R365" s="2"/>
      <c r="S365" s="2"/>
      <c r="T365" s="2"/>
      <c r="U365" s="2"/>
      <c r="V365" s="2"/>
      <c r="W365" s="2"/>
    </row>
    <row r="366" spans="2:23">
      <c r="B366" s="2"/>
      <c r="C366" s="2"/>
      <c r="D366" s="2"/>
      <c r="E366" s="2"/>
      <c r="F366" s="2"/>
      <c r="G366" s="2"/>
      <c r="H366" s="2"/>
      <c r="I366" s="2"/>
      <c r="J366" s="2"/>
      <c r="K366" s="2"/>
      <c r="L366" s="2"/>
      <c r="M366" s="2"/>
      <c r="N366" s="2"/>
      <c r="O366" s="2"/>
      <c r="P366" s="2"/>
      <c r="Q366" s="2"/>
      <c r="R366" s="2"/>
      <c r="S366" s="2"/>
      <c r="T366" s="2"/>
      <c r="U366" s="2"/>
      <c r="V366" s="2"/>
      <c r="W366" s="2"/>
    </row>
    <row r="367" spans="2:23">
      <c r="B367" s="2"/>
      <c r="C367" s="2"/>
      <c r="D367" s="2"/>
      <c r="E367" s="2"/>
      <c r="F367" s="2"/>
      <c r="G367" s="2"/>
      <c r="H367" s="2"/>
      <c r="I367" s="2"/>
      <c r="J367" s="2"/>
      <c r="K367" s="2"/>
      <c r="L367" s="2"/>
      <c r="M367" s="2"/>
      <c r="N367" s="2"/>
      <c r="O367" s="2"/>
      <c r="P367" s="2"/>
      <c r="Q367" s="2"/>
      <c r="R367" s="2"/>
      <c r="S367" s="2"/>
      <c r="T367" s="2"/>
      <c r="U367" s="2"/>
      <c r="V367" s="2"/>
      <c r="W367" s="2"/>
    </row>
    <row r="368" spans="2:23">
      <c r="B368" s="2"/>
      <c r="C368" s="2"/>
      <c r="D368" s="2"/>
      <c r="E368" s="2"/>
      <c r="F368" s="2"/>
      <c r="G368" s="2"/>
      <c r="H368" s="2"/>
      <c r="I368" s="2"/>
      <c r="J368" s="2"/>
      <c r="K368" s="2"/>
      <c r="L368" s="2"/>
      <c r="M368" s="2"/>
      <c r="N368" s="2"/>
      <c r="O368" s="2"/>
      <c r="P368" s="2"/>
      <c r="Q368" s="2"/>
      <c r="R368" s="2"/>
      <c r="S368" s="2"/>
      <c r="T368" s="2"/>
      <c r="U368" s="2"/>
      <c r="V368" s="2"/>
      <c r="W368" s="2"/>
    </row>
    <row r="369" spans="2:23">
      <c r="B369" s="2"/>
      <c r="C369" s="2"/>
      <c r="D369" s="2"/>
      <c r="E369" s="2"/>
      <c r="F369" s="2"/>
      <c r="G369" s="2"/>
      <c r="H369" s="2"/>
      <c r="I369" s="2"/>
      <c r="J369" s="2"/>
      <c r="K369" s="2"/>
      <c r="L369" s="2"/>
      <c r="M369" s="2"/>
      <c r="N369" s="2"/>
      <c r="O369" s="2"/>
      <c r="P369" s="2"/>
      <c r="Q369" s="2"/>
      <c r="R369" s="2"/>
      <c r="S369" s="2"/>
      <c r="T369" s="2"/>
      <c r="U369" s="2"/>
      <c r="V369" s="2"/>
      <c r="W369" s="2"/>
    </row>
    <row r="370" spans="2:23">
      <c r="B370" s="2"/>
      <c r="C370" s="2"/>
      <c r="D370" s="2"/>
      <c r="E370" s="2"/>
      <c r="F370" s="2"/>
      <c r="G370" s="2"/>
      <c r="H370" s="2"/>
      <c r="I370" s="2"/>
      <c r="J370" s="2"/>
      <c r="K370" s="2"/>
      <c r="L370" s="2"/>
      <c r="M370" s="2"/>
      <c r="N370" s="2"/>
      <c r="O370" s="2"/>
      <c r="P370" s="2"/>
      <c r="Q370" s="2"/>
      <c r="R370" s="2"/>
      <c r="S370" s="2"/>
      <c r="T370" s="2"/>
      <c r="U370" s="2"/>
      <c r="V370" s="2"/>
      <c r="W370" s="2"/>
    </row>
    <row r="371" spans="2:23">
      <c r="B371" s="2"/>
      <c r="C371" s="2"/>
      <c r="D371" s="2"/>
      <c r="E371" s="2"/>
      <c r="F371" s="2"/>
      <c r="G371" s="2"/>
      <c r="H371" s="2"/>
      <c r="I371" s="2"/>
      <c r="J371" s="2"/>
      <c r="K371" s="2"/>
      <c r="L371" s="2"/>
      <c r="M371" s="2"/>
      <c r="N371" s="2"/>
      <c r="O371" s="2"/>
      <c r="P371" s="2"/>
      <c r="Q371" s="2"/>
      <c r="R371" s="2"/>
      <c r="S371" s="2"/>
      <c r="T371" s="2"/>
      <c r="U371" s="2"/>
      <c r="V371" s="2"/>
      <c r="W371" s="2"/>
    </row>
    <row r="372" spans="2:23">
      <c r="B372" s="2"/>
      <c r="C372" s="2"/>
      <c r="D372" s="2"/>
      <c r="E372" s="2"/>
      <c r="F372" s="2"/>
      <c r="G372" s="2"/>
      <c r="H372" s="2"/>
      <c r="I372" s="2"/>
      <c r="J372" s="2"/>
      <c r="K372" s="2"/>
      <c r="L372" s="2"/>
      <c r="M372" s="2"/>
      <c r="N372" s="2"/>
      <c r="O372" s="2"/>
      <c r="P372" s="2"/>
      <c r="Q372" s="2"/>
      <c r="R372" s="2"/>
      <c r="S372" s="2"/>
      <c r="T372" s="2"/>
      <c r="U372" s="2"/>
      <c r="V372" s="2"/>
      <c r="W372" s="2"/>
    </row>
    <row r="373" spans="2:23">
      <c r="B373" s="2"/>
      <c r="C373" s="2"/>
      <c r="D373" s="2"/>
      <c r="E373" s="2"/>
      <c r="F373" s="2"/>
      <c r="G373" s="2"/>
      <c r="H373" s="2"/>
      <c r="I373" s="2"/>
      <c r="J373" s="2"/>
      <c r="K373" s="2"/>
      <c r="L373" s="2"/>
      <c r="M373" s="2"/>
      <c r="N373" s="2"/>
      <c r="O373" s="2"/>
      <c r="P373" s="2"/>
      <c r="Q373" s="2"/>
      <c r="R373" s="2"/>
      <c r="S373" s="2"/>
      <c r="T373" s="2"/>
      <c r="U373" s="2"/>
      <c r="V373" s="2"/>
      <c r="W373" s="2"/>
    </row>
    <row r="374" spans="2:23">
      <c r="B374" s="2"/>
      <c r="C374" s="2"/>
      <c r="D374" s="2"/>
      <c r="E374" s="2"/>
      <c r="F374" s="2"/>
      <c r="G374" s="2"/>
      <c r="H374" s="2"/>
      <c r="I374" s="2"/>
      <c r="J374" s="2"/>
      <c r="K374" s="2"/>
      <c r="L374" s="2"/>
      <c r="M374" s="2"/>
      <c r="N374" s="2"/>
      <c r="O374" s="2"/>
      <c r="P374" s="2"/>
      <c r="Q374" s="2"/>
      <c r="R374" s="2"/>
      <c r="S374" s="2"/>
      <c r="T374" s="2"/>
      <c r="U374" s="2"/>
      <c r="V374" s="2"/>
      <c r="W374" s="2"/>
    </row>
    <row r="375" spans="2:23">
      <c r="B375" s="2"/>
      <c r="C375" s="2"/>
      <c r="D375" s="2"/>
      <c r="E375" s="2"/>
      <c r="F375" s="2"/>
      <c r="G375" s="2"/>
      <c r="H375" s="2"/>
      <c r="I375" s="2"/>
      <c r="J375" s="2"/>
      <c r="K375" s="2"/>
      <c r="L375" s="2"/>
      <c r="M375" s="2"/>
      <c r="N375" s="2"/>
      <c r="O375" s="2"/>
      <c r="P375" s="2"/>
      <c r="Q375" s="2"/>
      <c r="R375" s="2"/>
      <c r="S375" s="2"/>
      <c r="T375" s="2"/>
      <c r="U375" s="2"/>
      <c r="V375" s="2"/>
      <c r="W375" s="2"/>
    </row>
    <row r="376" spans="2:23">
      <c r="B376" s="2"/>
      <c r="C376" s="2"/>
      <c r="D376" s="2"/>
      <c r="E376" s="2"/>
      <c r="F376" s="2"/>
      <c r="G376" s="2"/>
      <c r="H376" s="2"/>
      <c r="I376" s="2"/>
      <c r="J376" s="2"/>
      <c r="K376" s="2"/>
      <c r="L376" s="2"/>
      <c r="M376" s="2"/>
      <c r="N376" s="2"/>
      <c r="O376" s="2"/>
      <c r="P376" s="2"/>
      <c r="Q376" s="2"/>
      <c r="R376" s="2"/>
      <c r="S376" s="2"/>
      <c r="T376" s="2"/>
      <c r="U376" s="2"/>
      <c r="V376" s="2"/>
      <c r="W376" s="2"/>
    </row>
    <row r="377" spans="2:23">
      <c r="B377" s="2"/>
      <c r="C377" s="2"/>
      <c r="D377" s="2"/>
      <c r="E377" s="2"/>
      <c r="F377" s="2"/>
      <c r="G377" s="2"/>
      <c r="H377" s="2"/>
      <c r="I377" s="2"/>
      <c r="J377" s="2"/>
      <c r="K377" s="2"/>
      <c r="L377" s="2"/>
      <c r="M377" s="2"/>
      <c r="N377" s="2"/>
      <c r="O377" s="2"/>
      <c r="P377" s="2"/>
      <c r="Q377" s="2"/>
      <c r="R377" s="2"/>
      <c r="S377" s="2"/>
      <c r="T377" s="2"/>
      <c r="U377" s="2"/>
      <c r="V377" s="2"/>
      <c r="W377" s="2"/>
    </row>
    <row r="378" spans="2:23">
      <c r="B378" s="2"/>
      <c r="C378" s="2"/>
      <c r="D378" s="2"/>
      <c r="E378" s="2"/>
      <c r="F378" s="2"/>
      <c r="G378" s="2"/>
      <c r="H378" s="2"/>
      <c r="I378" s="2"/>
      <c r="J378" s="2"/>
      <c r="K378" s="2"/>
      <c r="L378" s="2"/>
      <c r="M378" s="2"/>
      <c r="N378" s="2"/>
      <c r="O378" s="2"/>
      <c r="P378" s="2"/>
      <c r="Q378" s="2"/>
      <c r="R378" s="2"/>
      <c r="S378" s="2"/>
      <c r="T378" s="2"/>
      <c r="U378" s="2"/>
      <c r="V378" s="2"/>
      <c r="W378" s="2"/>
    </row>
    <row r="379" spans="2:23">
      <c r="B379" s="2"/>
      <c r="C379" s="2"/>
      <c r="D379" s="2"/>
      <c r="E379" s="2"/>
      <c r="F379" s="2"/>
      <c r="G379" s="2"/>
      <c r="H379" s="2"/>
      <c r="I379" s="2"/>
      <c r="J379" s="2"/>
      <c r="K379" s="2"/>
      <c r="L379" s="2"/>
      <c r="M379" s="2"/>
      <c r="N379" s="2"/>
      <c r="O379" s="2"/>
      <c r="P379" s="2"/>
      <c r="Q379" s="2"/>
      <c r="R379" s="2"/>
      <c r="S379" s="2"/>
      <c r="T379" s="2"/>
      <c r="U379" s="2"/>
      <c r="V379" s="2"/>
      <c r="W379" s="2"/>
    </row>
    <row r="380" spans="2:23">
      <c r="B380" s="2"/>
      <c r="C380" s="2"/>
      <c r="D380" s="2"/>
      <c r="E380" s="2"/>
      <c r="F380" s="2"/>
      <c r="G380" s="2"/>
      <c r="H380" s="2"/>
      <c r="I380" s="2"/>
      <c r="J380" s="2"/>
      <c r="K380" s="2"/>
      <c r="L380" s="2"/>
      <c r="M380" s="2"/>
      <c r="N380" s="2"/>
      <c r="O380" s="2"/>
      <c r="P380" s="2"/>
      <c r="Q380" s="2"/>
      <c r="R380" s="2"/>
      <c r="S380" s="2"/>
      <c r="T380" s="2"/>
      <c r="U380" s="2"/>
      <c r="V380" s="2"/>
      <c r="W380" s="2"/>
    </row>
    <row r="381" spans="2:23">
      <c r="B381" s="2"/>
      <c r="C381" s="2"/>
      <c r="D381" s="2"/>
      <c r="E381" s="2"/>
      <c r="F381" s="2"/>
      <c r="G381" s="2"/>
      <c r="H381" s="2"/>
      <c r="I381" s="2"/>
      <c r="J381" s="2"/>
      <c r="K381" s="2"/>
      <c r="L381" s="2"/>
      <c r="M381" s="2"/>
      <c r="N381" s="2"/>
      <c r="O381" s="2"/>
      <c r="P381" s="2"/>
      <c r="Q381" s="2"/>
      <c r="R381" s="2"/>
      <c r="S381" s="2"/>
      <c r="T381" s="2"/>
      <c r="U381" s="2"/>
      <c r="V381" s="2"/>
      <c r="W381" s="2"/>
    </row>
    <row r="382" spans="2:23">
      <c r="B382" s="2"/>
      <c r="C382" s="2"/>
      <c r="D382" s="2"/>
      <c r="E382" s="2"/>
      <c r="F382" s="2"/>
      <c r="G382" s="2"/>
      <c r="H382" s="2"/>
      <c r="I382" s="2"/>
      <c r="J382" s="2"/>
      <c r="K382" s="2"/>
      <c r="L382" s="2"/>
      <c r="M382" s="2"/>
      <c r="N382" s="2"/>
      <c r="O382" s="2"/>
      <c r="P382" s="2"/>
      <c r="Q382" s="2"/>
      <c r="R382" s="2"/>
      <c r="S382" s="2"/>
      <c r="T382" s="2"/>
      <c r="U382" s="2"/>
      <c r="V382" s="2"/>
      <c r="W382" s="2"/>
    </row>
    <row r="383" spans="2:23">
      <c r="B383" s="2"/>
      <c r="C383" s="2"/>
      <c r="D383" s="2"/>
      <c r="E383" s="2"/>
      <c r="F383" s="2"/>
      <c r="G383" s="2"/>
      <c r="H383" s="2"/>
      <c r="I383" s="2"/>
      <c r="J383" s="2"/>
      <c r="K383" s="2"/>
      <c r="L383" s="2"/>
      <c r="M383" s="2"/>
      <c r="N383" s="2"/>
      <c r="O383" s="2"/>
      <c r="P383" s="2"/>
      <c r="Q383" s="2"/>
      <c r="R383" s="2"/>
      <c r="S383" s="2"/>
      <c r="T383" s="2"/>
      <c r="U383" s="2"/>
      <c r="V383" s="2"/>
      <c r="W383" s="2"/>
    </row>
    <row r="384" spans="2:23">
      <c r="B384" s="2"/>
      <c r="C384" s="2"/>
      <c r="D384" s="2"/>
      <c r="E384" s="2"/>
      <c r="F384" s="2"/>
      <c r="G384" s="2"/>
      <c r="H384" s="2"/>
      <c r="I384" s="2"/>
      <c r="J384" s="2"/>
      <c r="K384" s="2"/>
      <c r="L384" s="2"/>
      <c r="M384" s="2"/>
      <c r="N384" s="2"/>
      <c r="O384" s="2"/>
      <c r="P384" s="2"/>
      <c r="Q384" s="2"/>
      <c r="R384" s="2"/>
      <c r="S384" s="2"/>
      <c r="T384" s="2"/>
      <c r="U384" s="2"/>
      <c r="V384" s="2"/>
      <c r="W384" s="2"/>
    </row>
    <row r="385" spans="2:23">
      <c r="B385" s="2"/>
      <c r="C385" s="2"/>
      <c r="D385" s="2"/>
      <c r="E385" s="2"/>
      <c r="F385" s="2"/>
      <c r="G385" s="2"/>
      <c r="H385" s="2"/>
      <c r="I385" s="2"/>
      <c r="J385" s="2"/>
      <c r="K385" s="2"/>
      <c r="L385" s="2"/>
      <c r="M385" s="2"/>
      <c r="N385" s="2"/>
      <c r="O385" s="2"/>
      <c r="P385" s="2"/>
      <c r="Q385" s="2"/>
      <c r="R385" s="2"/>
      <c r="S385" s="2"/>
      <c r="T385" s="2"/>
      <c r="U385" s="2"/>
      <c r="V385" s="2"/>
      <c r="W385" s="2"/>
    </row>
    <row r="386" spans="2:23">
      <c r="B386" s="2"/>
      <c r="C386" s="2"/>
      <c r="D386" s="2"/>
      <c r="E386" s="2"/>
      <c r="F386" s="2"/>
      <c r="G386" s="2"/>
      <c r="H386" s="2"/>
      <c r="I386" s="2"/>
      <c r="J386" s="2"/>
      <c r="K386" s="2"/>
      <c r="L386" s="2"/>
      <c r="M386" s="2"/>
      <c r="N386" s="2"/>
      <c r="O386" s="2"/>
      <c r="P386" s="2"/>
      <c r="Q386" s="2"/>
      <c r="R386" s="2"/>
      <c r="S386" s="2"/>
      <c r="T386" s="2"/>
      <c r="U386" s="2"/>
      <c r="V386" s="2"/>
      <c r="W386" s="2"/>
    </row>
    <row r="387" spans="2:23">
      <c r="B387" s="2"/>
      <c r="C387" s="2"/>
      <c r="D387" s="2"/>
      <c r="E387" s="2"/>
      <c r="F387" s="2"/>
      <c r="G387" s="2"/>
      <c r="H387" s="2"/>
      <c r="I387" s="2"/>
      <c r="J387" s="2"/>
      <c r="K387" s="2"/>
      <c r="L387" s="2"/>
      <c r="M387" s="2"/>
      <c r="N387" s="2"/>
      <c r="O387" s="2"/>
      <c r="P387" s="2"/>
      <c r="Q387" s="2"/>
      <c r="R387" s="2"/>
      <c r="S387" s="2"/>
      <c r="T387" s="2"/>
      <c r="U387" s="2"/>
      <c r="V387" s="2"/>
      <c r="W387" s="2"/>
    </row>
    <row r="388" spans="2:23">
      <c r="B388" s="2"/>
      <c r="C388" s="2"/>
      <c r="D388" s="2"/>
      <c r="E388" s="2"/>
      <c r="F388" s="2"/>
      <c r="G388" s="2"/>
      <c r="H388" s="2"/>
      <c r="I388" s="2"/>
      <c r="J388" s="2"/>
      <c r="K388" s="2"/>
      <c r="L388" s="2"/>
      <c r="M388" s="2"/>
      <c r="N388" s="2"/>
      <c r="O388" s="2"/>
      <c r="P388" s="2"/>
      <c r="Q388" s="2"/>
      <c r="R388" s="2"/>
      <c r="S388" s="2"/>
      <c r="T388" s="2"/>
      <c r="U388" s="2"/>
      <c r="V388" s="2"/>
      <c r="W388" s="2"/>
    </row>
    <row r="389" spans="2:23">
      <c r="B389" s="2"/>
      <c r="C389" s="2"/>
      <c r="D389" s="2"/>
      <c r="E389" s="2"/>
      <c r="F389" s="2"/>
      <c r="G389" s="2"/>
      <c r="H389" s="2"/>
      <c r="I389" s="2"/>
      <c r="J389" s="2"/>
      <c r="K389" s="2"/>
      <c r="L389" s="2"/>
      <c r="M389" s="2"/>
      <c r="N389" s="2"/>
      <c r="O389" s="2"/>
      <c r="P389" s="2"/>
      <c r="Q389" s="2"/>
      <c r="R389" s="2"/>
      <c r="S389" s="2"/>
      <c r="T389" s="2"/>
      <c r="U389" s="2"/>
      <c r="V389" s="2"/>
      <c r="W389" s="2"/>
    </row>
    <row r="390" spans="2:23">
      <c r="B390" s="2"/>
      <c r="C390" s="2"/>
      <c r="D390" s="2"/>
      <c r="E390" s="2"/>
      <c r="F390" s="2"/>
      <c r="G390" s="2"/>
      <c r="H390" s="2"/>
      <c r="I390" s="2"/>
      <c r="J390" s="2"/>
      <c r="K390" s="2"/>
      <c r="L390" s="2"/>
      <c r="M390" s="2"/>
      <c r="N390" s="2"/>
      <c r="O390" s="2"/>
      <c r="P390" s="2"/>
      <c r="Q390" s="2"/>
      <c r="R390" s="2"/>
      <c r="S390" s="2"/>
      <c r="T390" s="2"/>
      <c r="U390" s="2"/>
      <c r="V390" s="2"/>
      <c r="W390" s="2"/>
    </row>
    <row r="391" spans="2:23">
      <c r="B391" s="2"/>
      <c r="C391" s="2"/>
      <c r="D391" s="2"/>
      <c r="E391" s="2"/>
      <c r="F391" s="2"/>
      <c r="G391" s="2"/>
      <c r="H391" s="2"/>
      <c r="I391" s="2"/>
      <c r="J391" s="2"/>
      <c r="K391" s="2"/>
      <c r="L391" s="2"/>
      <c r="M391" s="2"/>
      <c r="N391" s="2"/>
      <c r="O391" s="2"/>
      <c r="P391" s="2"/>
      <c r="Q391" s="2"/>
      <c r="R391" s="2"/>
      <c r="S391" s="2"/>
      <c r="T391" s="2"/>
      <c r="U391" s="2"/>
      <c r="V391" s="2"/>
      <c r="W391" s="2"/>
    </row>
    <row r="392" spans="2:23">
      <c r="B392" s="2"/>
      <c r="C392" s="2"/>
      <c r="D392" s="2"/>
      <c r="E392" s="2"/>
      <c r="F392" s="2"/>
      <c r="G392" s="2"/>
      <c r="H392" s="2"/>
      <c r="I392" s="2"/>
      <c r="J392" s="2"/>
      <c r="K392" s="2"/>
      <c r="L392" s="2"/>
      <c r="M392" s="2"/>
      <c r="N392" s="2"/>
      <c r="O392" s="2"/>
      <c r="P392" s="2"/>
      <c r="Q392" s="2"/>
      <c r="R392" s="2"/>
      <c r="S392" s="2"/>
      <c r="T392" s="2"/>
      <c r="U392" s="2"/>
      <c r="V392" s="2"/>
      <c r="W392" s="2"/>
    </row>
    <row r="393" spans="2:23">
      <c r="B393" s="2"/>
      <c r="C393" s="2"/>
      <c r="D393" s="2"/>
      <c r="E393" s="2"/>
      <c r="F393" s="2"/>
      <c r="G393" s="2"/>
      <c r="H393" s="2"/>
      <c r="I393" s="2"/>
      <c r="J393" s="2"/>
      <c r="K393" s="2"/>
      <c r="L393" s="2"/>
      <c r="M393" s="2"/>
      <c r="N393" s="2"/>
      <c r="O393" s="2"/>
      <c r="P393" s="2"/>
      <c r="Q393" s="2"/>
      <c r="R393" s="2"/>
      <c r="S393" s="2"/>
      <c r="T393" s="2"/>
      <c r="U393" s="2"/>
      <c r="V393" s="2"/>
      <c r="W393" s="2"/>
    </row>
    <row r="394" spans="2:23">
      <c r="B394" s="2"/>
      <c r="C394" s="2"/>
      <c r="D394" s="2"/>
      <c r="E394" s="2"/>
      <c r="F394" s="2"/>
      <c r="G394" s="2"/>
      <c r="H394" s="2"/>
      <c r="I394" s="2"/>
      <c r="J394" s="2"/>
      <c r="K394" s="2"/>
      <c r="L394" s="2"/>
      <c r="M394" s="2"/>
      <c r="N394" s="2"/>
      <c r="O394" s="2"/>
      <c r="P394" s="2"/>
      <c r="Q394" s="2"/>
      <c r="R394" s="2"/>
      <c r="S394" s="2"/>
      <c r="T394" s="2"/>
      <c r="U394" s="2"/>
      <c r="V394" s="2"/>
      <c r="W394" s="2"/>
    </row>
    <row r="395" spans="2:23">
      <c r="B395" s="2"/>
      <c r="C395" s="2"/>
      <c r="D395" s="2"/>
      <c r="E395" s="2"/>
      <c r="F395" s="2"/>
      <c r="G395" s="2"/>
      <c r="H395" s="2"/>
      <c r="I395" s="2"/>
      <c r="J395" s="2"/>
      <c r="K395" s="2"/>
      <c r="L395" s="2"/>
      <c r="M395" s="2"/>
      <c r="N395" s="2"/>
      <c r="O395" s="2"/>
      <c r="P395" s="2"/>
      <c r="Q395" s="2"/>
      <c r="R395" s="2"/>
      <c r="S395" s="2"/>
      <c r="T395" s="2"/>
      <c r="U395" s="2"/>
      <c r="V395" s="2"/>
      <c r="W395" s="2"/>
    </row>
    <row r="396" spans="2:23">
      <c r="B396" s="2"/>
      <c r="C396" s="2"/>
      <c r="D396" s="2"/>
      <c r="E396" s="2"/>
      <c r="F396" s="2"/>
      <c r="G396" s="2"/>
      <c r="H396" s="2"/>
      <c r="I396" s="2"/>
      <c r="J396" s="2"/>
      <c r="K396" s="2"/>
      <c r="L396" s="2"/>
      <c r="M396" s="2"/>
      <c r="N396" s="2"/>
      <c r="O396" s="2"/>
      <c r="P396" s="2"/>
      <c r="Q396" s="2"/>
      <c r="R396" s="2"/>
      <c r="S396" s="2"/>
      <c r="T396" s="2"/>
      <c r="U396" s="2"/>
      <c r="V396" s="2"/>
      <c r="W396" s="2"/>
    </row>
    <row r="397" spans="2:23">
      <c r="B397" s="2"/>
      <c r="C397" s="2"/>
      <c r="D397" s="2"/>
      <c r="E397" s="2"/>
      <c r="F397" s="2"/>
      <c r="G397" s="2"/>
      <c r="H397" s="2"/>
      <c r="I397" s="2"/>
      <c r="J397" s="2"/>
      <c r="K397" s="2"/>
      <c r="L397" s="2"/>
      <c r="M397" s="2"/>
      <c r="N397" s="2"/>
      <c r="O397" s="2"/>
      <c r="P397" s="2"/>
      <c r="Q397" s="2"/>
      <c r="R397" s="2"/>
      <c r="S397" s="2"/>
      <c r="T397" s="2"/>
      <c r="U397" s="2"/>
      <c r="V397" s="2"/>
      <c r="W397" s="2"/>
    </row>
    <row r="398" spans="2:23">
      <c r="B398" s="2"/>
      <c r="C398" s="2"/>
      <c r="D398" s="2"/>
      <c r="E398" s="2"/>
      <c r="F398" s="2"/>
      <c r="G398" s="2"/>
      <c r="H398" s="2"/>
      <c r="I398" s="2"/>
      <c r="J398" s="2"/>
      <c r="K398" s="2"/>
      <c r="L398" s="2"/>
      <c r="M398" s="2"/>
      <c r="N398" s="2"/>
      <c r="O398" s="2"/>
      <c r="P398" s="2"/>
      <c r="Q398" s="2"/>
      <c r="R398" s="2"/>
      <c r="S398" s="2"/>
      <c r="T398" s="2"/>
      <c r="U398" s="2"/>
      <c r="V398" s="2"/>
      <c r="W398" s="2"/>
    </row>
    <row r="399" spans="2:23">
      <c r="B399" s="2"/>
      <c r="C399" s="2"/>
      <c r="D399" s="2"/>
      <c r="E399" s="2"/>
      <c r="F399" s="2"/>
      <c r="G399" s="2"/>
      <c r="H399" s="2"/>
      <c r="I399" s="2"/>
      <c r="J399" s="2"/>
      <c r="K399" s="2"/>
      <c r="L399" s="2"/>
      <c r="M399" s="2"/>
      <c r="N399" s="2"/>
      <c r="O399" s="2"/>
      <c r="P399" s="2"/>
      <c r="Q399" s="2"/>
      <c r="R399" s="2"/>
      <c r="S399" s="2"/>
      <c r="T399" s="2"/>
      <c r="U399" s="2"/>
      <c r="V399" s="2"/>
      <c r="W399" s="2"/>
    </row>
    <row r="400" spans="2:23">
      <c r="B400" s="2"/>
      <c r="C400" s="2"/>
      <c r="D400" s="2"/>
      <c r="E400" s="2"/>
      <c r="F400" s="2"/>
      <c r="G400" s="2"/>
      <c r="H400" s="2"/>
      <c r="I400" s="2"/>
      <c r="J400" s="2"/>
      <c r="K400" s="2"/>
      <c r="L400" s="2"/>
      <c r="M400" s="2"/>
      <c r="N400" s="2"/>
      <c r="O400" s="2"/>
      <c r="P400" s="2"/>
      <c r="Q400" s="2"/>
      <c r="R400" s="2"/>
      <c r="S400" s="2"/>
      <c r="T400" s="2"/>
      <c r="U400" s="2"/>
      <c r="V400" s="2"/>
      <c r="W400" s="2"/>
    </row>
    <row r="401" spans="2:23">
      <c r="B401" s="2"/>
      <c r="C401" s="2"/>
      <c r="D401" s="2"/>
      <c r="E401" s="2"/>
      <c r="F401" s="2"/>
      <c r="G401" s="2"/>
      <c r="H401" s="2"/>
      <c r="I401" s="2"/>
      <c r="J401" s="2"/>
      <c r="K401" s="2"/>
      <c r="L401" s="2"/>
      <c r="M401" s="2"/>
      <c r="N401" s="2"/>
      <c r="O401" s="2"/>
      <c r="P401" s="2"/>
      <c r="Q401" s="2"/>
      <c r="R401" s="2"/>
      <c r="S401" s="2"/>
      <c r="T401" s="2"/>
      <c r="U401" s="2"/>
      <c r="V401" s="2"/>
      <c r="W401" s="2"/>
    </row>
    <row r="402" spans="2:23">
      <c r="B402" s="2"/>
      <c r="C402" s="2"/>
      <c r="D402" s="2"/>
      <c r="E402" s="2"/>
      <c r="F402" s="2"/>
      <c r="G402" s="2"/>
      <c r="H402" s="2"/>
      <c r="I402" s="2"/>
      <c r="J402" s="2"/>
      <c r="K402" s="2"/>
      <c r="L402" s="2"/>
      <c r="M402" s="2"/>
      <c r="N402" s="2"/>
      <c r="O402" s="2"/>
      <c r="P402" s="2"/>
      <c r="Q402" s="2"/>
      <c r="R402" s="2"/>
      <c r="S402" s="2"/>
      <c r="T402" s="2"/>
      <c r="U402" s="2"/>
      <c r="V402" s="2"/>
      <c r="W402" s="2"/>
    </row>
    <row r="403" spans="2:23">
      <c r="B403" s="2"/>
      <c r="C403" s="2"/>
      <c r="D403" s="2"/>
      <c r="E403" s="2"/>
      <c r="F403" s="2"/>
      <c r="G403" s="2"/>
      <c r="H403" s="2"/>
      <c r="I403" s="2"/>
      <c r="J403" s="2"/>
      <c r="K403" s="2"/>
      <c r="L403" s="2"/>
      <c r="M403" s="2"/>
      <c r="N403" s="2"/>
      <c r="O403" s="2"/>
      <c r="P403" s="2"/>
      <c r="Q403" s="2"/>
      <c r="R403" s="2"/>
      <c r="S403" s="2"/>
      <c r="T403" s="2"/>
      <c r="U403" s="2"/>
      <c r="V403" s="2"/>
      <c r="W403" s="2"/>
    </row>
    <row r="404" spans="2:23">
      <c r="B404" s="2"/>
      <c r="C404" s="2"/>
      <c r="D404" s="2"/>
      <c r="E404" s="2"/>
      <c r="F404" s="2"/>
      <c r="G404" s="2"/>
      <c r="H404" s="2"/>
      <c r="I404" s="2"/>
      <c r="J404" s="2"/>
      <c r="K404" s="2"/>
      <c r="L404" s="2"/>
      <c r="M404" s="2"/>
      <c r="N404" s="2"/>
      <c r="O404" s="2"/>
      <c r="P404" s="2"/>
      <c r="Q404" s="2"/>
      <c r="R404" s="2"/>
      <c r="S404" s="2"/>
      <c r="T404" s="2"/>
      <c r="U404" s="2"/>
      <c r="V404" s="2"/>
      <c r="W404" s="2"/>
    </row>
    <row r="405" spans="2:23">
      <c r="B405" s="2"/>
      <c r="C405" s="2"/>
      <c r="D405" s="2"/>
      <c r="E405" s="2"/>
      <c r="F405" s="2"/>
      <c r="G405" s="2"/>
      <c r="H405" s="2"/>
      <c r="I405" s="2"/>
      <c r="J405" s="2"/>
      <c r="K405" s="2"/>
      <c r="L405" s="2"/>
      <c r="M405" s="2"/>
      <c r="N405" s="2"/>
      <c r="O405" s="2"/>
      <c r="P405" s="2"/>
      <c r="Q405" s="2"/>
      <c r="R405" s="2"/>
      <c r="S405" s="2"/>
      <c r="T405" s="2"/>
      <c r="U405" s="2"/>
      <c r="V405" s="2"/>
      <c r="W405" s="2"/>
    </row>
    <row r="406" spans="2:23">
      <c r="B406" s="2"/>
      <c r="C406" s="2"/>
      <c r="D406" s="2"/>
      <c r="E406" s="2"/>
      <c r="F406" s="2"/>
      <c r="G406" s="2"/>
      <c r="H406" s="2"/>
      <c r="I406" s="2"/>
      <c r="J406" s="2"/>
      <c r="K406" s="2"/>
      <c r="L406" s="2"/>
      <c r="M406" s="2"/>
      <c r="N406" s="2"/>
      <c r="O406" s="2"/>
      <c r="P406" s="2"/>
      <c r="Q406" s="2"/>
      <c r="R406" s="2"/>
      <c r="S406" s="2"/>
      <c r="T406" s="2"/>
      <c r="U406" s="2"/>
      <c r="V406" s="2"/>
      <c r="W406" s="2"/>
    </row>
    <row r="407" spans="2:23">
      <c r="B407" s="2"/>
      <c r="C407" s="2"/>
      <c r="D407" s="2"/>
      <c r="E407" s="2"/>
      <c r="F407" s="2"/>
      <c r="G407" s="2"/>
      <c r="H407" s="2"/>
      <c r="I407" s="2"/>
      <c r="J407" s="2"/>
      <c r="K407" s="2"/>
      <c r="L407" s="2"/>
      <c r="M407" s="2"/>
      <c r="N407" s="2"/>
      <c r="O407" s="2"/>
      <c r="P407" s="2"/>
      <c r="Q407" s="2"/>
      <c r="R407" s="2"/>
      <c r="S407" s="2"/>
      <c r="T407" s="2"/>
      <c r="U407" s="2"/>
      <c r="V407" s="2"/>
      <c r="W407" s="2"/>
    </row>
    <row r="408" spans="2:23">
      <c r="B408" s="2"/>
      <c r="C408" s="2"/>
      <c r="D408" s="2"/>
      <c r="E408" s="2"/>
      <c r="F408" s="2"/>
      <c r="G408" s="2"/>
      <c r="H408" s="2"/>
      <c r="I408" s="2"/>
      <c r="J408" s="2"/>
      <c r="K408" s="2"/>
      <c r="L408" s="2"/>
      <c r="M408" s="2"/>
      <c r="N408" s="2"/>
      <c r="O408" s="2"/>
      <c r="P408" s="2"/>
      <c r="Q408" s="2"/>
      <c r="R408" s="2"/>
      <c r="S408" s="2"/>
      <c r="T408" s="2"/>
      <c r="U408" s="2"/>
      <c r="V408" s="2"/>
      <c r="W408" s="2"/>
    </row>
    <row r="409" spans="2:23">
      <c r="B409" s="2"/>
      <c r="C409" s="2"/>
      <c r="D409" s="2"/>
      <c r="E409" s="2"/>
      <c r="F409" s="2"/>
      <c r="G409" s="2"/>
      <c r="H409" s="2"/>
      <c r="I409" s="2"/>
      <c r="J409" s="2"/>
      <c r="K409" s="2"/>
      <c r="L409" s="2"/>
      <c r="M409" s="2"/>
      <c r="N409" s="2"/>
      <c r="O409" s="2"/>
      <c r="P409" s="2"/>
      <c r="Q409" s="2"/>
      <c r="R409" s="2"/>
      <c r="S409" s="2"/>
      <c r="T409" s="2"/>
      <c r="U409" s="2"/>
      <c r="V409" s="2"/>
      <c r="W409" s="2"/>
    </row>
    <row r="410" spans="2:23">
      <c r="B410" s="2"/>
      <c r="C410" s="2"/>
      <c r="D410" s="2"/>
      <c r="E410" s="2"/>
      <c r="F410" s="2"/>
      <c r="G410" s="2"/>
      <c r="H410" s="2"/>
      <c r="I410" s="2"/>
      <c r="J410" s="2"/>
      <c r="K410" s="2"/>
      <c r="L410" s="2"/>
      <c r="M410" s="2"/>
      <c r="N410" s="2"/>
      <c r="O410" s="2"/>
      <c r="P410" s="2"/>
      <c r="Q410" s="2"/>
      <c r="R410" s="2"/>
      <c r="S410" s="2"/>
      <c r="T410" s="2"/>
      <c r="U410" s="2"/>
      <c r="V410" s="2"/>
      <c r="W410" s="2"/>
    </row>
    <row r="411" spans="2:23">
      <c r="B411" s="2"/>
      <c r="C411" s="2"/>
      <c r="D411" s="2"/>
      <c r="E411" s="2"/>
      <c r="F411" s="2"/>
      <c r="G411" s="2"/>
      <c r="H411" s="2"/>
      <c r="I411" s="2"/>
      <c r="J411" s="2"/>
      <c r="K411" s="2"/>
      <c r="L411" s="2"/>
      <c r="M411" s="2"/>
      <c r="N411" s="2"/>
      <c r="O411" s="2"/>
      <c r="P411" s="2"/>
      <c r="Q411" s="2"/>
      <c r="R411" s="2"/>
      <c r="S411" s="2"/>
      <c r="T411" s="2"/>
      <c r="U411" s="2"/>
      <c r="V411" s="2"/>
      <c r="W411" s="2"/>
    </row>
    <row r="412" spans="2:23">
      <c r="B412" s="2"/>
      <c r="C412" s="2"/>
      <c r="D412" s="2"/>
      <c r="E412" s="2"/>
      <c r="F412" s="2"/>
      <c r="G412" s="2"/>
      <c r="H412" s="2"/>
      <c r="I412" s="2"/>
      <c r="J412" s="2"/>
      <c r="K412" s="2"/>
      <c r="L412" s="2"/>
      <c r="M412" s="2"/>
      <c r="N412" s="2"/>
      <c r="O412" s="2"/>
      <c r="P412" s="2"/>
      <c r="Q412" s="2"/>
      <c r="R412" s="2"/>
      <c r="S412" s="2"/>
      <c r="T412" s="2"/>
      <c r="U412" s="2"/>
      <c r="V412" s="2"/>
      <c r="W412" s="2"/>
    </row>
    <row r="413" spans="2:23">
      <c r="B413" s="2"/>
      <c r="C413" s="2"/>
      <c r="D413" s="2"/>
      <c r="E413" s="2"/>
      <c r="F413" s="2"/>
      <c r="G413" s="2"/>
      <c r="H413" s="2"/>
      <c r="I413" s="2"/>
      <c r="J413" s="2"/>
      <c r="K413" s="2"/>
      <c r="L413" s="2"/>
      <c r="M413" s="2"/>
      <c r="N413" s="2"/>
      <c r="O413" s="2"/>
      <c r="P413" s="2"/>
      <c r="Q413" s="2"/>
      <c r="R413" s="2"/>
      <c r="S413" s="2"/>
      <c r="T413" s="2"/>
      <c r="U413" s="2"/>
      <c r="V413" s="2"/>
      <c r="W413" s="2"/>
    </row>
    <row r="414" spans="2:23">
      <c r="B414" s="2"/>
      <c r="C414" s="2"/>
      <c r="D414" s="2"/>
      <c r="E414" s="2"/>
      <c r="F414" s="2"/>
      <c r="G414" s="2"/>
      <c r="H414" s="2"/>
      <c r="I414" s="2"/>
      <c r="J414" s="2"/>
      <c r="K414" s="2"/>
      <c r="L414" s="2"/>
      <c r="M414" s="2"/>
      <c r="N414" s="2"/>
      <c r="O414" s="2"/>
      <c r="P414" s="2"/>
      <c r="Q414" s="2"/>
      <c r="R414" s="2"/>
      <c r="S414" s="2"/>
      <c r="T414" s="2"/>
      <c r="U414" s="2"/>
      <c r="V414" s="2"/>
      <c r="W414" s="2"/>
    </row>
    <row r="415" spans="2:23">
      <c r="B415" s="2"/>
      <c r="C415" s="2"/>
      <c r="D415" s="2"/>
      <c r="E415" s="2"/>
      <c r="F415" s="2"/>
      <c r="G415" s="2"/>
      <c r="H415" s="2"/>
      <c r="I415" s="2"/>
      <c r="J415" s="2"/>
      <c r="K415" s="2"/>
      <c r="L415" s="2"/>
      <c r="M415" s="2"/>
      <c r="N415" s="2"/>
      <c r="O415" s="2"/>
      <c r="P415" s="2"/>
      <c r="Q415" s="2"/>
      <c r="R415" s="2"/>
      <c r="S415" s="2"/>
      <c r="T415" s="2"/>
      <c r="U415" s="2"/>
      <c r="V415" s="2"/>
      <c r="W415" s="2"/>
    </row>
    <row r="416" spans="2:23">
      <c r="B416" s="2"/>
      <c r="C416" s="2"/>
      <c r="D416" s="2"/>
      <c r="E416" s="2"/>
      <c r="F416" s="2"/>
      <c r="G416" s="2"/>
      <c r="H416" s="2"/>
      <c r="I416" s="2"/>
      <c r="J416" s="2"/>
      <c r="K416" s="2"/>
      <c r="L416" s="2"/>
      <c r="M416" s="2"/>
      <c r="N416" s="2"/>
      <c r="O416" s="2"/>
      <c r="P416" s="2"/>
      <c r="Q416" s="2"/>
      <c r="R416" s="2"/>
      <c r="S416" s="2"/>
      <c r="T416" s="2"/>
      <c r="U416" s="2"/>
      <c r="V416" s="2"/>
      <c r="W416" s="2"/>
    </row>
    <row r="417" spans="2:23">
      <c r="B417" s="2"/>
      <c r="C417" s="2"/>
      <c r="D417" s="2"/>
      <c r="E417" s="2"/>
      <c r="F417" s="2"/>
      <c r="G417" s="2"/>
      <c r="H417" s="2"/>
      <c r="I417" s="2"/>
      <c r="J417" s="2"/>
      <c r="K417" s="2"/>
      <c r="L417" s="2"/>
      <c r="M417" s="2"/>
      <c r="N417" s="2"/>
      <c r="O417" s="2"/>
      <c r="P417" s="2"/>
      <c r="Q417" s="2"/>
      <c r="R417" s="2"/>
      <c r="S417" s="2"/>
      <c r="T417" s="2"/>
      <c r="U417" s="2"/>
      <c r="V417" s="2"/>
      <c r="W417" s="2"/>
    </row>
    <row r="418" spans="2:23">
      <c r="B418" s="2"/>
      <c r="C418" s="2"/>
      <c r="D418" s="2"/>
      <c r="E418" s="2"/>
      <c r="F418" s="2"/>
      <c r="G418" s="2"/>
      <c r="H418" s="2"/>
      <c r="I418" s="2"/>
      <c r="J418" s="2"/>
      <c r="K418" s="2"/>
      <c r="L418" s="2"/>
      <c r="M418" s="2"/>
      <c r="N418" s="2"/>
      <c r="O418" s="2"/>
      <c r="P418" s="2"/>
      <c r="Q418" s="2"/>
      <c r="R418" s="2"/>
      <c r="S418" s="2"/>
      <c r="T418" s="2"/>
      <c r="U418" s="2"/>
      <c r="V418" s="2"/>
      <c r="W418" s="2"/>
    </row>
    <row r="419" spans="2:23">
      <c r="B419" s="2"/>
      <c r="C419" s="2"/>
      <c r="D419" s="2"/>
      <c r="E419" s="2"/>
      <c r="F419" s="2"/>
      <c r="G419" s="2"/>
      <c r="H419" s="2"/>
      <c r="I419" s="2"/>
      <c r="J419" s="2"/>
      <c r="K419" s="2"/>
      <c r="L419" s="2"/>
      <c r="M419" s="2"/>
      <c r="N419" s="2"/>
      <c r="O419" s="2"/>
      <c r="P419" s="2"/>
      <c r="Q419" s="2"/>
      <c r="R419" s="2"/>
      <c r="S419" s="2"/>
      <c r="T419" s="2"/>
      <c r="U419" s="2"/>
      <c r="V419" s="2"/>
      <c r="W419" s="2"/>
    </row>
    <row r="420" spans="2:23">
      <c r="B420" s="2"/>
      <c r="C420" s="2"/>
      <c r="D420" s="2"/>
      <c r="E420" s="2"/>
      <c r="F420" s="2"/>
      <c r="G420" s="2"/>
      <c r="H420" s="2"/>
      <c r="I420" s="2"/>
      <c r="J420" s="2"/>
      <c r="K420" s="2"/>
      <c r="L420" s="2"/>
      <c r="M420" s="2"/>
      <c r="N420" s="2"/>
      <c r="O420" s="2"/>
      <c r="P420" s="2"/>
      <c r="Q420" s="2"/>
      <c r="R420" s="2"/>
      <c r="S420" s="2"/>
      <c r="T420" s="2"/>
      <c r="U420" s="2"/>
      <c r="V420" s="2"/>
      <c r="W420" s="2"/>
    </row>
    <row r="421" spans="2:23">
      <c r="B421" s="2"/>
      <c r="C421" s="2"/>
      <c r="D421" s="2"/>
      <c r="E421" s="2"/>
      <c r="F421" s="2"/>
      <c r="G421" s="2"/>
      <c r="H421" s="2"/>
      <c r="I421" s="2"/>
      <c r="J421" s="2"/>
      <c r="K421" s="2"/>
      <c r="L421" s="2"/>
      <c r="M421" s="2"/>
      <c r="N421" s="2"/>
      <c r="O421" s="2"/>
      <c r="P421" s="2"/>
      <c r="Q421" s="2"/>
      <c r="R421" s="2"/>
      <c r="S421" s="2"/>
      <c r="T421" s="2"/>
      <c r="U421" s="2"/>
      <c r="V421" s="2"/>
      <c r="W421" s="2"/>
    </row>
    <row r="422" spans="2:23">
      <c r="B422" s="2"/>
      <c r="C422" s="2"/>
      <c r="D422" s="2"/>
      <c r="E422" s="2"/>
      <c r="F422" s="2"/>
      <c r="G422" s="2"/>
      <c r="H422" s="2"/>
      <c r="I422" s="2"/>
      <c r="J422" s="2"/>
      <c r="K422" s="2"/>
      <c r="L422" s="2"/>
      <c r="M422" s="2"/>
      <c r="N422" s="2"/>
      <c r="O422" s="2"/>
      <c r="P422" s="2"/>
      <c r="Q422" s="2"/>
      <c r="R422" s="2"/>
      <c r="S422" s="2"/>
      <c r="T422" s="2"/>
      <c r="U422" s="2"/>
      <c r="V422" s="2"/>
      <c r="W422" s="2"/>
    </row>
    <row r="423" spans="2:23">
      <c r="B423" s="2"/>
      <c r="C423" s="2"/>
      <c r="D423" s="2"/>
      <c r="E423" s="2"/>
      <c r="F423" s="2"/>
      <c r="G423" s="2"/>
      <c r="H423" s="2"/>
      <c r="I423" s="2"/>
      <c r="J423" s="2"/>
      <c r="K423" s="2"/>
      <c r="L423" s="2"/>
      <c r="M423" s="2"/>
      <c r="N423" s="2"/>
      <c r="O423" s="2"/>
      <c r="P423" s="2"/>
      <c r="Q423" s="2"/>
      <c r="R423" s="2"/>
      <c r="S423" s="2"/>
      <c r="T423" s="2"/>
      <c r="U423" s="2"/>
      <c r="V423" s="2"/>
      <c r="W423" s="2"/>
    </row>
    <row r="424" spans="2:23">
      <c r="B424" s="2"/>
      <c r="C424" s="2"/>
      <c r="D424" s="2"/>
      <c r="E424" s="2"/>
      <c r="F424" s="2"/>
      <c r="G424" s="2"/>
      <c r="H424" s="2"/>
      <c r="I424" s="2"/>
      <c r="J424" s="2"/>
      <c r="K424" s="2"/>
      <c r="L424" s="2"/>
      <c r="M424" s="2"/>
      <c r="N424" s="2"/>
      <c r="O424" s="2"/>
      <c r="P424" s="2"/>
      <c r="Q424" s="2"/>
      <c r="R424" s="2"/>
      <c r="S424" s="2"/>
      <c r="T424" s="2"/>
      <c r="U424" s="2"/>
      <c r="V424" s="2"/>
      <c r="W424" s="2"/>
    </row>
    <row r="425" spans="2:23">
      <c r="B425" s="2"/>
      <c r="C425" s="2"/>
      <c r="D425" s="2"/>
      <c r="E425" s="2"/>
      <c r="F425" s="2"/>
      <c r="G425" s="2"/>
      <c r="H425" s="2"/>
      <c r="I425" s="2"/>
      <c r="J425" s="2"/>
      <c r="K425" s="2"/>
      <c r="L425" s="2"/>
      <c r="M425" s="2"/>
      <c r="N425" s="2"/>
      <c r="O425" s="2"/>
      <c r="P425" s="2"/>
      <c r="Q425" s="2"/>
      <c r="R425" s="2"/>
      <c r="S425" s="2"/>
      <c r="T425" s="2"/>
      <c r="U425" s="2"/>
      <c r="V425" s="2"/>
      <c r="W425" s="2"/>
    </row>
    <row r="426" spans="2:23">
      <c r="B426" s="2"/>
      <c r="C426" s="2"/>
      <c r="D426" s="2"/>
      <c r="E426" s="2"/>
      <c r="F426" s="2"/>
      <c r="G426" s="2"/>
      <c r="H426" s="2"/>
      <c r="I426" s="2"/>
      <c r="J426" s="2"/>
      <c r="K426" s="2"/>
      <c r="L426" s="2"/>
      <c r="M426" s="2"/>
      <c r="N426" s="2"/>
      <c r="O426" s="2"/>
      <c r="P426" s="2"/>
      <c r="Q426" s="2"/>
      <c r="R426" s="2"/>
      <c r="S426" s="2"/>
      <c r="T426" s="2"/>
      <c r="U426" s="2"/>
      <c r="V426" s="2"/>
      <c r="W426" s="2"/>
    </row>
    <row r="427" spans="2:23">
      <c r="B427" s="2"/>
      <c r="C427" s="2"/>
      <c r="D427" s="2"/>
      <c r="E427" s="2"/>
      <c r="F427" s="2"/>
      <c r="G427" s="2"/>
      <c r="H427" s="2"/>
      <c r="I427" s="2"/>
      <c r="J427" s="2"/>
      <c r="K427" s="2"/>
      <c r="L427" s="2"/>
      <c r="M427" s="2"/>
      <c r="N427" s="2"/>
      <c r="O427" s="2"/>
      <c r="P427" s="2"/>
      <c r="Q427" s="2"/>
      <c r="R427" s="2"/>
      <c r="S427" s="2"/>
      <c r="T427" s="2"/>
      <c r="U427" s="2"/>
      <c r="V427" s="2"/>
      <c r="W427" s="2"/>
    </row>
    <row r="428" spans="2:23">
      <c r="B428" s="2"/>
      <c r="C428" s="2"/>
      <c r="D428" s="2"/>
      <c r="E428" s="2"/>
      <c r="F428" s="2"/>
      <c r="G428" s="2"/>
      <c r="H428" s="2"/>
      <c r="I428" s="2"/>
      <c r="J428" s="2"/>
      <c r="K428" s="2"/>
      <c r="L428" s="2"/>
      <c r="M428" s="2"/>
      <c r="N428" s="2"/>
      <c r="O428" s="2"/>
      <c r="P428" s="2"/>
      <c r="Q428" s="2"/>
      <c r="R428" s="2"/>
      <c r="S428" s="2"/>
      <c r="T428" s="2"/>
      <c r="U428" s="2"/>
      <c r="V428" s="2"/>
      <c r="W428" s="2"/>
    </row>
    <row r="429" spans="2:23">
      <c r="B429" s="2"/>
      <c r="C429" s="2"/>
      <c r="D429" s="2"/>
      <c r="E429" s="2"/>
      <c r="F429" s="2"/>
      <c r="G429" s="2"/>
      <c r="H429" s="2"/>
      <c r="I429" s="2"/>
      <c r="J429" s="2"/>
      <c r="K429" s="2"/>
      <c r="L429" s="2"/>
      <c r="M429" s="2"/>
      <c r="N429" s="2"/>
      <c r="O429" s="2"/>
      <c r="P429" s="2"/>
      <c r="Q429" s="2"/>
      <c r="R429" s="2"/>
      <c r="S429" s="2"/>
      <c r="T429" s="2"/>
      <c r="U429" s="2"/>
      <c r="V429" s="2"/>
      <c r="W429" s="2"/>
    </row>
    <row r="430" spans="2:23">
      <c r="B430" s="2"/>
      <c r="C430" s="2"/>
      <c r="D430" s="2"/>
      <c r="E430" s="2"/>
      <c r="F430" s="2"/>
      <c r="G430" s="2"/>
      <c r="H430" s="2"/>
      <c r="I430" s="2"/>
      <c r="J430" s="2"/>
      <c r="K430" s="2"/>
      <c r="L430" s="2"/>
      <c r="M430" s="2"/>
      <c r="N430" s="2"/>
      <c r="O430" s="2"/>
      <c r="P430" s="2"/>
      <c r="Q430" s="2"/>
      <c r="R430" s="2"/>
      <c r="S430" s="2"/>
      <c r="T430" s="2"/>
      <c r="U430" s="2"/>
      <c r="V430" s="2"/>
      <c r="W430" s="2"/>
    </row>
    <row r="431" spans="2:23">
      <c r="B431" s="2"/>
      <c r="C431" s="2"/>
      <c r="D431" s="2"/>
      <c r="E431" s="2"/>
      <c r="F431" s="2"/>
      <c r="G431" s="2"/>
      <c r="H431" s="2"/>
      <c r="I431" s="2"/>
      <c r="J431" s="2"/>
      <c r="K431" s="2"/>
      <c r="L431" s="2"/>
      <c r="M431" s="2"/>
      <c r="N431" s="2"/>
      <c r="O431" s="2"/>
      <c r="P431" s="2"/>
      <c r="Q431" s="2"/>
      <c r="R431" s="2"/>
      <c r="S431" s="2"/>
      <c r="T431" s="2"/>
      <c r="U431" s="2"/>
      <c r="V431" s="2"/>
      <c r="W431" s="2"/>
    </row>
    <row r="432" spans="2:23">
      <c r="B432" s="2"/>
      <c r="C432" s="2"/>
      <c r="D432" s="2"/>
      <c r="E432" s="2"/>
      <c r="F432" s="2"/>
      <c r="G432" s="2"/>
      <c r="H432" s="2"/>
      <c r="I432" s="2"/>
      <c r="J432" s="2"/>
      <c r="K432" s="2"/>
      <c r="L432" s="2"/>
      <c r="M432" s="2"/>
      <c r="N432" s="2"/>
      <c r="O432" s="2"/>
      <c r="P432" s="2"/>
      <c r="Q432" s="2"/>
      <c r="R432" s="2"/>
      <c r="S432" s="2"/>
      <c r="T432" s="2"/>
      <c r="U432" s="2"/>
      <c r="V432" s="2"/>
      <c r="W432" s="2"/>
    </row>
    <row r="433" spans="2:23">
      <c r="B433" s="2"/>
      <c r="C433" s="2"/>
      <c r="D433" s="2"/>
      <c r="E433" s="2"/>
      <c r="F433" s="2"/>
      <c r="G433" s="2"/>
      <c r="H433" s="2"/>
      <c r="I433" s="2"/>
      <c r="J433" s="2"/>
      <c r="K433" s="2"/>
      <c r="L433" s="2"/>
      <c r="M433" s="2"/>
      <c r="N433" s="2"/>
      <c r="O433" s="2"/>
      <c r="P433" s="2"/>
      <c r="Q433" s="2"/>
      <c r="R433" s="2"/>
      <c r="S433" s="2"/>
      <c r="T433" s="2"/>
      <c r="U433" s="2"/>
      <c r="V433" s="2"/>
      <c r="W433" s="2"/>
    </row>
    <row r="434" spans="2:23">
      <c r="B434" s="2"/>
      <c r="C434" s="2"/>
      <c r="D434" s="2"/>
      <c r="E434" s="2"/>
      <c r="F434" s="2"/>
      <c r="G434" s="2"/>
      <c r="H434" s="2"/>
      <c r="I434" s="2"/>
      <c r="J434" s="2"/>
      <c r="K434" s="2"/>
      <c r="L434" s="2"/>
      <c r="M434" s="2"/>
      <c r="N434" s="2"/>
      <c r="O434" s="2"/>
      <c r="P434" s="2"/>
      <c r="Q434" s="2"/>
      <c r="R434" s="2"/>
      <c r="S434" s="2"/>
      <c r="T434" s="2"/>
      <c r="U434" s="2"/>
      <c r="V434" s="2"/>
      <c r="W434" s="2"/>
    </row>
    <row r="435" spans="2:23">
      <c r="B435" s="2"/>
      <c r="C435" s="2"/>
      <c r="D435" s="2"/>
      <c r="E435" s="2"/>
      <c r="F435" s="2"/>
      <c r="G435" s="2"/>
      <c r="H435" s="2"/>
      <c r="I435" s="2"/>
      <c r="J435" s="2"/>
      <c r="K435" s="2"/>
      <c r="L435" s="2"/>
      <c r="M435" s="2"/>
      <c r="N435" s="2"/>
      <c r="O435" s="2"/>
      <c r="P435" s="2"/>
      <c r="Q435" s="2"/>
      <c r="R435" s="2"/>
      <c r="S435" s="2"/>
      <c r="T435" s="2"/>
      <c r="U435" s="2"/>
      <c r="V435" s="2"/>
      <c r="W435" s="2"/>
    </row>
    <row r="436" spans="2:23">
      <c r="B436" s="2"/>
      <c r="C436" s="2"/>
      <c r="D436" s="2"/>
      <c r="E436" s="2"/>
      <c r="F436" s="2"/>
      <c r="G436" s="2"/>
      <c r="H436" s="2"/>
      <c r="I436" s="2"/>
      <c r="J436" s="2"/>
      <c r="K436" s="2"/>
      <c r="L436" s="2"/>
      <c r="M436" s="2"/>
      <c r="N436" s="2"/>
      <c r="O436" s="2"/>
      <c r="P436" s="2"/>
      <c r="Q436" s="2"/>
      <c r="R436" s="2"/>
      <c r="S436" s="2"/>
      <c r="T436" s="2"/>
      <c r="U436" s="2"/>
      <c r="V436" s="2"/>
      <c r="W436" s="2"/>
    </row>
    <row r="437" spans="2:23">
      <c r="B437" s="2"/>
      <c r="C437" s="2"/>
      <c r="D437" s="2"/>
      <c r="E437" s="2"/>
      <c r="F437" s="2"/>
      <c r="G437" s="2"/>
      <c r="H437" s="2"/>
      <c r="I437" s="2"/>
      <c r="J437" s="2"/>
      <c r="K437" s="2"/>
      <c r="L437" s="2"/>
      <c r="M437" s="2"/>
      <c r="N437" s="2"/>
      <c r="O437" s="2"/>
      <c r="P437" s="2"/>
      <c r="Q437" s="2"/>
      <c r="R437" s="2"/>
      <c r="S437" s="2"/>
      <c r="T437" s="2"/>
      <c r="U437" s="2"/>
      <c r="V437" s="2"/>
      <c r="W437" s="2"/>
    </row>
    <row r="438" spans="2:23">
      <c r="B438" s="2"/>
      <c r="C438" s="2"/>
      <c r="D438" s="2"/>
      <c r="E438" s="2"/>
      <c r="F438" s="2"/>
      <c r="G438" s="2"/>
      <c r="H438" s="2"/>
      <c r="I438" s="2"/>
      <c r="J438" s="2"/>
      <c r="K438" s="2"/>
      <c r="L438" s="2"/>
      <c r="M438" s="2"/>
      <c r="N438" s="2"/>
      <c r="O438" s="2"/>
      <c r="P438" s="2"/>
      <c r="Q438" s="2"/>
      <c r="R438" s="2"/>
      <c r="S438" s="2"/>
      <c r="T438" s="2"/>
      <c r="U438" s="2"/>
      <c r="V438" s="2"/>
      <c r="W438" s="2"/>
    </row>
    <row r="439" spans="2:23">
      <c r="B439" s="2"/>
      <c r="C439" s="2"/>
      <c r="D439" s="2"/>
      <c r="E439" s="2"/>
      <c r="F439" s="2"/>
      <c r="G439" s="2"/>
      <c r="H439" s="2"/>
      <c r="I439" s="2"/>
      <c r="J439" s="2"/>
      <c r="K439" s="2"/>
      <c r="L439" s="2"/>
      <c r="M439" s="2"/>
      <c r="N439" s="2"/>
      <c r="O439" s="2"/>
      <c r="P439" s="2"/>
      <c r="Q439" s="2"/>
      <c r="R439" s="2"/>
      <c r="S439" s="2"/>
      <c r="T439" s="2"/>
      <c r="U439" s="2"/>
      <c r="V439" s="2"/>
      <c r="W439" s="2"/>
    </row>
    <row r="440" spans="2:23">
      <c r="B440" s="2"/>
      <c r="C440" s="2"/>
      <c r="D440" s="2"/>
      <c r="E440" s="2"/>
      <c r="F440" s="2"/>
      <c r="G440" s="2"/>
      <c r="H440" s="2"/>
      <c r="I440" s="2"/>
      <c r="J440" s="2"/>
      <c r="K440" s="2"/>
      <c r="L440" s="2"/>
      <c r="M440" s="2"/>
      <c r="N440" s="2"/>
      <c r="O440" s="2"/>
      <c r="P440" s="2"/>
      <c r="Q440" s="2"/>
      <c r="R440" s="2"/>
      <c r="S440" s="2"/>
      <c r="T440" s="2"/>
      <c r="U440" s="2"/>
      <c r="V440" s="2"/>
      <c r="W440" s="2"/>
    </row>
    <row r="441" spans="2:23">
      <c r="B441" s="2"/>
      <c r="C441" s="2"/>
      <c r="D441" s="2"/>
      <c r="E441" s="2"/>
      <c r="F441" s="2"/>
      <c r="G441" s="2"/>
      <c r="H441" s="2"/>
      <c r="I441" s="2"/>
      <c r="J441" s="2"/>
      <c r="K441" s="2"/>
      <c r="L441" s="2"/>
      <c r="M441" s="2"/>
      <c r="N441" s="2"/>
      <c r="O441" s="2"/>
      <c r="P441" s="2"/>
      <c r="Q441" s="2"/>
      <c r="R441" s="2"/>
      <c r="S441" s="2"/>
      <c r="T441" s="2"/>
      <c r="U441" s="2"/>
      <c r="V441" s="2"/>
      <c r="W441" s="2"/>
    </row>
  </sheetData>
  <phoneticPr fontId="498" type="noConversion"/>
  <hyperlinks>
    <hyperlink ref="C17" r:id="rId1" xr:uid="{D99CA090-3131-4B27-B861-6841964B51A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3ABB-BD17-4318-B941-EF9AE277FC12}">
  <dimension ref="A1:B14"/>
  <sheetViews>
    <sheetView showGridLines="0" zoomScaleNormal="100" workbookViewId="0">
      <selection activeCell="D23" sqref="D23"/>
    </sheetView>
  </sheetViews>
  <sheetFormatPr defaultRowHeight="15"/>
  <cols>
    <col min="1" max="1" width="49.7109375" customWidth="1"/>
  </cols>
  <sheetData>
    <row r="1" spans="1:2" ht="15.75">
      <c r="A1" s="46" t="s">
        <v>857</v>
      </c>
    </row>
    <row r="2" spans="1:2" ht="15.75" customHeight="1">
      <c r="A2" s="229" t="s">
        <v>858</v>
      </c>
    </row>
    <row r="3" spans="1:2">
      <c r="A3" s="230" t="s">
        <v>859</v>
      </c>
      <c r="B3" s="231">
        <v>43.298036889524461</v>
      </c>
    </row>
    <row r="4" spans="1:2" ht="15.75" customHeight="1">
      <c r="A4" s="230" t="s">
        <v>860</v>
      </c>
      <c r="B4" s="231">
        <v>35.631313464888358</v>
      </c>
    </row>
    <row r="5" spans="1:2">
      <c r="A5" s="230" t="s">
        <v>861</v>
      </c>
      <c r="B5" s="231">
        <v>31.904525266701349</v>
      </c>
    </row>
    <row r="6" spans="1:2">
      <c r="A6" s="230" t="s">
        <v>862</v>
      </c>
      <c r="B6" s="231">
        <v>30.115910754649647</v>
      </c>
    </row>
    <row r="7" spans="1:2">
      <c r="A7" s="232" t="s">
        <v>863</v>
      </c>
      <c r="B7" s="233">
        <v>27.970531804410044</v>
      </c>
    </row>
    <row r="8" spans="1:2">
      <c r="A8" s="234" t="s">
        <v>864</v>
      </c>
      <c r="B8" s="235">
        <v>25.67991525696954</v>
      </c>
    </row>
    <row r="9" spans="1:2">
      <c r="A9" s="234" t="s">
        <v>865</v>
      </c>
      <c r="B9" s="235">
        <v>20.104479440571545</v>
      </c>
    </row>
    <row r="10" spans="1:2">
      <c r="A10" s="234" t="s">
        <v>866</v>
      </c>
      <c r="B10" s="235">
        <v>14.305024598432039</v>
      </c>
    </row>
    <row r="11" spans="1:2">
      <c r="A11" s="234" t="s">
        <v>867</v>
      </c>
      <c r="B11" s="235">
        <v>12.476246587046983</v>
      </c>
    </row>
    <row r="12" spans="1:2" ht="15.75" thickBot="1">
      <c r="A12" s="236" t="s">
        <v>868</v>
      </c>
      <c r="B12" s="237">
        <v>3.0420525882938398</v>
      </c>
    </row>
    <row r="13" spans="1:2">
      <c r="A13" s="166" t="s">
        <v>869</v>
      </c>
    </row>
    <row r="14" spans="1:2">
      <c r="A14" s="166" t="s">
        <v>870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E515-AFEF-423C-AF30-D53910D6AD76}">
  <dimension ref="A1:U25"/>
  <sheetViews>
    <sheetView showGridLines="0" zoomScaleNormal="100" workbookViewId="0"/>
  </sheetViews>
  <sheetFormatPr defaultRowHeight="15"/>
  <sheetData>
    <row r="1" spans="1:1" ht="15.75">
      <c r="A1" s="46" t="s">
        <v>871</v>
      </c>
    </row>
    <row r="2" spans="1:1">
      <c r="A2" s="229" t="s">
        <v>872</v>
      </c>
    </row>
    <row r="17" spans="1:21">
      <c r="A17" s="48" t="s">
        <v>869</v>
      </c>
    </row>
    <row r="18" spans="1:21">
      <c r="A18" s="48" t="s">
        <v>873</v>
      </c>
    </row>
    <row r="20" spans="1:21">
      <c r="B20">
        <v>2017</v>
      </c>
      <c r="C20" t="s">
        <v>730</v>
      </c>
      <c r="D20" t="s">
        <v>730</v>
      </c>
      <c r="E20" t="s">
        <v>730</v>
      </c>
      <c r="F20">
        <v>2018</v>
      </c>
      <c r="G20" t="s">
        <v>730</v>
      </c>
      <c r="H20" t="s">
        <v>730</v>
      </c>
      <c r="I20" t="s">
        <v>730</v>
      </c>
      <c r="J20">
        <v>2019</v>
      </c>
      <c r="K20" t="s">
        <v>730</v>
      </c>
      <c r="L20" t="s">
        <v>730</v>
      </c>
      <c r="M20" t="s">
        <v>730</v>
      </c>
      <c r="N20">
        <v>2020</v>
      </c>
      <c r="O20" t="s">
        <v>730</v>
      </c>
      <c r="P20" t="s">
        <v>730</v>
      </c>
      <c r="Q20" t="s">
        <v>730</v>
      </c>
      <c r="R20">
        <v>2021</v>
      </c>
    </row>
    <row r="21" spans="1:21">
      <c r="A21" s="224"/>
      <c r="B21" t="s">
        <v>785</v>
      </c>
      <c r="C21" t="s">
        <v>786</v>
      </c>
      <c r="D21" t="s">
        <v>787</v>
      </c>
      <c r="E21" t="s">
        <v>788</v>
      </c>
      <c r="F21" t="s">
        <v>785</v>
      </c>
      <c r="G21" t="s">
        <v>786</v>
      </c>
      <c r="H21" t="s">
        <v>787</v>
      </c>
      <c r="I21" t="s">
        <v>788</v>
      </c>
      <c r="J21" t="s">
        <v>785</v>
      </c>
      <c r="K21" t="s">
        <v>786</v>
      </c>
      <c r="L21" t="s">
        <v>787</v>
      </c>
      <c r="M21" t="s">
        <v>788</v>
      </c>
      <c r="N21" t="s">
        <v>785</v>
      </c>
      <c r="O21" t="s">
        <v>786</v>
      </c>
      <c r="P21" t="s">
        <v>787</v>
      </c>
      <c r="Q21" t="s">
        <v>788</v>
      </c>
      <c r="R21" t="s">
        <v>785</v>
      </c>
      <c r="S21" t="s">
        <v>786</v>
      </c>
      <c r="T21" t="s">
        <v>787</v>
      </c>
      <c r="U21" t="s">
        <v>788</v>
      </c>
    </row>
    <row r="22" spans="1:21">
      <c r="A22" s="224" t="s">
        <v>874</v>
      </c>
      <c r="B22">
        <v>12505.034935550193</v>
      </c>
      <c r="C22">
        <v>12807.110744090882</v>
      </c>
      <c r="D22">
        <v>13062.326924657964</v>
      </c>
      <c r="E22">
        <v>13118.189968232775</v>
      </c>
      <c r="F22">
        <v>13245.419947010781</v>
      </c>
      <c r="G22">
        <v>13701.180514606647</v>
      </c>
      <c r="H22">
        <v>13901.827222845426</v>
      </c>
      <c r="I22">
        <v>14146.950393693074</v>
      </c>
      <c r="J22">
        <v>14540.830276100958</v>
      </c>
      <c r="K22">
        <v>14942.109376740909</v>
      </c>
      <c r="L22">
        <v>14989.200650699417</v>
      </c>
      <c r="M22">
        <v>15308.688156222428</v>
      </c>
      <c r="N22">
        <v>15626.442960394004</v>
      </c>
      <c r="O22">
        <v>14954.522960436319</v>
      </c>
      <c r="P22">
        <v>15257.037556870939</v>
      </c>
      <c r="Q22">
        <v>16297.003585741726</v>
      </c>
      <c r="R22">
        <v>15985.657861687514</v>
      </c>
      <c r="S22">
        <v>16316.835231751262</v>
      </c>
    </row>
    <row r="23" spans="1:21">
      <c r="A23" s="224" t="s">
        <v>827</v>
      </c>
      <c r="B23">
        <v>12716.951783939403</v>
      </c>
      <c r="C23">
        <v>12923.593130752553</v>
      </c>
      <c r="D23">
        <v>13130.234477565702</v>
      </c>
      <c r="E23">
        <v>13336.875824378851</v>
      </c>
      <c r="F23">
        <v>13543.517171192001</v>
      </c>
      <c r="G23">
        <v>13750.15851800515</v>
      </c>
      <c r="H23">
        <v>13956.799864818298</v>
      </c>
      <c r="I23">
        <v>14163.441211631449</v>
      </c>
      <c r="J23">
        <v>14370.082558444597</v>
      </c>
      <c r="K23">
        <v>14576.723905257746</v>
      </c>
      <c r="L23">
        <v>14783.365252070897</v>
      </c>
      <c r="M23">
        <v>14990.006598884045</v>
      </c>
      <c r="N23">
        <v>15196.647945697194</v>
      </c>
      <c r="O23">
        <v>15403.289292510344</v>
      </c>
      <c r="P23">
        <v>15609.930639323495</v>
      </c>
      <c r="Q23">
        <v>15816.571986136641</v>
      </c>
      <c r="R23">
        <v>16023.213332949792</v>
      </c>
      <c r="S23">
        <v>16229.854679762942</v>
      </c>
      <c r="T23">
        <v>16436.496026576089</v>
      </c>
      <c r="U23">
        <v>16643.13737338924</v>
      </c>
    </row>
    <row r="24" spans="1:21">
      <c r="A24" s="224" t="s">
        <v>875</v>
      </c>
      <c r="B24">
        <v>9091.769536035612</v>
      </c>
      <c r="C24">
        <v>9110.099538067976</v>
      </c>
      <c r="D24">
        <v>9192.5811296884185</v>
      </c>
      <c r="E24">
        <v>9422.3646511138195</v>
      </c>
      <c r="F24">
        <v>9436.926804944691</v>
      </c>
      <c r="G24">
        <v>9652.0065773804454</v>
      </c>
      <c r="H24">
        <v>9905.6263926694646</v>
      </c>
      <c r="I24">
        <v>9899.0335445774344</v>
      </c>
      <c r="J24">
        <v>10055.879923251134</v>
      </c>
      <c r="K24">
        <v>10225.474858200392</v>
      </c>
      <c r="L24">
        <v>10197.301692654632</v>
      </c>
      <c r="M24">
        <v>10398.110715332819</v>
      </c>
      <c r="N24">
        <v>10606.01660831554</v>
      </c>
      <c r="O24">
        <v>8436.3181801510636</v>
      </c>
      <c r="P24">
        <v>9690.5449631503943</v>
      </c>
      <c r="Q24">
        <v>10150.702677487945</v>
      </c>
      <c r="R24">
        <v>9588.7356660569931</v>
      </c>
      <c r="S24">
        <v>9895.7331342571542</v>
      </c>
    </row>
    <row r="25" spans="1:21">
      <c r="A25" s="224" t="s">
        <v>827</v>
      </c>
      <c r="B25">
        <v>8946.1337546454852</v>
      </c>
      <c r="C25">
        <v>9084.2219241934417</v>
      </c>
      <c r="D25">
        <v>9222.3100937413983</v>
      </c>
      <c r="E25">
        <v>9360.3982632893531</v>
      </c>
      <c r="F25">
        <v>9498.4864328373078</v>
      </c>
      <c r="G25">
        <v>9636.5746023852644</v>
      </c>
      <c r="H25">
        <v>9774.6627719332209</v>
      </c>
      <c r="I25">
        <v>9912.7509414811757</v>
      </c>
      <c r="J25">
        <v>10050.839111029132</v>
      </c>
      <c r="K25">
        <v>10188.927280577089</v>
      </c>
      <c r="L25">
        <v>10327.015450125044</v>
      </c>
      <c r="M25">
        <v>10465.103619672998</v>
      </c>
      <c r="N25">
        <v>10603.191789220955</v>
      </c>
      <c r="O25">
        <v>10741.279958768911</v>
      </c>
      <c r="P25">
        <v>10879.368128316866</v>
      </c>
      <c r="Q25">
        <v>11017.456297864823</v>
      </c>
      <c r="R25">
        <v>11155.544467412778</v>
      </c>
      <c r="S25">
        <v>11293.632636960734</v>
      </c>
      <c r="T25">
        <v>11431.720806508689</v>
      </c>
      <c r="U25">
        <v>11569.808976056645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EDA2C-3BDF-46C1-A77C-41AB48AEFDE9}">
  <dimension ref="A1:J26"/>
  <sheetViews>
    <sheetView showGridLines="0" zoomScaleNormal="100" workbookViewId="0"/>
  </sheetViews>
  <sheetFormatPr defaultRowHeight="15"/>
  <sheetData>
    <row r="1" spans="1:1" ht="15.75">
      <c r="A1" s="46" t="s">
        <v>876</v>
      </c>
    </row>
    <row r="2" spans="1:1">
      <c r="A2" s="47"/>
    </row>
    <row r="17" spans="1:10">
      <c r="A17" s="48" t="s">
        <v>869</v>
      </c>
    </row>
    <row r="18" spans="1:10">
      <c r="A18" s="48" t="s">
        <v>877</v>
      </c>
    </row>
    <row r="20" spans="1:10">
      <c r="A20" s="225"/>
      <c r="B20">
        <v>2017</v>
      </c>
      <c r="C20">
        <v>2018</v>
      </c>
      <c r="D20">
        <v>2019</v>
      </c>
      <c r="E20">
        <v>2020</v>
      </c>
      <c r="F20">
        <v>2021</v>
      </c>
      <c r="G20">
        <v>2022</v>
      </c>
      <c r="H20">
        <v>2023</v>
      </c>
      <c r="I20">
        <v>2024</v>
      </c>
      <c r="J20">
        <v>2025</v>
      </c>
    </row>
    <row r="21" spans="1:10">
      <c r="A21" s="226" t="s">
        <v>878</v>
      </c>
      <c r="B21">
        <v>21.628099022485589</v>
      </c>
      <c r="C21">
        <v>22.060598709259263</v>
      </c>
      <c r="D21">
        <v>22.754778671882693</v>
      </c>
      <c r="E21">
        <v>25.366163968138391</v>
      </c>
      <c r="F21">
        <v>24.698078062821747</v>
      </c>
      <c r="G21">
        <v>23.669295826319559</v>
      </c>
      <c r="H21">
        <v>24.272301213913785</v>
      </c>
      <c r="I21">
        <v>24.440320105823801</v>
      </c>
      <c r="J21">
        <v>24.846602678117591</v>
      </c>
    </row>
    <row r="22" spans="1:10">
      <c r="A22" t="s">
        <v>735</v>
      </c>
      <c r="B22">
        <v>21.594472312552625</v>
      </c>
      <c r="C22">
        <v>22.137771477404158</v>
      </c>
      <c r="D22">
        <v>22.681070642255918</v>
      </c>
      <c r="E22">
        <v>23.22436980710745</v>
      </c>
      <c r="F22">
        <v>23.767668971958983</v>
      </c>
      <c r="G22">
        <v>24.310968136810516</v>
      </c>
      <c r="H22">
        <v>24.854267301662276</v>
      </c>
      <c r="I22">
        <v>25.397566466513808</v>
      </c>
      <c r="J22">
        <v>25.940865631365341</v>
      </c>
    </row>
    <row r="23" spans="1:10">
      <c r="A23" t="s">
        <v>791</v>
      </c>
      <c r="F23">
        <v>1000</v>
      </c>
      <c r="G23">
        <v>1000</v>
      </c>
      <c r="H23">
        <v>1000</v>
      </c>
      <c r="I23">
        <v>1000</v>
      </c>
      <c r="J23">
        <v>1000</v>
      </c>
    </row>
    <row r="24" spans="1:10">
      <c r="A24" s="226" t="s">
        <v>879</v>
      </c>
      <c r="B24">
        <v>48.140739503036926</v>
      </c>
      <c r="C24">
        <v>48.988973281549299</v>
      </c>
      <c r="D24">
        <v>48.876952198889853</v>
      </c>
      <c r="E24">
        <v>52.059209168277071</v>
      </c>
      <c r="F24">
        <v>50.653618085435269</v>
      </c>
      <c r="G24">
        <v>49.128092646206788</v>
      </c>
      <c r="H24">
        <v>50.220470897110793</v>
      </c>
      <c r="I24">
        <v>50.342366297374809</v>
      </c>
      <c r="J24">
        <v>50.907042265287053</v>
      </c>
    </row>
    <row r="25" spans="1:10">
      <c r="A25" t="s">
        <v>735</v>
      </c>
      <c r="B25">
        <v>48.243750495918221</v>
      </c>
      <c r="C25">
        <v>48.577808260159713</v>
      </c>
      <c r="D25">
        <v>48.911866024401206</v>
      </c>
      <c r="E25">
        <v>49.245923788642813</v>
      </c>
      <c r="F25">
        <v>49.579981552884306</v>
      </c>
      <c r="G25">
        <v>49.914039317125798</v>
      </c>
      <c r="H25">
        <v>50.248097081367405</v>
      </c>
      <c r="I25">
        <v>50.582154845608898</v>
      </c>
      <c r="J25">
        <v>50.91621260985039</v>
      </c>
    </row>
    <row r="26" spans="1:10">
      <c r="A26" t="s">
        <v>791</v>
      </c>
      <c r="F26">
        <v>1000</v>
      </c>
      <c r="G26">
        <v>1000</v>
      </c>
      <c r="H26">
        <v>1000</v>
      </c>
      <c r="I26">
        <v>1000</v>
      </c>
      <c r="J26">
        <v>1000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B4B3E-6B7C-4216-AECC-727E5CA15BEB}">
  <dimension ref="A1:I24"/>
  <sheetViews>
    <sheetView showGridLines="0" zoomScaleNormal="100" workbookViewId="0"/>
  </sheetViews>
  <sheetFormatPr defaultRowHeight="15"/>
  <sheetData>
    <row r="1" spans="1:1" ht="15.75">
      <c r="A1" s="46" t="s">
        <v>880</v>
      </c>
    </row>
    <row r="2" spans="1:1">
      <c r="A2" s="229" t="s">
        <v>881</v>
      </c>
    </row>
    <row r="17" spans="1:9">
      <c r="A17" s="48" t="s">
        <v>256</v>
      </c>
    </row>
    <row r="18" spans="1:9">
      <c r="A18" s="48" t="s">
        <v>882</v>
      </c>
    </row>
    <row r="20" spans="1:9">
      <c r="B20">
        <v>2018</v>
      </c>
      <c r="C20">
        <f>+B20+1</f>
        <v>2019</v>
      </c>
      <c r="D20">
        <f t="shared" ref="D20:I20" si="0">+C20+1</f>
        <v>2020</v>
      </c>
      <c r="E20">
        <f t="shared" si="0"/>
        <v>2021</v>
      </c>
      <c r="F20">
        <f t="shared" si="0"/>
        <v>2022</v>
      </c>
      <c r="G20">
        <f t="shared" si="0"/>
        <v>2023</v>
      </c>
      <c r="H20">
        <f t="shared" si="0"/>
        <v>2024</v>
      </c>
      <c r="I20">
        <f t="shared" si="0"/>
        <v>2025</v>
      </c>
    </row>
    <row r="21" spans="1:9">
      <c r="A21" s="224" t="s">
        <v>883</v>
      </c>
      <c r="B21">
        <v>93.75064900000001</v>
      </c>
      <c r="C21">
        <v>100.34444399999998</v>
      </c>
      <c r="D21">
        <v>100.84244200000001</v>
      </c>
      <c r="E21">
        <v>110.74</v>
      </c>
      <c r="F21">
        <v>117.15</v>
      </c>
      <c r="G21">
        <v>125.77</v>
      </c>
      <c r="H21">
        <v>134.22</v>
      </c>
      <c r="I21">
        <v>142.59</v>
      </c>
    </row>
    <row r="22" spans="1:9">
      <c r="A22" s="224" t="s">
        <v>884</v>
      </c>
      <c r="B22">
        <v>93.75064900000001</v>
      </c>
      <c r="C22">
        <v>100.34444399999998</v>
      </c>
      <c r="D22">
        <v>100.84244200000001</v>
      </c>
      <c r="E22">
        <v>107.89125106509825</v>
      </c>
      <c r="F22">
        <v>114.33550624800218</v>
      </c>
      <c r="G22">
        <v>120.78685874099745</v>
      </c>
      <c r="H22">
        <v>127.77660659333671</v>
      </c>
      <c r="I22">
        <v>135.29076789343512</v>
      </c>
    </row>
    <row r="23" spans="1:9">
      <c r="A23" s="224"/>
    </row>
    <row r="24" spans="1:9">
      <c r="A24" s="224"/>
    </row>
  </sheetData>
  <hyperlinks>
    <hyperlink ref="A24" r:id="rId1" display="https://www.fiscalcouncil.ie/wp-content/uploads/2021/05/Data-Pack-May-2021-Fiscal-Assessment-Report.xlsx" xr:uid="{B02EA68D-85E9-4FCF-9528-C5FF5BF5CCBF}"/>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2D9B0-490B-4844-A7BF-F4A6E6CBF554}">
  <dimension ref="A1:AK28"/>
  <sheetViews>
    <sheetView showGridLines="0" zoomScaleNormal="100" workbookViewId="0">
      <selection activeCell="AK28" sqref="AK28"/>
    </sheetView>
  </sheetViews>
  <sheetFormatPr defaultRowHeight="15"/>
  <sheetData>
    <row r="1" spans="1:1" ht="15.75">
      <c r="A1" s="46" t="s">
        <v>885</v>
      </c>
    </row>
    <row r="2" spans="1:1">
      <c r="A2" s="229" t="s">
        <v>886</v>
      </c>
    </row>
    <row r="17" spans="1:37">
      <c r="A17" s="48" t="s">
        <v>113</v>
      </c>
    </row>
    <row r="18" spans="1:37">
      <c r="A18" s="48" t="s">
        <v>887</v>
      </c>
    </row>
    <row r="19" spans="1:37">
      <c r="B19">
        <v>2017</v>
      </c>
      <c r="F19">
        <f>B19+1</f>
        <v>2018</v>
      </c>
      <c r="J19">
        <f>F19+1</f>
        <v>2019</v>
      </c>
      <c r="N19">
        <f>J19+1</f>
        <v>2020</v>
      </c>
      <c r="R19">
        <f>N19+1</f>
        <v>2021</v>
      </c>
      <c r="V19">
        <f>R19+1</f>
        <v>2022</v>
      </c>
      <c r="Z19">
        <f>V19+1</f>
        <v>2023</v>
      </c>
      <c r="AD19">
        <f>Z19+1</f>
        <v>2024</v>
      </c>
      <c r="AH19">
        <f>AD19+1</f>
        <v>2025</v>
      </c>
    </row>
    <row r="20" spans="1:37">
      <c r="B20" t="s">
        <v>785</v>
      </c>
      <c r="C20" t="s">
        <v>786</v>
      </c>
      <c r="D20" t="s">
        <v>787</v>
      </c>
      <c r="E20" t="s">
        <v>788</v>
      </c>
      <c r="F20" t="str">
        <f>B20</f>
        <v>Q1</v>
      </c>
      <c r="G20" t="str">
        <f t="shared" ref="G20:I20" si="0">C20</f>
        <v>Q2</v>
      </c>
      <c r="H20" t="str">
        <f t="shared" si="0"/>
        <v>Q3</v>
      </c>
      <c r="I20" t="str">
        <f t="shared" si="0"/>
        <v>Q4</v>
      </c>
      <c r="J20" t="str">
        <f>F20</f>
        <v>Q1</v>
      </c>
      <c r="K20" t="str">
        <f t="shared" ref="K20:M20" si="1">G20</f>
        <v>Q2</v>
      </c>
      <c r="L20" t="str">
        <f t="shared" si="1"/>
        <v>Q3</v>
      </c>
      <c r="M20" t="str">
        <f t="shared" si="1"/>
        <v>Q4</v>
      </c>
      <c r="N20" t="str">
        <f>J20</f>
        <v>Q1</v>
      </c>
      <c r="O20" t="str">
        <f t="shared" ref="O20:Q20" si="2">K20</f>
        <v>Q2</v>
      </c>
      <c r="P20" t="str">
        <f t="shared" si="2"/>
        <v>Q3</v>
      </c>
      <c r="Q20" t="str">
        <f t="shared" si="2"/>
        <v>Q4</v>
      </c>
      <c r="R20" t="str">
        <f>N20</f>
        <v>Q1</v>
      </c>
      <c r="S20" t="str">
        <f t="shared" ref="S20:U20" si="3">O20</f>
        <v>Q2</v>
      </c>
      <c r="T20" t="str">
        <f t="shared" si="3"/>
        <v>Q3</v>
      </c>
      <c r="U20" t="str">
        <f t="shared" si="3"/>
        <v>Q4</v>
      </c>
      <c r="V20" t="str">
        <f>R20</f>
        <v>Q1</v>
      </c>
      <c r="W20" t="str">
        <f t="shared" ref="W20" si="4">S20</f>
        <v>Q2</v>
      </c>
      <c r="X20" t="str">
        <f t="shared" ref="X20" si="5">T20</f>
        <v>Q3</v>
      </c>
      <c r="Y20" t="str">
        <f t="shared" ref="Y20" si="6">U20</f>
        <v>Q4</v>
      </c>
      <c r="Z20" t="str">
        <f>V20</f>
        <v>Q1</v>
      </c>
      <c r="AA20" t="str">
        <f t="shared" ref="AA20" si="7">W20</f>
        <v>Q2</v>
      </c>
      <c r="AB20" t="str">
        <f t="shared" ref="AB20" si="8">X20</f>
        <v>Q3</v>
      </c>
      <c r="AC20" t="str">
        <f t="shared" ref="AC20" si="9">Y20</f>
        <v>Q4</v>
      </c>
      <c r="AD20" t="str">
        <f>Z20</f>
        <v>Q1</v>
      </c>
      <c r="AE20" t="str">
        <f t="shared" ref="AE20" si="10">AA20</f>
        <v>Q2</v>
      </c>
      <c r="AF20" t="str">
        <f t="shared" ref="AF20" si="11">AB20</f>
        <v>Q3</v>
      </c>
      <c r="AG20" t="str">
        <f t="shared" ref="AG20" si="12">AC20</f>
        <v>Q4</v>
      </c>
      <c r="AH20" t="str">
        <f>AD20</f>
        <v>Q1</v>
      </c>
      <c r="AI20" t="str">
        <f t="shared" ref="AI20" si="13">AE20</f>
        <v>Q2</v>
      </c>
      <c r="AJ20" t="str">
        <f t="shared" ref="AJ20" si="14">AF20</f>
        <v>Q3</v>
      </c>
      <c r="AK20" t="str">
        <f t="shared" ref="AK20" si="15">AG20</f>
        <v>Q4</v>
      </c>
    </row>
    <row r="21" spans="1:37">
      <c r="A21" t="s">
        <v>888</v>
      </c>
      <c r="B21">
        <v>25.377297067257448</v>
      </c>
      <c r="C21">
        <v>25.56265307734126</v>
      </c>
      <c r="D21">
        <v>25.557512598132917</v>
      </c>
      <c r="E21">
        <v>25.172862543863562</v>
      </c>
      <c r="F21">
        <v>25.733036446839542</v>
      </c>
      <c r="G21">
        <v>25.297945567584271</v>
      </c>
      <c r="H21">
        <v>25.167115659930097</v>
      </c>
      <c r="I21">
        <v>25.351764028099435</v>
      </c>
      <c r="J21">
        <v>25.191335825240802</v>
      </c>
      <c r="K21">
        <v>25.846902417562557</v>
      </c>
      <c r="L21">
        <v>25.474351812924404</v>
      </c>
      <c r="M21">
        <v>25.240470218484639</v>
      </c>
      <c r="N21">
        <v>24.393424364930784</v>
      </c>
      <c r="O21">
        <v>27.108378694982402</v>
      </c>
      <c r="P21">
        <v>25.951288412476039</v>
      </c>
      <c r="Q21">
        <v>24.728788639015342</v>
      </c>
      <c r="R21">
        <v>26.429656137221116</v>
      </c>
      <c r="S21">
        <v>27.281714183709568</v>
      </c>
    </row>
    <row r="22" spans="1:37">
      <c r="A22" t="s">
        <v>889</v>
      </c>
      <c r="R22">
        <v>26.429656137221116</v>
      </c>
      <c r="S22">
        <v>27.281714183709568</v>
      </c>
      <c r="T22">
        <v>27.59889939036762</v>
      </c>
      <c r="U22">
        <v>27.965448799416009</v>
      </c>
      <c r="V22">
        <v>27.714162079102561</v>
      </c>
      <c r="W22">
        <v>27.462302779210731</v>
      </c>
      <c r="X22">
        <v>27.20986894049663</v>
      </c>
      <c r="Y22">
        <v>26.95685859476735</v>
      </c>
      <c r="Z22">
        <v>27.186200028603405</v>
      </c>
      <c r="AA22">
        <v>27.405332644657214</v>
      </c>
      <c r="AB22">
        <v>27.614923249125656</v>
      </c>
      <c r="AC22">
        <v>27.815581814176749</v>
      </c>
      <c r="AD22">
        <v>27.693203693917312</v>
      </c>
      <c r="AE22">
        <v>27.573136283200405</v>
      </c>
      <c r="AF22">
        <v>27.455314748847144</v>
      </c>
      <c r="AG22">
        <v>27.339676660630786</v>
      </c>
      <c r="AH22">
        <v>27.425857145940469</v>
      </c>
      <c r="AI22">
        <v>27.509101386334109</v>
      </c>
      <c r="AJ22">
        <v>27.589556928950678</v>
      </c>
      <c r="AK22">
        <v>27.667361598073832</v>
      </c>
    </row>
    <row r="23" spans="1:37">
      <c r="A23" t="s">
        <v>791</v>
      </c>
      <c r="T23">
        <v>1000</v>
      </c>
      <c r="U23">
        <v>1000</v>
      </c>
      <c r="V23">
        <v>1000</v>
      </c>
      <c r="W23">
        <v>1000</v>
      </c>
      <c r="X23">
        <v>1000</v>
      </c>
      <c r="Y23">
        <v>1000</v>
      </c>
      <c r="Z23">
        <v>1000</v>
      </c>
      <c r="AA23">
        <v>1000</v>
      </c>
      <c r="AB23">
        <v>1000</v>
      </c>
      <c r="AC23">
        <v>1000</v>
      </c>
      <c r="AD23">
        <v>1000</v>
      </c>
      <c r="AE23">
        <v>1000</v>
      </c>
      <c r="AF23">
        <v>1000</v>
      </c>
      <c r="AG23">
        <v>1000</v>
      </c>
      <c r="AH23">
        <v>1000</v>
      </c>
      <c r="AI23">
        <v>1000</v>
      </c>
      <c r="AJ23">
        <v>1000</v>
      </c>
      <c r="AK23">
        <v>1000</v>
      </c>
    </row>
    <row r="27" spans="1:37">
      <c r="A27" s="48"/>
    </row>
    <row r="28" spans="1:37">
      <c r="A28" s="48"/>
      <c r="AK28" s="22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5230-100B-436A-BE5F-EB338DDE8F4F}">
  <dimension ref="A1:F22"/>
  <sheetViews>
    <sheetView showGridLines="0" zoomScaleNormal="100" workbookViewId="0">
      <selection activeCell="A2" sqref="A2"/>
    </sheetView>
  </sheetViews>
  <sheetFormatPr defaultRowHeight="15"/>
  <sheetData>
    <row r="1" spans="1:1" ht="15.75">
      <c r="A1" s="46" t="s">
        <v>890</v>
      </c>
    </row>
    <row r="2" spans="1:1">
      <c r="A2" s="229" t="s">
        <v>891</v>
      </c>
    </row>
    <row r="17" spans="1:6">
      <c r="A17" s="48" t="s">
        <v>113</v>
      </c>
    </row>
    <row r="18" spans="1:6">
      <c r="A18" s="48" t="s">
        <v>892</v>
      </c>
    </row>
    <row r="20" spans="1:6">
      <c r="B20">
        <v>2016</v>
      </c>
      <c r="C20">
        <v>2017</v>
      </c>
      <c r="D20">
        <v>2018</v>
      </c>
      <c r="E20">
        <v>2019</v>
      </c>
      <c r="F20">
        <v>2020</v>
      </c>
    </row>
    <row r="21" spans="1:6">
      <c r="A21" t="s">
        <v>893</v>
      </c>
      <c r="B21">
        <v>4494.1897351674706</v>
      </c>
      <c r="C21">
        <v>189.75061705251574</v>
      </c>
      <c r="D21">
        <v>3335.0522606847226</v>
      </c>
      <c r="E21">
        <v>2613.244993855842</v>
      </c>
      <c r="F21">
        <v>14410.490755904495</v>
      </c>
    </row>
    <row r="22" spans="1:6">
      <c r="A22" t="s">
        <v>894</v>
      </c>
      <c r="B22">
        <v>-242.7767608424474</v>
      </c>
      <c r="C22">
        <v>2753.68049062918</v>
      </c>
      <c r="D22">
        <v>2313.2401413013431</v>
      </c>
      <c r="E22">
        <v>1081.8262049490586</v>
      </c>
      <c r="F22">
        <v>11588.344999999987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78B96-88AE-4845-8C3F-80173C62FC42}">
  <dimension ref="A1:C2889"/>
  <sheetViews>
    <sheetView showGridLines="0" zoomScaleNormal="100" workbookViewId="0"/>
  </sheetViews>
  <sheetFormatPr defaultRowHeight="15"/>
  <sheetData>
    <row r="1" spans="1:1" ht="15.75">
      <c r="A1" s="46" t="s">
        <v>895</v>
      </c>
    </row>
    <row r="2" spans="1:1">
      <c r="A2" s="229" t="s">
        <v>896</v>
      </c>
    </row>
    <row r="17" spans="1:3">
      <c r="A17" s="166" t="s">
        <v>897</v>
      </c>
    </row>
    <row r="18" spans="1:3">
      <c r="A18" s="166" t="s">
        <v>898</v>
      </c>
    </row>
    <row r="19" spans="1:3">
      <c r="C19" t="s">
        <v>899</v>
      </c>
    </row>
    <row r="20" spans="1:3">
      <c r="A20">
        <v>2011</v>
      </c>
      <c r="B20" s="227">
        <v>40546</v>
      </c>
      <c r="C20">
        <v>2.0093605592637731</v>
      </c>
    </row>
    <row r="21" spans="1:3">
      <c r="A21" t="s">
        <v>730</v>
      </c>
      <c r="B21" s="227">
        <v>40547</v>
      </c>
      <c r="C21">
        <v>2.0168897229492666</v>
      </c>
    </row>
    <row r="22" spans="1:3">
      <c r="A22" t="s">
        <v>730</v>
      </c>
      <c r="B22" s="227">
        <v>40548</v>
      </c>
      <c r="C22">
        <v>1.9970384995064316</v>
      </c>
    </row>
    <row r="23" spans="1:3">
      <c r="A23" t="s">
        <v>730</v>
      </c>
      <c r="B23" s="227">
        <v>40549</v>
      </c>
      <c r="C23">
        <v>2.1012803287757675</v>
      </c>
    </row>
    <row r="24" spans="1:3">
      <c r="A24" t="s">
        <v>730</v>
      </c>
      <c r="B24" s="227">
        <v>40550</v>
      </c>
      <c r="C24">
        <v>2.089631869109021</v>
      </c>
    </row>
    <row r="25" spans="1:3">
      <c r="A25" t="s">
        <v>730</v>
      </c>
      <c r="B25" s="227">
        <v>40553</v>
      </c>
      <c r="C25">
        <v>2.0401915765565493</v>
      </c>
    </row>
    <row r="26" spans="1:3">
      <c r="A26" t="s">
        <v>730</v>
      </c>
      <c r="B26" s="227">
        <v>40554</v>
      </c>
      <c r="C26">
        <v>2.0426094854480104</v>
      </c>
    </row>
    <row r="27" spans="1:3">
      <c r="A27" s="224" t="s">
        <v>730</v>
      </c>
      <c r="B27" s="227">
        <v>40555</v>
      </c>
      <c r="C27">
        <v>2.0223145142992394</v>
      </c>
    </row>
    <row r="28" spans="1:3">
      <c r="A28" s="166" t="s">
        <v>730</v>
      </c>
      <c r="B28" s="227">
        <v>40556</v>
      </c>
      <c r="C28">
        <v>2.0376144616356173</v>
      </c>
    </row>
    <row r="29" spans="1:3">
      <c r="A29" s="166" t="s">
        <v>730</v>
      </c>
      <c r="B29" s="227">
        <v>40557</v>
      </c>
      <c r="C29">
        <v>2.0598918236014008</v>
      </c>
    </row>
    <row r="30" spans="1:3">
      <c r="A30" t="s">
        <v>730</v>
      </c>
      <c r="B30" s="227">
        <v>40560</v>
      </c>
      <c r="C30">
        <v>2.1008361880880289</v>
      </c>
    </row>
    <row r="31" spans="1:3">
      <c r="A31" t="s">
        <v>730</v>
      </c>
      <c r="B31" s="227">
        <v>40561</v>
      </c>
      <c r="C31">
        <v>2.1357441054844273</v>
      </c>
    </row>
    <row r="32" spans="1:3">
      <c r="A32" t="s">
        <v>730</v>
      </c>
      <c r="B32" s="227">
        <v>40562</v>
      </c>
      <c r="C32">
        <v>2.1283316880552849</v>
      </c>
    </row>
    <row r="33" spans="1:3">
      <c r="A33" t="s">
        <v>730</v>
      </c>
      <c r="B33" s="227">
        <v>40563</v>
      </c>
      <c r="C33">
        <v>2.122453007055114</v>
      </c>
    </row>
    <row r="34" spans="1:3">
      <c r="A34" t="s">
        <v>730</v>
      </c>
      <c r="B34" s="227">
        <v>40564</v>
      </c>
      <c r="C34">
        <v>2.0924382183199475</v>
      </c>
    </row>
    <row r="35" spans="1:3">
      <c r="A35" t="s">
        <v>730</v>
      </c>
      <c r="B35" s="227">
        <v>40567</v>
      </c>
      <c r="C35">
        <v>2.0756466665351248</v>
      </c>
    </row>
    <row r="36" spans="1:3">
      <c r="A36" t="s">
        <v>730</v>
      </c>
      <c r="B36" s="227">
        <v>40568</v>
      </c>
      <c r="C36">
        <v>2.0806203385817179</v>
      </c>
    </row>
    <row r="37" spans="1:3">
      <c r="A37" t="s">
        <v>730</v>
      </c>
      <c r="B37" s="227">
        <v>40569</v>
      </c>
      <c r="C37">
        <v>2.0595484570639977</v>
      </c>
    </row>
    <row r="38" spans="1:3">
      <c r="A38" t="s">
        <v>730</v>
      </c>
      <c r="B38" s="227">
        <v>40570</v>
      </c>
      <c r="C38">
        <v>2.0989017489204898</v>
      </c>
    </row>
    <row r="39" spans="1:3">
      <c r="A39" t="s">
        <v>730</v>
      </c>
      <c r="B39" s="227">
        <v>40571</v>
      </c>
      <c r="C39">
        <v>2.1336410984848619</v>
      </c>
    </row>
    <row r="40" spans="1:3">
      <c r="A40" t="s">
        <v>730</v>
      </c>
      <c r="B40" s="227">
        <v>40574</v>
      </c>
      <c r="C40">
        <v>2.1127177322312729</v>
      </c>
    </row>
    <row r="41" spans="1:3">
      <c r="A41" t="s">
        <v>730</v>
      </c>
      <c r="B41" s="227">
        <v>40575</v>
      </c>
      <c r="C41">
        <v>2.1420329589049159</v>
      </c>
    </row>
    <row r="42" spans="1:3">
      <c r="A42" t="s">
        <v>730</v>
      </c>
      <c r="B42" s="227">
        <v>40576</v>
      </c>
      <c r="C42">
        <v>2.1940512011049185</v>
      </c>
    </row>
    <row r="43" spans="1:3">
      <c r="A43" t="s">
        <v>730</v>
      </c>
      <c r="B43" s="227">
        <v>40577</v>
      </c>
      <c r="C43">
        <v>2.1557547607072847</v>
      </c>
    </row>
    <row r="44" spans="1:3">
      <c r="A44" t="s">
        <v>730</v>
      </c>
      <c r="B44" s="227">
        <v>40578</v>
      </c>
      <c r="C44">
        <v>2.1765285996055317</v>
      </c>
    </row>
    <row r="45" spans="1:3">
      <c r="A45" t="s">
        <v>730</v>
      </c>
      <c r="B45" s="227">
        <v>40581</v>
      </c>
      <c r="C45">
        <v>2.1299663897020649</v>
      </c>
    </row>
    <row r="46" spans="1:3">
      <c r="A46" t="s">
        <v>730</v>
      </c>
      <c r="B46" s="227">
        <v>40582</v>
      </c>
      <c r="C46">
        <v>2.1701192037309136</v>
      </c>
    </row>
    <row r="47" spans="1:3">
      <c r="A47" t="s">
        <v>730</v>
      </c>
      <c r="B47" s="227">
        <v>40583</v>
      </c>
      <c r="C47">
        <v>2.139274558300408</v>
      </c>
    </row>
    <row r="48" spans="1:3">
      <c r="A48" t="s">
        <v>730</v>
      </c>
      <c r="B48" s="227">
        <v>40584</v>
      </c>
      <c r="C48">
        <v>2.1030338849487684</v>
      </c>
    </row>
    <row r="49" spans="1:3">
      <c r="A49" t="s">
        <v>730</v>
      </c>
      <c r="B49" s="227">
        <v>40585</v>
      </c>
      <c r="C49">
        <v>2.0830460732365497</v>
      </c>
    </row>
    <row r="50" spans="1:3">
      <c r="A50" t="s">
        <v>730</v>
      </c>
      <c r="B50" s="227">
        <v>40588</v>
      </c>
      <c r="C50">
        <v>2.1289591645731631</v>
      </c>
    </row>
    <row r="51" spans="1:3">
      <c r="A51" t="s">
        <v>730</v>
      </c>
      <c r="B51" s="227">
        <v>40589</v>
      </c>
      <c r="C51">
        <v>2.1388530388264382</v>
      </c>
    </row>
    <row r="52" spans="1:3">
      <c r="A52" t="s">
        <v>730</v>
      </c>
      <c r="B52" s="227">
        <v>40590</v>
      </c>
      <c r="C52">
        <v>2.1270723677725867</v>
      </c>
    </row>
    <row r="53" spans="1:3">
      <c r="A53" t="s">
        <v>730</v>
      </c>
      <c r="B53" s="227">
        <v>40591</v>
      </c>
      <c r="C53">
        <v>2.1853017492279969</v>
      </c>
    </row>
    <row r="54" spans="1:3">
      <c r="A54" t="s">
        <v>730</v>
      </c>
      <c r="B54" s="227">
        <v>40592</v>
      </c>
      <c r="C54">
        <v>2.2218495022543916</v>
      </c>
    </row>
    <row r="55" spans="1:3">
      <c r="A55" t="s">
        <v>730</v>
      </c>
      <c r="B55" s="227">
        <v>40595</v>
      </c>
      <c r="C55">
        <v>2.2318960751796624</v>
      </c>
    </row>
    <row r="56" spans="1:3">
      <c r="A56" t="s">
        <v>730</v>
      </c>
      <c r="B56" s="227">
        <v>40596</v>
      </c>
      <c r="C56">
        <v>2.2207958921694582</v>
      </c>
    </row>
    <row r="57" spans="1:3">
      <c r="A57" t="s">
        <v>730</v>
      </c>
      <c r="B57" s="227">
        <v>40597</v>
      </c>
      <c r="C57">
        <v>2.1956757824069584</v>
      </c>
    </row>
    <row r="58" spans="1:3">
      <c r="A58" t="s">
        <v>730</v>
      </c>
      <c r="B58" s="227">
        <v>40598</v>
      </c>
      <c r="C58">
        <v>2.1857384024562165</v>
      </c>
    </row>
    <row r="59" spans="1:3">
      <c r="A59" t="s">
        <v>730</v>
      </c>
      <c r="B59" s="227">
        <v>40599</v>
      </c>
      <c r="C59">
        <v>2.2095411104968044</v>
      </c>
    </row>
    <row r="60" spans="1:3">
      <c r="A60" t="s">
        <v>730</v>
      </c>
      <c r="B60" s="227">
        <v>40602</v>
      </c>
      <c r="C60">
        <v>2.2312172968703914</v>
      </c>
    </row>
    <row r="61" spans="1:3">
      <c r="A61" t="s">
        <v>730</v>
      </c>
      <c r="B61" s="227">
        <v>40603</v>
      </c>
      <c r="C61">
        <v>2.2136907346729462</v>
      </c>
    </row>
    <row r="62" spans="1:3">
      <c r="A62" t="s">
        <v>730</v>
      </c>
      <c r="B62" s="227">
        <v>40604</v>
      </c>
      <c r="C62">
        <v>2.2376642220489407</v>
      </c>
    </row>
    <row r="63" spans="1:3">
      <c r="A63" t="s">
        <v>730</v>
      </c>
      <c r="B63" s="227">
        <v>40605</v>
      </c>
      <c r="C63">
        <v>2.1973363827249237</v>
      </c>
    </row>
    <row r="64" spans="1:3">
      <c r="A64" t="s">
        <v>730</v>
      </c>
      <c r="B64" s="227">
        <v>40606</v>
      </c>
      <c r="C64">
        <v>2.2157359655264219</v>
      </c>
    </row>
    <row r="65" spans="1:3">
      <c r="A65" t="s">
        <v>730</v>
      </c>
      <c r="B65" s="227">
        <v>40609</v>
      </c>
      <c r="C65">
        <v>2.2381802578494092</v>
      </c>
    </row>
    <row r="66" spans="1:3">
      <c r="A66" t="s">
        <v>730</v>
      </c>
      <c r="B66" s="227">
        <v>40610</v>
      </c>
      <c r="C66">
        <v>2.1843487860895738</v>
      </c>
    </row>
    <row r="67" spans="1:3">
      <c r="A67" t="s">
        <v>730</v>
      </c>
      <c r="B67" s="227">
        <v>40611</v>
      </c>
      <c r="C67">
        <v>2.2146188508829878</v>
      </c>
    </row>
    <row r="68" spans="1:3">
      <c r="A68" t="s">
        <v>730</v>
      </c>
      <c r="B68" s="227">
        <v>40612</v>
      </c>
      <c r="C68">
        <v>2.153060520322958</v>
      </c>
    </row>
    <row r="69" spans="1:3">
      <c r="A69" t="s">
        <v>730</v>
      </c>
      <c r="B69" s="227">
        <v>40613</v>
      </c>
      <c r="C69">
        <v>2.1219322204364177</v>
      </c>
    </row>
    <row r="70" spans="1:3">
      <c r="A70" t="s">
        <v>730</v>
      </c>
      <c r="B70" s="227">
        <v>40616</v>
      </c>
      <c r="C70">
        <v>2.1208625432602712</v>
      </c>
    </row>
    <row r="71" spans="1:3">
      <c r="A71" t="s">
        <v>730</v>
      </c>
      <c r="B71" s="227">
        <v>40617</v>
      </c>
      <c r="C71">
        <v>2.1005584387394416</v>
      </c>
    </row>
    <row r="72" spans="1:3">
      <c r="A72" t="s">
        <v>730</v>
      </c>
      <c r="B72" s="227">
        <v>40618</v>
      </c>
      <c r="C72">
        <v>2.1709070796460006</v>
      </c>
    </row>
    <row r="73" spans="1:3">
      <c r="A73" t="s">
        <v>730</v>
      </c>
      <c r="B73" s="227">
        <v>40619</v>
      </c>
      <c r="C73">
        <v>2.1604816423213435</v>
      </c>
    </row>
    <row r="74" spans="1:3">
      <c r="A74" t="s">
        <v>730</v>
      </c>
      <c r="B74" s="227">
        <v>40620</v>
      </c>
      <c r="C74">
        <v>2.2115593468001515</v>
      </c>
    </row>
    <row r="75" spans="1:3">
      <c r="A75" t="s">
        <v>730</v>
      </c>
      <c r="B75" s="227">
        <v>40623</v>
      </c>
      <c r="C75">
        <v>2.255898904136644</v>
      </c>
    </row>
    <row r="76" spans="1:3">
      <c r="A76" t="s">
        <v>730</v>
      </c>
      <c r="B76" s="227">
        <v>40624</v>
      </c>
      <c r="C76">
        <v>2.265212456200949</v>
      </c>
    </row>
    <row r="77" spans="1:3">
      <c r="A77" t="s">
        <v>730</v>
      </c>
      <c r="B77" s="227">
        <v>40625</v>
      </c>
      <c r="C77">
        <v>2.2765415523130716</v>
      </c>
    </row>
    <row r="78" spans="1:3">
      <c r="A78" t="s">
        <v>730</v>
      </c>
      <c r="B78" s="227">
        <v>40626</v>
      </c>
      <c r="C78">
        <v>2.2719870510555573</v>
      </c>
    </row>
    <row r="79" spans="1:3">
      <c r="A79" t="s">
        <v>730</v>
      </c>
      <c r="B79" s="227">
        <v>40627</v>
      </c>
      <c r="C79">
        <v>2.252656714061585</v>
      </c>
    </row>
    <row r="80" spans="1:3">
      <c r="A80" t="s">
        <v>730</v>
      </c>
      <c r="B80" s="227">
        <v>40630</v>
      </c>
      <c r="C80">
        <v>2.2822579849428148</v>
      </c>
    </row>
    <row r="81" spans="1:3">
      <c r="A81" t="s">
        <v>730</v>
      </c>
      <c r="B81" s="227">
        <v>40631</v>
      </c>
      <c r="C81">
        <v>2.3039428503769166</v>
      </c>
    </row>
    <row r="82" spans="1:3">
      <c r="A82" t="s">
        <v>730</v>
      </c>
      <c r="B82" s="227">
        <v>40632</v>
      </c>
      <c r="C82">
        <v>2.3713385920053565</v>
      </c>
    </row>
    <row r="83" spans="1:3">
      <c r="A83" t="s">
        <v>730</v>
      </c>
      <c r="B83" s="227">
        <v>40633</v>
      </c>
      <c r="C83">
        <v>2.4243561384104995</v>
      </c>
    </row>
    <row r="84" spans="1:3">
      <c r="A84" t="s">
        <v>730</v>
      </c>
      <c r="B84" s="227">
        <v>40634</v>
      </c>
      <c r="C84">
        <v>2.4834535216832876</v>
      </c>
    </row>
    <row r="85" spans="1:3">
      <c r="A85" t="s">
        <v>730</v>
      </c>
      <c r="B85" s="227">
        <v>40637</v>
      </c>
      <c r="C85">
        <v>2.4847604651392574</v>
      </c>
    </row>
    <row r="86" spans="1:3">
      <c r="A86" t="s">
        <v>730</v>
      </c>
      <c r="B86" s="227">
        <v>40638</v>
      </c>
      <c r="C86">
        <v>2.4481532688129581</v>
      </c>
    </row>
    <row r="87" spans="1:3">
      <c r="A87" t="s">
        <v>730</v>
      </c>
      <c r="B87" s="227">
        <v>40639</v>
      </c>
      <c r="C87">
        <v>2.3677512282709534</v>
      </c>
    </row>
    <row r="88" spans="1:3">
      <c r="A88" t="s">
        <v>730</v>
      </c>
      <c r="B88" s="227">
        <v>40640</v>
      </c>
      <c r="C88">
        <v>2.4348822054147901</v>
      </c>
    </row>
    <row r="89" spans="1:3">
      <c r="A89" t="s">
        <v>730</v>
      </c>
      <c r="B89" s="227">
        <v>40641</v>
      </c>
      <c r="C89">
        <v>2.4500997018815029</v>
      </c>
    </row>
    <row r="90" spans="1:3">
      <c r="A90" t="s">
        <v>730</v>
      </c>
      <c r="B90" s="227">
        <v>40644</v>
      </c>
      <c r="C90">
        <v>2.4520497912204009</v>
      </c>
    </row>
    <row r="91" spans="1:3">
      <c r="A91" t="s">
        <v>730</v>
      </c>
      <c r="B91" s="227">
        <v>40645</v>
      </c>
      <c r="C91">
        <v>2.4014450125352749</v>
      </c>
    </row>
    <row r="92" spans="1:3">
      <c r="A92" t="s">
        <v>730</v>
      </c>
      <c r="B92" s="227">
        <v>40646</v>
      </c>
      <c r="C92">
        <v>2.4153587997236103</v>
      </c>
    </row>
    <row r="93" spans="1:3">
      <c r="A93" t="s">
        <v>730</v>
      </c>
      <c r="B93" s="227">
        <v>40647</v>
      </c>
      <c r="C93">
        <v>2.3641315072818303</v>
      </c>
    </row>
    <row r="94" spans="1:3">
      <c r="A94" t="s">
        <v>730</v>
      </c>
      <c r="B94" s="227">
        <v>40648</v>
      </c>
      <c r="C94">
        <v>2.3908944630359086</v>
      </c>
    </row>
    <row r="95" spans="1:3">
      <c r="A95" t="s">
        <v>730</v>
      </c>
      <c r="B95" s="227">
        <v>40651</v>
      </c>
      <c r="C95">
        <v>2.3239283669319155</v>
      </c>
    </row>
    <row r="96" spans="1:3">
      <c r="A96" t="s">
        <v>730</v>
      </c>
      <c r="B96" s="227">
        <v>40652</v>
      </c>
      <c r="C96">
        <v>2.3458411939591084</v>
      </c>
    </row>
    <row r="97" spans="1:3">
      <c r="A97" t="s">
        <v>730</v>
      </c>
      <c r="B97" s="227">
        <v>40653</v>
      </c>
      <c r="C97">
        <v>2.3271197819991318</v>
      </c>
    </row>
    <row r="98" spans="1:3">
      <c r="A98" t="s">
        <v>730</v>
      </c>
      <c r="B98" s="227">
        <v>40654</v>
      </c>
      <c r="C98">
        <v>2.3152719086923845</v>
      </c>
    </row>
    <row r="99" spans="1:3">
      <c r="A99" t="s">
        <v>730</v>
      </c>
      <c r="B99" s="227">
        <v>40655</v>
      </c>
      <c r="C99">
        <v>2.3162592314679653</v>
      </c>
    </row>
    <row r="100" spans="1:3">
      <c r="A100" t="s">
        <v>730</v>
      </c>
      <c r="B100" s="227">
        <v>40658</v>
      </c>
      <c r="C100">
        <v>2.289601516527795</v>
      </c>
    </row>
    <row r="101" spans="1:3">
      <c r="A101" t="s">
        <v>730</v>
      </c>
      <c r="B101" s="227">
        <v>40659</v>
      </c>
      <c r="C101">
        <v>2.285223537308867</v>
      </c>
    </row>
    <row r="102" spans="1:3">
      <c r="A102" t="s">
        <v>730</v>
      </c>
      <c r="B102" s="227">
        <v>40660</v>
      </c>
      <c r="C102">
        <v>2.2754857362765391</v>
      </c>
    </row>
    <row r="103" spans="1:3">
      <c r="A103" t="s">
        <v>730</v>
      </c>
      <c r="B103" s="227">
        <v>40661</v>
      </c>
      <c r="C103">
        <v>2.3180017975130918</v>
      </c>
    </row>
    <row r="104" spans="1:3">
      <c r="A104" t="s">
        <v>730</v>
      </c>
      <c r="B104" s="227">
        <v>40662</v>
      </c>
      <c r="C104">
        <v>2.3801757455347072</v>
      </c>
    </row>
    <row r="105" spans="1:3">
      <c r="A105" t="s">
        <v>730</v>
      </c>
      <c r="B105" s="227">
        <v>40665</v>
      </c>
      <c r="C105">
        <v>2.4019690215188794</v>
      </c>
    </row>
    <row r="106" spans="1:3">
      <c r="A106" t="s">
        <v>730</v>
      </c>
      <c r="B106" s="227">
        <v>40666</v>
      </c>
      <c r="C106">
        <v>2.3762708850003644</v>
      </c>
    </row>
    <row r="107" spans="1:3">
      <c r="A107" t="s">
        <v>730</v>
      </c>
      <c r="B107" s="227">
        <v>40667</v>
      </c>
      <c r="C107">
        <v>2.4098409248098029</v>
      </c>
    </row>
    <row r="108" spans="1:3">
      <c r="A108" t="s">
        <v>730</v>
      </c>
      <c r="B108" s="227">
        <v>40668</v>
      </c>
      <c r="C108">
        <v>2.4229423278435691</v>
      </c>
    </row>
    <row r="109" spans="1:3">
      <c r="A109" t="s">
        <v>730</v>
      </c>
      <c r="B109" s="227">
        <v>40669</v>
      </c>
      <c r="C109">
        <v>2.4060998041891546</v>
      </c>
    </row>
    <row r="110" spans="1:3">
      <c r="A110" t="s">
        <v>730</v>
      </c>
      <c r="B110" s="227">
        <v>40672</v>
      </c>
      <c r="C110">
        <v>2.3516148810347914</v>
      </c>
    </row>
    <row r="111" spans="1:3">
      <c r="A111" t="s">
        <v>730</v>
      </c>
      <c r="B111" s="227">
        <v>40673</v>
      </c>
      <c r="C111">
        <v>2.3536392405063111</v>
      </c>
    </row>
    <row r="112" spans="1:3">
      <c r="A112" t="s">
        <v>730</v>
      </c>
      <c r="B112" s="227">
        <v>40674</v>
      </c>
      <c r="C112">
        <v>2.3632947691090589</v>
      </c>
    </row>
    <row r="113" spans="1:3">
      <c r="A113" t="s">
        <v>730</v>
      </c>
      <c r="B113" s="227">
        <v>40675</v>
      </c>
      <c r="C113">
        <v>2.2781857536791961</v>
      </c>
    </row>
    <row r="114" spans="1:3">
      <c r="A114" t="s">
        <v>730</v>
      </c>
      <c r="B114" s="227">
        <v>40676</v>
      </c>
      <c r="C114">
        <v>2.2927253672908599</v>
      </c>
    </row>
    <row r="115" spans="1:3">
      <c r="A115" t="s">
        <v>730</v>
      </c>
      <c r="B115" s="227">
        <v>40679</v>
      </c>
      <c r="C115">
        <v>2.3277200407400445</v>
      </c>
    </row>
    <row r="116" spans="1:3">
      <c r="A116" t="s">
        <v>730</v>
      </c>
      <c r="B116" s="227">
        <v>40680</v>
      </c>
      <c r="C116">
        <v>2.2692680226926942</v>
      </c>
    </row>
    <row r="117" spans="1:3">
      <c r="A117" t="s">
        <v>730</v>
      </c>
      <c r="B117" s="227">
        <v>40681</v>
      </c>
      <c r="C117">
        <v>2.286070094289272</v>
      </c>
    </row>
    <row r="118" spans="1:3">
      <c r="A118" t="s">
        <v>730</v>
      </c>
      <c r="B118" s="227">
        <v>40682</v>
      </c>
      <c r="C118">
        <v>2.2935689157674188</v>
      </c>
    </row>
    <row r="119" spans="1:3">
      <c r="A119" t="s">
        <v>730</v>
      </c>
      <c r="B119" s="227">
        <v>40683</v>
      </c>
      <c r="C119">
        <v>2.2632036685641843</v>
      </c>
    </row>
    <row r="120" spans="1:3">
      <c r="A120" t="s">
        <v>730</v>
      </c>
      <c r="B120" s="227">
        <v>40686</v>
      </c>
      <c r="C120">
        <v>2.2449362896768577</v>
      </c>
    </row>
    <row r="121" spans="1:3">
      <c r="A121" t="s">
        <v>730</v>
      </c>
      <c r="B121" s="227">
        <v>40687</v>
      </c>
      <c r="C121">
        <v>2.2733337945894494</v>
      </c>
    </row>
    <row r="122" spans="1:3">
      <c r="A122" t="s">
        <v>730</v>
      </c>
      <c r="B122" s="227">
        <v>40688</v>
      </c>
      <c r="C122">
        <v>2.2246380392350718</v>
      </c>
    </row>
    <row r="123" spans="1:3">
      <c r="A123" t="s">
        <v>730</v>
      </c>
      <c r="B123" s="227">
        <v>40689</v>
      </c>
      <c r="C123">
        <v>2.2184654625263311</v>
      </c>
    </row>
    <row r="124" spans="1:3">
      <c r="A124" t="s">
        <v>730</v>
      </c>
      <c r="B124" s="227">
        <v>40690</v>
      </c>
      <c r="C124">
        <v>2.1857761433062395</v>
      </c>
    </row>
    <row r="125" spans="1:3">
      <c r="A125" t="s">
        <v>730</v>
      </c>
      <c r="B125" s="227">
        <v>40693</v>
      </c>
      <c r="C125">
        <v>2.1836910210658367</v>
      </c>
    </row>
    <row r="126" spans="1:3">
      <c r="A126" t="s">
        <v>730</v>
      </c>
      <c r="B126" s="227">
        <v>40694</v>
      </c>
      <c r="C126">
        <v>2.1898747937110219</v>
      </c>
    </row>
    <row r="127" spans="1:3">
      <c r="A127" t="s">
        <v>730</v>
      </c>
      <c r="B127" s="227">
        <v>40695</v>
      </c>
      <c r="C127">
        <v>2.222881439731017</v>
      </c>
    </row>
    <row r="128" spans="1:3">
      <c r="A128" t="s">
        <v>730</v>
      </c>
      <c r="B128" s="227">
        <v>40696</v>
      </c>
      <c r="C128">
        <v>2.1975630983463779</v>
      </c>
    </row>
    <row r="129" spans="1:3">
      <c r="A129" t="s">
        <v>730</v>
      </c>
      <c r="B129" s="227">
        <v>40697</v>
      </c>
      <c r="C129">
        <v>2.2099174370890484</v>
      </c>
    </row>
    <row r="130" spans="1:3">
      <c r="A130" t="s">
        <v>730</v>
      </c>
      <c r="B130" s="227">
        <v>40700</v>
      </c>
      <c r="C130">
        <v>2.2484914432683967</v>
      </c>
    </row>
    <row r="131" spans="1:3">
      <c r="A131" t="s">
        <v>730</v>
      </c>
      <c r="B131" s="227">
        <v>40701</v>
      </c>
      <c r="C131">
        <v>2.1847394320270386</v>
      </c>
    </row>
    <row r="132" spans="1:3">
      <c r="A132" t="s">
        <v>730</v>
      </c>
      <c r="B132" s="227">
        <v>40702</v>
      </c>
      <c r="C132">
        <v>2.2088909094503117</v>
      </c>
    </row>
    <row r="133" spans="1:3">
      <c r="A133" t="s">
        <v>730</v>
      </c>
      <c r="B133" s="227">
        <v>40703</v>
      </c>
      <c r="C133">
        <v>2.1457361890460769</v>
      </c>
    </row>
    <row r="134" spans="1:3">
      <c r="A134" t="s">
        <v>730</v>
      </c>
      <c r="B134" s="227">
        <v>40704</v>
      </c>
      <c r="C134">
        <v>2.1195023862929041</v>
      </c>
    </row>
    <row r="135" spans="1:3">
      <c r="A135" t="s">
        <v>730</v>
      </c>
      <c r="B135" s="227">
        <v>40707</v>
      </c>
      <c r="C135">
        <v>2.1034847302224158</v>
      </c>
    </row>
    <row r="136" spans="1:3">
      <c r="A136" t="s">
        <v>730</v>
      </c>
      <c r="B136" s="227">
        <v>40708</v>
      </c>
      <c r="C136">
        <v>2.1238553407552985</v>
      </c>
    </row>
    <row r="137" spans="1:3">
      <c r="A137" t="s">
        <v>730</v>
      </c>
      <c r="B137" s="227">
        <v>40709</v>
      </c>
      <c r="C137">
        <v>2.1544056607502915</v>
      </c>
    </row>
    <row r="138" spans="1:3">
      <c r="A138" t="s">
        <v>730</v>
      </c>
      <c r="B138" s="227">
        <v>40710</v>
      </c>
      <c r="C138">
        <v>2.0578651130640724</v>
      </c>
    </row>
    <row r="139" spans="1:3">
      <c r="A139" t="s">
        <v>730</v>
      </c>
      <c r="B139" s="227">
        <v>40711</v>
      </c>
      <c r="C139">
        <v>2.0002565696635832</v>
      </c>
    </row>
    <row r="140" spans="1:3">
      <c r="A140" t="s">
        <v>730</v>
      </c>
      <c r="B140" s="227">
        <v>40714</v>
      </c>
      <c r="C140">
        <v>1.9859317502441742</v>
      </c>
    </row>
    <row r="141" spans="1:3">
      <c r="A141" t="s">
        <v>730</v>
      </c>
      <c r="B141" s="227">
        <v>40715</v>
      </c>
      <c r="C141">
        <v>2.0025253521682496</v>
      </c>
    </row>
    <row r="142" spans="1:3">
      <c r="A142" t="s">
        <v>730</v>
      </c>
      <c r="B142" s="227">
        <v>40716</v>
      </c>
      <c r="C142">
        <v>2.092756829359832</v>
      </c>
    </row>
    <row r="143" spans="1:3">
      <c r="A143" t="s">
        <v>730</v>
      </c>
      <c r="B143" s="227">
        <v>40717</v>
      </c>
      <c r="C143">
        <v>2.115000691822666</v>
      </c>
    </row>
    <row r="144" spans="1:3">
      <c r="A144" t="s">
        <v>730</v>
      </c>
      <c r="B144" s="227">
        <v>40718</v>
      </c>
      <c r="C144">
        <v>2.0325925925925858</v>
      </c>
    </row>
    <row r="145" spans="1:3">
      <c r="A145" t="s">
        <v>730</v>
      </c>
      <c r="B145" s="227">
        <v>40721</v>
      </c>
      <c r="C145">
        <v>2.0550244904408377</v>
      </c>
    </row>
    <row r="146" spans="1:3">
      <c r="A146" t="s">
        <v>730</v>
      </c>
      <c r="B146" s="227">
        <v>40722</v>
      </c>
      <c r="C146">
        <v>2.0960715943775465</v>
      </c>
    </row>
    <row r="147" spans="1:3">
      <c r="A147" t="s">
        <v>730</v>
      </c>
      <c r="B147" s="227">
        <v>40723</v>
      </c>
      <c r="C147">
        <v>2.1769850289045989</v>
      </c>
    </row>
    <row r="148" spans="1:3">
      <c r="A148" t="s">
        <v>730</v>
      </c>
      <c r="B148" s="227">
        <v>40724</v>
      </c>
      <c r="C148">
        <v>2.2312734174962712</v>
      </c>
    </row>
    <row r="149" spans="1:3">
      <c r="A149" t="s">
        <v>730</v>
      </c>
      <c r="B149" s="227">
        <v>40725</v>
      </c>
      <c r="C149">
        <v>2.2027868366439218</v>
      </c>
    </row>
    <row r="150" spans="1:3">
      <c r="A150" t="s">
        <v>730</v>
      </c>
      <c r="B150" s="227">
        <v>40728</v>
      </c>
      <c r="C150">
        <v>2.190927957308042</v>
      </c>
    </row>
    <row r="151" spans="1:3">
      <c r="A151" t="s">
        <v>730</v>
      </c>
      <c r="B151" s="227">
        <v>40729</v>
      </c>
      <c r="C151">
        <v>2.1849121489416312</v>
      </c>
    </row>
    <row r="152" spans="1:3">
      <c r="A152" t="s">
        <v>730</v>
      </c>
      <c r="B152" s="227">
        <v>40730</v>
      </c>
      <c r="C152">
        <v>2.0936617353690457</v>
      </c>
    </row>
    <row r="153" spans="1:3">
      <c r="A153" t="s">
        <v>730</v>
      </c>
      <c r="B153" s="227">
        <v>40731</v>
      </c>
      <c r="C153">
        <v>2.1589415751874785</v>
      </c>
    </row>
    <row r="154" spans="1:3">
      <c r="A154" t="s">
        <v>730</v>
      </c>
      <c r="B154" s="227">
        <v>40732</v>
      </c>
      <c r="C154">
        <v>2.1663469714647388</v>
      </c>
    </row>
    <row r="155" spans="1:3">
      <c r="A155" t="s">
        <v>730</v>
      </c>
      <c r="B155" s="227">
        <v>40735</v>
      </c>
      <c r="C155">
        <v>2.1857869426688437</v>
      </c>
    </row>
    <row r="156" spans="1:3">
      <c r="A156" t="s">
        <v>730</v>
      </c>
      <c r="B156" s="227">
        <v>40736</v>
      </c>
      <c r="C156">
        <v>2.0854748161619252</v>
      </c>
    </row>
    <row r="157" spans="1:3">
      <c r="A157" t="s">
        <v>730</v>
      </c>
      <c r="B157" s="227">
        <v>40737</v>
      </c>
      <c r="C157">
        <v>2.1258511805342772</v>
      </c>
    </row>
    <row r="158" spans="1:3">
      <c r="A158" t="s">
        <v>730</v>
      </c>
      <c r="B158" s="227">
        <v>40738</v>
      </c>
      <c r="C158">
        <v>2.2028784806370272</v>
      </c>
    </row>
    <row r="159" spans="1:3">
      <c r="A159" t="s">
        <v>730</v>
      </c>
      <c r="B159" s="227">
        <v>40739</v>
      </c>
      <c r="C159">
        <v>2.1697618505802874</v>
      </c>
    </row>
    <row r="160" spans="1:3">
      <c r="A160" t="s">
        <v>730</v>
      </c>
      <c r="B160" s="227">
        <v>40742</v>
      </c>
      <c r="C160">
        <v>2.1570489986543206</v>
      </c>
    </row>
    <row r="161" spans="1:3">
      <c r="A161" t="s">
        <v>730</v>
      </c>
      <c r="B161" s="227">
        <v>40743</v>
      </c>
      <c r="C161">
        <v>2.200271198519288</v>
      </c>
    </row>
    <row r="162" spans="1:3">
      <c r="A162" t="s">
        <v>730</v>
      </c>
      <c r="B162" s="227">
        <v>40744</v>
      </c>
      <c r="C162">
        <v>2.2330222015461088</v>
      </c>
    </row>
    <row r="163" spans="1:3">
      <c r="A163" t="s">
        <v>730</v>
      </c>
      <c r="B163" s="227">
        <v>40745</v>
      </c>
      <c r="C163">
        <v>2.299681232304418</v>
      </c>
    </row>
    <row r="164" spans="1:3">
      <c r="A164" t="s">
        <v>730</v>
      </c>
      <c r="B164" s="227">
        <v>40746</v>
      </c>
      <c r="C164">
        <v>2.3489434212742299</v>
      </c>
    </row>
    <row r="165" spans="1:3">
      <c r="A165" t="s">
        <v>730</v>
      </c>
      <c r="B165" s="227">
        <v>40749</v>
      </c>
      <c r="C165">
        <v>2.3028009983756537</v>
      </c>
    </row>
    <row r="166" spans="1:3">
      <c r="A166" t="s">
        <v>730</v>
      </c>
      <c r="B166" s="227">
        <v>40750</v>
      </c>
      <c r="C166">
        <v>2.2783330526691348</v>
      </c>
    </row>
    <row r="167" spans="1:3">
      <c r="A167" t="s">
        <v>730</v>
      </c>
      <c r="B167" s="227">
        <v>40751</v>
      </c>
      <c r="C167">
        <v>2.228740746613278</v>
      </c>
    </row>
    <row r="168" spans="1:3">
      <c r="A168" t="s">
        <v>730</v>
      </c>
      <c r="B168" s="227">
        <v>40752</v>
      </c>
      <c r="C168">
        <v>2.1859709593708532</v>
      </c>
    </row>
    <row r="169" spans="1:3">
      <c r="A169" t="s">
        <v>730</v>
      </c>
      <c r="B169" s="227">
        <v>40753</v>
      </c>
      <c r="C169">
        <v>2.2132138680198921</v>
      </c>
    </row>
    <row r="170" spans="1:3">
      <c r="A170" t="s">
        <v>730</v>
      </c>
      <c r="B170" s="227">
        <v>40756</v>
      </c>
      <c r="C170">
        <v>2.2203490678302407</v>
      </c>
    </row>
    <row r="171" spans="1:3">
      <c r="A171" t="s">
        <v>730</v>
      </c>
      <c r="B171" s="227">
        <v>40757</v>
      </c>
      <c r="C171">
        <v>2.1727709768548209</v>
      </c>
    </row>
    <row r="172" spans="1:3">
      <c r="A172" t="s">
        <v>730</v>
      </c>
      <c r="B172" s="227">
        <v>40758</v>
      </c>
      <c r="C172">
        <v>2.1235502114635985</v>
      </c>
    </row>
    <row r="173" spans="1:3">
      <c r="A173" t="s">
        <v>730</v>
      </c>
      <c r="B173" s="227">
        <v>40759</v>
      </c>
      <c r="C173">
        <v>2.0866137833367882</v>
      </c>
    </row>
    <row r="174" spans="1:3">
      <c r="A174" t="s">
        <v>730</v>
      </c>
      <c r="B174" s="227">
        <v>40760</v>
      </c>
      <c r="C174">
        <v>1.9462602727533529</v>
      </c>
    </row>
    <row r="175" spans="1:3">
      <c r="A175" t="s">
        <v>730</v>
      </c>
      <c r="B175" s="227">
        <v>40763</v>
      </c>
      <c r="C175">
        <v>1.9771607259485124</v>
      </c>
    </row>
    <row r="176" spans="1:3">
      <c r="A176" t="s">
        <v>730</v>
      </c>
      <c r="B176" s="227">
        <v>40764</v>
      </c>
      <c r="C176">
        <v>2.024159320927188</v>
      </c>
    </row>
    <row r="177" spans="1:3">
      <c r="A177" t="s">
        <v>730</v>
      </c>
      <c r="B177" s="227">
        <v>40765</v>
      </c>
      <c r="C177">
        <v>2.0298182178414059</v>
      </c>
    </row>
    <row r="178" spans="1:3">
      <c r="A178" t="s">
        <v>730</v>
      </c>
      <c r="B178" s="227">
        <v>40766</v>
      </c>
      <c r="C178">
        <v>2.1087174199688752</v>
      </c>
    </row>
    <row r="179" spans="1:3">
      <c r="A179" t="s">
        <v>730</v>
      </c>
      <c r="B179" s="227">
        <v>40767</v>
      </c>
      <c r="C179">
        <v>2.1211339182911848</v>
      </c>
    </row>
    <row r="180" spans="1:3">
      <c r="A180" t="s">
        <v>730</v>
      </c>
      <c r="B180" s="227">
        <v>40770</v>
      </c>
      <c r="C180">
        <v>2.0799428412654475</v>
      </c>
    </row>
    <row r="181" spans="1:3">
      <c r="A181" t="s">
        <v>730</v>
      </c>
      <c r="B181" s="227">
        <v>40771</v>
      </c>
      <c r="C181">
        <v>2.1244490330778687</v>
      </c>
    </row>
    <row r="182" spans="1:3">
      <c r="A182" t="s">
        <v>730</v>
      </c>
      <c r="B182" s="227">
        <v>40772</v>
      </c>
      <c r="C182">
        <v>2.0594602109109683</v>
      </c>
    </row>
    <row r="183" spans="1:3">
      <c r="A183" t="s">
        <v>730</v>
      </c>
      <c r="B183" s="227">
        <v>40773</v>
      </c>
      <c r="C183">
        <v>1.8503269076225681</v>
      </c>
    </row>
    <row r="184" spans="1:3">
      <c r="A184" t="s">
        <v>730</v>
      </c>
      <c r="B184" s="227">
        <v>40774</v>
      </c>
      <c r="C184">
        <v>1.8662936063817082</v>
      </c>
    </row>
    <row r="185" spans="1:3">
      <c r="A185" t="s">
        <v>730</v>
      </c>
      <c r="B185" s="227">
        <v>40777</v>
      </c>
      <c r="C185">
        <v>1.8648018648018683</v>
      </c>
    </row>
    <row r="186" spans="1:3">
      <c r="A186" t="s">
        <v>730</v>
      </c>
      <c r="B186" s="227">
        <v>40778</v>
      </c>
      <c r="C186">
        <v>1.8960214306974921</v>
      </c>
    </row>
    <row r="187" spans="1:3">
      <c r="A187" t="s">
        <v>730</v>
      </c>
      <c r="B187" s="227">
        <v>40779</v>
      </c>
      <c r="C187">
        <v>1.9273308005911982</v>
      </c>
    </row>
    <row r="188" spans="1:3">
      <c r="A188" t="s">
        <v>730</v>
      </c>
      <c r="B188" s="227">
        <v>40780</v>
      </c>
      <c r="C188">
        <v>1.9228290080423704</v>
      </c>
    </row>
    <row r="189" spans="1:3">
      <c r="A189" t="s">
        <v>730</v>
      </c>
      <c r="B189" s="227">
        <v>40781</v>
      </c>
      <c r="C189">
        <v>1.8890189001051105</v>
      </c>
    </row>
    <row r="190" spans="1:3">
      <c r="A190" t="s">
        <v>730</v>
      </c>
      <c r="B190" s="227">
        <v>40784</v>
      </c>
      <c r="C190">
        <v>1.8952460251377756</v>
      </c>
    </row>
    <row r="191" spans="1:3">
      <c r="A191" t="s">
        <v>730</v>
      </c>
      <c r="B191" s="227">
        <v>40785</v>
      </c>
      <c r="C191">
        <v>1.8740518190201394</v>
      </c>
    </row>
    <row r="192" spans="1:3">
      <c r="A192" t="s">
        <v>730</v>
      </c>
      <c r="B192" s="227">
        <v>40786</v>
      </c>
      <c r="C192">
        <v>1.8272392346393218</v>
      </c>
    </row>
    <row r="193" spans="1:3">
      <c r="A193" t="s">
        <v>730</v>
      </c>
      <c r="B193" s="227">
        <v>40787</v>
      </c>
      <c r="C193">
        <v>1.975183841747441</v>
      </c>
    </row>
    <row r="194" spans="1:3">
      <c r="A194" t="s">
        <v>730</v>
      </c>
      <c r="B194" s="227">
        <v>40788</v>
      </c>
      <c r="C194">
        <v>1.9560581262708876</v>
      </c>
    </row>
    <row r="195" spans="1:3">
      <c r="A195" t="s">
        <v>730</v>
      </c>
      <c r="B195" s="227">
        <v>40791</v>
      </c>
      <c r="C195">
        <v>1.8918087755324553</v>
      </c>
    </row>
    <row r="196" spans="1:3">
      <c r="A196" t="s">
        <v>730</v>
      </c>
      <c r="B196" s="227">
        <v>40792</v>
      </c>
      <c r="C196">
        <v>1.7466167350254747</v>
      </c>
    </row>
    <row r="197" spans="1:3">
      <c r="A197" t="s">
        <v>730</v>
      </c>
      <c r="B197" s="227">
        <v>40793</v>
      </c>
      <c r="C197">
        <v>1.8023912914163498</v>
      </c>
    </row>
    <row r="198" spans="1:3">
      <c r="A198" t="s">
        <v>730</v>
      </c>
      <c r="B198" s="227">
        <v>40794</v>
      </c>
      <c r="C198">
        <v>1.7482968237125807</v>
      </c>
    </row>
    <row r="199" spans="1:3">
      <c r="A199" t="s">
        <v>730</v>
      </c>
      <c r="B199" s="227">
        <v>40795</v>
      </c>
      <c r="C199">
        <v>1.7458190660513129</v>
      </c>
    </row>
    <row r="200" spans="1:3">
      <c r="A200" t="s">
        <v>730</v>
      </c>
      <c r="B200" s="227">
        <v>40798</v>
      </c>
      <c r="C200">
        <v>1.6488037992881122</v>
      </c>
    </row>
    <row r="201" spans="1:3">
      <c r="A201" t="s">
        <v>730</v>
      </c>
      <c r="B201" s="227">
        <v>40799</v>
      </c>
      <c r="C201">
        <v>1.6468653078210993</v>
      </c>
    </row>
    <row r="202" spans="1:3">
      <c r="A202" t="s">
        <v>730</v>
      </c>
      <c r="B202" s="227">
        <v>40800</v>
      </c>
      <c r="C202">
        <v>1.6889047378483069</v>
      </c>
    </row>
    <row r="203" spans="1:3">
      <c r="A203" t="s">
        <v>730</v>
      </c>
      <c r="B203" s="227">
        <v>40801</v>
      </c>
      <c r="C203">
        <v>1.7391993344294088</v>
      </c>
    </row>
    <row r="204" spans="1:3">
      <c r="A204" t="s">
        <v>730</v>
      </c>
      <c r="B204" s="227">
        <v>40802</v>
      </c>
      <c r="C204">
        <v>1.7892742727353861</v>
      </c>
    </row>
    <row r="205" spans="1:3">
      <c r="A205" t="s">
        <v>730</v>
      </c>
      <c r="B205" s="227">
        <v>40805</v>
      </c>
      <c r="C205">
        <v>1.7682177000277743</v>
      </c>
    </row>
    <row r="206" spans="1:3">
      <c r="A206" t="s">
        <v>730</v>
      </c>
      <c r="B206" s="227">
        <v>40806</v>
      </c>
      <c r="C206">
        <v>1.7801711741195936</v>
      </c>
    </row>
    <row r="207" spans="1:3">
      <c r="A207" t="s">
        <v>730</v>
      </c>
      <c r="B207" s="227">
        <v>40807</v>
      </c>
      <c r="C207">
        <v>1.7752476916821136</v>
      </c>
    </row>
    <row r="208" spans="1:3">
      <c r="A208" t="s">
        <v>730</v>
      </c>
      <c r="B208" s="227">
        <v>40808</v>
      </c>
      <c r="C208">
        <v>1.713021742580545</v>
      </c>
    </row>
    <row r="209" spans="1:3">
      <c r="A209" t="s">
        <v>730</v>
      </c>
      <c r="B209" s="227">
        <v>40809</v>
      </c>
      <c r="C209">
        <v>1.6645186874194584</v>
      </c>
    </row>
    <row r="210" spans="1:3">
      <c r="A210" t="s">
        <v>730</v>
      </c>
      <c r="B210" s="227">
        <v>40812</v>
      </c>
      <c r="C210">
        <v>1.7282750961805204</v>
      </c>
    </row>
    <row r="211" spans="1:3">
      <c r="A211" t="s">
        <v>730</v>
      </c>
      <c r="B211" s="227">
        <v>40813</v>
      </c>
      <c r="C211">
        <v>1.7670786216192225</v>
      </c>
    </row>
    <row r="212" spans="1:3">
      <c r="A212" t="s">
        <v>730</v>
      </c>
      <c r="B212" s="227">
        <v>40814</v>
      </c>
      <c r="C212">
        <v>1.7888999008919937</v>
      </c>
    </row>
    <row r="213" spans="1:3">
      <c r="A213" t="s">
        <v>730</v>
      </c>
      <c r="B213" s="227">
        <v>40815</v>
      </c>
      <c r="C213">
        <v>1.8606311864003411</v>
      </c>
    </row>
    <row r="214" spans="1:3">
      <c r="A214" t="s">
        <v>730</v>
      </c>
      <c r="B214" s="227">
        <v>40816</v>
      </c>
      <c r="C214">
        <v>1.8399976181260547</v>
      </c>
    </row>
    <row r="215" spans="1:3">
      <c r="A215" t="s">
        <v>730</v>
      </c>
      <c r="B215" s="227">
        <v>40819</v>
      </c>
      <c r="C215">
        <v>1.8275855222665616</v>
      </c>
    </row>
    <row r="216" spans="1:3">
      <c r="A216" t="s">
        <v>730</v>
      </c>
      <c r="B216" s="227">
        <v>40820</v>
      </c>
      <c r="C216">
        <v>1.7319366742054587</v>
      </c>
    </row>
    <row r="217" spans="1:3">
      <c r="A217" t="s">
        <v>730</v>
      </c>
      <c r="B217" s="227">
        <v>40821</v>
      </c>
      <c r="C217">
        <v>1.7967099979177226</v>
      </c>
    </row>
    <row r="218" spans="1:3">
      <c r="A218" t="s">
        <v>730</v>
      </c>
      <c r="B218" s="227">
        <v>40822</v>
      </c>
      <c r="C218">
        <v>1.8134612335500178</v>
      </c>
    </row>
    <row r="219" spans="1:3">
      <c r="A219" t="s">
        <v>730</v>
      </c>
      <c r="B219" s="227">
        <v>40823</v>
      </c>
      <c r="C219">
        <v>1.8504935971137337</v>
      </c>
    </row>
    <row r="220" spans="1:3">
      <c r="A220" t="s">
        <v>730</v>
      </c>
      <c r="B220" s="227">
        <v>40826</v>
      </c>
      <c r="C220">
        <v>1.8375509880796725</v>
      </c>
    </row>
    <row r="221" spans="1:3">
      <c r="A221" t="s">
        <v>730</v>
      </c>
      <c r="B221" s="227">
        <v>40827</v>
      </c>
      <c r="C221">
        <v>1.878385202641808</v>
      </c>
    </row>
    <row r="222" spans="1:3">
      <c r="A222" t="s">
        <v>730</v>
      </c>
      <c r="B222" s="227">
        <v>40828</v>
      </c>
      <c r="C222">
        <v>1.8806513523673907</v>
      </c>
    </row>
    <row r="223" spans="1:3">
      <c r="A223" t="s">
        <v>730</v>
      </c>
      <c r="B223" s="227">
        <v>40829</v>
      </c>
      <c r="C223">
        <v>1.9273411205702029</v>
      </c>
    </row>
    <row r="224" spans="1:3">
      <c r="A224" t="s">
        <v>730</v>
      </c>
      <c r="B224" s="227">
        <v>40830</v>
      </c>
      <c r="C224">
        <v>1.9533991715847687</v>
      </c>
    </row>
    <row r="225" spans="1:3">
      <c r="A225" t="s">
        <v>730</v>
      </c>
      <c r="B225" s="227">
        <v>40833</v>
      </c>
      <c r="C225">
        <v>1.9879673059035374</v>
      </c>
    </row>
    <row r="226" spans="1:3">
      <c r="A226" t="s">
        <v>730</v>
      </c>
      <c r="B226" s="227">
        <v>40834</v>
      </c>
      <c r="C226">
        <v>1.8819461595455778</v>
      </c>
    </row>
    <row r="227" spans="1:3">
      <c r="A227" t="s">
        <v>730</v>
      </c>
      <c r="B227" s="227">
        <v>40835</v>
      </c>
      <c r="C227">
        <v>1.9013959365806521</v>
      </c>
    </row>
    <row r="228" spans="1:3">
      <c r="A228" t="s">
        <v>730</v>
      </c>
      <c r="B228" s="227">
        <v>40836</v>
      </c>
      <c r="C228">
        <v>1.9273323586359359</v>
      </c>
    </row>
    <row r="229" spans="1:3">
      <c r="A229" t="s">
        <v>730</v>
      </c>
      <c r="B229" s="227">
        <v>40837</v>
      </c>
      <c r="C229">
        <v>1.9137764266961454</v>
      </c>
    </row>
    <row r="230" spans="1:3">
      <c r="A230" t="s">
        <v>730</v>
      </c>
      <c r="B230" s="227">
        <v>40840</v>
      </c>
      <c r="C230">
        <v>1.9812829473434768</v>
      </c>
    </row>
    <row r="231" spans="1:3">
      <c r="A231" t="s">
        <v>730</v>
      </c>
      <c r="B231" s="227">
        <v>40841</v>
      </c>
      <c r="C231">
        <v>1.977214114206105</v>
      </c>
    </row>
    <row r="232" spans="1:3">
      <c r="A232" t="s">
        <v>730</v>
      </c>
      <c r="B232" s="227">
        <v>40842</v>
      </c>
      <c r="C232">
        <v>2.0280301680622337</v>
      </c>
    </row>
    <row r="233" spans="1:3">
      <c r="A233" t="s">
        <v>730</v>
      </c>
      <c r="B233" s="227">
        <v>40843</v>
      </c>
      <c r="C233">
        <v>1.9968548793875884</v>
      </c>
    </row>
    <row r="234" spans="1:3">
      <c r="A234" t="s">
        <v>730</v>
      </c>
      <c r="B234" s="227">
        <v>40844</v>
      </c>
      <c r="C234">
        <v>2.0532093759271897</v>
      </c>
    </row>
    <row r="235" spans="1:3">
      <c r="A235" t="s">
        <v>730</v>
      </c>
      <c r="B235" s="227">
        <v>40847</v>
      </c>
      <c r="C235">
        <v>1.9838993611171585</v>
      </c>
    </row>
    <row r="236" spans="1:3">
      <c r="A236" t="s">
        <v>730</v>
      </c>
      <c r="B236" s="227">
        <v>40848</v>
      </c>
      <c r="C236">
        <v>1.83119759531718</v>
      </c>
    </row>
    <row r="237" spans="1:3">
      <c r="A237" t="s">
        <v>730</v>
      </c>
      <c r="B237" s="227">
        <v>40849</v>
      </c>
      <c r="C237">
        <v>1.8293164757013036</v>
      </c>
    </row>
    <row r="238" spans="1:3">
      <c r="A238" t="s">
        <v>730</v>
      </c>
      <c r="B238" s="227">
        <v>40850</v>
      </c>
      <c r="C238">
        <v>1.8787597419915647</v>
      </c>
    </row>
    <row r="239" spans="1:3">
      <c r="A239" t="s">
        <v>730</v>
      </c>
      <c r="B239" s="227">
        <v>40851</v>
      </c>
      <c r="C239">
        <v>1.8439281796891027</v>
      </c>
    </row>
    <row r="240" spans="1:3">
      <c r="A240" t="s">
        <v>730</v>
      </c>
      <c r="B240" s="227">
        <v>40854</v>
      </c>
      <c r="C240">
        <v>1.8653545952141082</v>
      </c>
    </row>
    <row r="241" spans="1:3">
      <c r="A241" t="s">
        <v>730</v>
      </c>
      <c r="B241" s="227">
        <v>40855</v>
      </c>
      <c r="C241">
        <v>1.8754014129736651</v>
      </c>
    </row>
    <row r="242" spans="1:3">
      <c r="A242" t="s">
        <v>730</v>
      </c>
      <c r="B242" s="227">
        <v>40856</v>
      </c>
      <c r="C242">
        <v>1.7349986691771679</v>
      </c>
    </row>
    <row r="243" spans="1:3">
      <c r="A243" t="s">
        <v>730</v>
      </c>
      <c r="B243" s="227">
        <v>40857</v>
      </c>
      <c r="C243">
        <v>1.6551019204686046</v>
      </c>
    </row>
    <row r="244" spans="1:3">
      <c r="A244" t="s">
        <v>730</v>
      </c>
      <c r="B244" s="227">
        <v>40858</v>
      </c>
      <c r="C244">
        <v>1.6787797130240589</v>
      </c>
    </row>
    <row r="245" spans="1:3">
      <c r="A245" t="s">
        <v>730</v>
      </c>
      <c r="B245" s="227">
        <v>40861</v>
      </c>
      <c r="C245">
        <v>1.4968737423806555</v>
      </c>
    </row>
    <row r="246" spans="1:3">
      <c r="A246" t="s">
        <v>730</v>
      </c>
      <c r="B246" s="227">
        <v>40862</v>
      </c>
      <c r="C246">
        <v>1.397014224500559</v>
      </c>
    </row>
    <row r="247" spans="1:3">
      <c r="A247" t="s">
        <v>730</v>
      </c>
      <c r="B247" s="227">
        <v>40863</v>
      </c>
      <c r="C247">
        <v>1.4687894474181284</v>
      </c>
    </row>
    <row r="248" spans="1:3">
      <c r="A248" t="s">
        <v>730</v>
      </c>
      <c r="B248" s="227">
        <v>40864</v>
      </c>
      <c r="C248">
        <v>1.5506837506367388</v>
      </c>
    </row>
    <row r="249" spans="1:3">
      <c r="A249" t="s">
        <v>730</v>
      </c>
      <c r="B249" s="227">
        <v>40865</v>
      </c>
      <c r="C249">
        <v>1.4647346026392727</v>
      </c>
    </row>
    <row r="250" spans="1:3">
      <c r="A250" t="s">
        <v>730</v>
      </c>
      <c r="B250" s="227">
        <v>40868</v>
      </c>
      <c r="C250">
        <v>1.3188297955666783</v>
      </c>
    </row>
    <row r="251" spans="1:3">
      <c r="A251" t="s">
        <v>730</v>
      </c>
      <c r="B251" s="227">
        <v>40869</v>
      </c>
      <c r="C251">
        <v>1.3685354321458787</v>
      </c>
    </row>
    <row r="252" spans="1:3">
      <c r="A252" t="s">
        <v>730</v>
      </c>
      <c r="B252" s="227">
        <v>40870</v>
      </c>
      <c r="C252">
        <v>1.3044625321229963</v>
      </c>
    </row>
    <row r="253" spans="1:3">
      <c r="A253" t="s">
        <v>730</v>
      </c>
      <c r="B253" s="227">
        <v>40871</v>
      </c>
      <c r="C253">
        <v>1.3308059094817581</v>
      </c>
    </row>
    <row r="254" spans="1:3">
      <c r="A254" t="s">
        <v>730</v>
      </c>
      <c r="B254" s="227">
        <v>40872</v>
      </c>
      <c r="C254">
        <v>1.5112511867824141</v>
      </c>
    </row>
    <row r="255" spans="1:3">
      <c r="A255" t="s">
        <v>730</v>
      </c>
      <c r="B255" s="227">
        <v>40875</v>
      </c>
      <c r="C255">
        <v>1.5355518971464255</v>
      </c>
    </row>
    <row r="256" spans="1:3">
      <c r="A256" t="s">
        <v>730</v>
      </c>
      <c r="B256" s="227">
        <v>40876</v>
      </c>
      <c r="C256">
        <v>1.4709196922926049</v>
      </c>
    </row>
    <row r="257" spans="1:3">
      <c r="A257" t="s">
        <v>730</v>
      </c>
      <c r="B257" s="227">
        <v>40877</v>
      </c>
      <c r="C257">
        <v>1.6636350228602437</v>
      </c>
    </row>
    <row r="258" spans="1:3">
      <c r="A258" t="s">
        <v>730</v>
      </c>
      <c r="B258" s="227">
        <v>40878</v>
      </c>
      <c r="C258">
        <v>1.7471686200228875</v>
      </c>
    </row>
    <row r="259" spans="1:3">
      <c r="A259" t="s">
        <v>730</v>
      </c>
      <c r="B259" s="227">
        <v>40879</v>
      </c>
      <c r="C259">
        <v>1.7473489178854384</v>
      </c>
    </row>
    <row r="260" spans="1:3">
      <c r="A260" t="s">
        <v>730</v>
      </c>
      <c r="B260" s="227">
        <v>40882</v>
      </c>
      <c r="C260">
        <v>1.8301711713490265</v>
      </c>
    </row>
    <row r="261" spans="1:3">
      <c r="A261" t="s">
        <v>730</v>
      </c>
      <c r="B261" s="227">
        <v>40883</v>
      </c>
      <c r="C261">
        <v>1.8315235080036629</v>
      </c>
    </row>
    <row r="262" spans="1:3">
      <c r="A262" t="s">
        <v>730</v>
      </c>
      <c r="B262" s="227">
        <v>40884</v>
      </c>
      <c r="C262">
        <v>1.7555965183790656</v>
      </c>
    </row>
    <row r="263" spans="1:3">
      <c r="A263" t="s">
        <v>730</v>
      </c>
      <c r="B263" s="227">
        <v>40885</v>
      </c>
      <c r="C263">
        <v>1.7876489707475463</v>
      </c>
    </row>
    <row r="264" spans="1:3">
      <c r="A264" t="s">
        <v>730</v>
      </c>
      <c r="B264" s="227">
        <v>40886</v>
      </c>
      <c r="C264">
        <v>1.8077514489610591</v>
      </c>
    </row>
    <row r="265" spans="1:3">
      <c r="A265" t="s">
        <v>730</v>
      </c>
      <c r="B265" s="227">
        <v>40889</v>
      </c>
      <c r="C265">
        <v>1.8586260957019984</v>
      </c>
    </row>
    <row r="266" spans="1:3">
      <c r="A266" t="s">
        <v>730</v>
      </c>
      <c r="B266" s="227">
        <v>40890</v>
      </c>
      <c r="C266">
        <v>1.8256917814295948</v>
      </c>
    </row>
    <row r="267" spans="1:3">
      <c r="A267" t="s">
        <v>730</v>
      </c>
      <c r="B267" s="227">
        <v>40891</v>
      </c>
      <c r="C267">
        <v>1.7849922584589839</v>
      </c>
    </row>
    <row r="268" spans="1:3">
      <c r="A268" t="s">
        <v>730</v>
      </c>
      <c r="B268" s="227">
        <v>40892</v>
      </c>
      <c r="C268">
        <v>1.7261276545377457</v>
      </c>
    </row>
    <row r="269" spans="1:3">
      <c r="A269" t="s">
        <v>730</v>
      </c>
      <c r="B269" s="227">
        <v>40893</v>
      </c>
      <c r="C269">
        <v>1.7967029168024728</v>
      </c>
    </row>
    <row r="270" spans="1:3">
      <c r="A270" t="s">
        <v>730</v>
      </c>
      <c r="B270" s="227">
        <v>40896</v>
      </c>
      <c r="C270">
        <v>1.7734661047894562</v>
      </c>
    </row>
    <row r="271" spans="1:3">
      <c r="A271" t="s">
        <v>730</v>
      </c>
      <c r="B271" s="227">
        <v>40897</v>
      </c>
      <c r="C271">
        <v>1.7905615493194027</v>
      </c>
    </row>
    <row r="272" spans="1:3">
      <c r="A272" t="s">
        <v>730</v>
      </c>
      <c r="B272" s="227">
        <v>40898</v>
      </c>
      <c r="C272">
        <v>1.7895038149102316</v>
      </c>
    </row>
    <row r="273" spans="1:3">
      <c r="A273" t="s">
        <v>730</v>
      </c>
      <c r="B273" s="227">
        <v>40899</v>
      </c>
      <c r="C273">
        <v>1.80214875380178</v>
      </c>
    </row>
    <row r="274" spans="1:3">
      <c r="A274" t="s">
        <v>730</v>
      </c>
      <c r="B274" s="227">
        <v>40900</v>
      </c>
      <c r="C274">
        <v>1.8034844307412756</v>
      </c>
    </row>
    <row r="275" spans="1:3">
      <c r="A275" t="s">
        <v>730</v>
      </c>
      <c r="B275" s="227">
        <v>40903</v>
      </c>
      <c r="C275">
        <v>1.8034844307412756</v>
      </c>
    </row>
    <row r="276" spans="1:3">
      <c r="A276" t="s">
        <v>730</v>
      </c>
      <c r="B276" s="227">
        <v>40904</v>
      </c>
      <c r="C276">
        <v>1.7415097694450488</v>
      </c>
    </row>
    <row r="277" spans="1:3">
      <c r="A277" t="s">
        <v>730</v>
      </c>
      <c r="B277" s="227">
        <v>40905</v>
      </c>
      <c r="C277">
        <v>1.8026031011888932</v>
      </c>
    </row>
    <row r="278" spans="1:3">
      <c r="A278" t="s">
        <v>730</v>
      </c>
      <c r="B278" s="227">
        <v>40906</v>
      </c>
      <c r="C278">
        <v>1.8232098765432303</v>
      </c>
    </row>
    <row r="279" spans="1:3">
      <c r="A279" t="s">
        <v>730</v>
      </c>
      <c r="B279" s="227">
        <v>40907</v>
      </c>
      <c r="C279">
        <v>1.8209453124228947</v>
      </c>
    </row>
    <row r="280" spans="1:3">
      <c r="A280">
        <v>2012</v>
      </c>
      <c r="B280" s="227">
        <v>40910</v>
      </c>
      <c r="C280">
        <v>1.8096468476642036</v>
      </c>
    </row>
    <row r="281" spans="1:3">
      <c r="A281" t="s">
        <v>730</v>
      </c>
      <c r="B281" s="227">
        <v>40911</v>
      </c>
      <c r="C281">
        <v>1.8347448018850354</v>
      </c>
    </row>
    <row r="282" spans="1:3">
      <c r="A282" t="s">
        <v>730</v>
      </c>
      <c r="B282" s="227">
        <v>40912</v>
      </c>
      <c r="C282">
        <v>1.7770072597247832</v>
      </c>
    </row>
    <row r="283" spans="1:3">
      <c r="A283" t="s">
        <v>730</v>
      </c>
      <c r="B283" s="227">
        <v>40913</v>
      </c>
      <c r="C283">
        <v>1.7974274627218678</v>
      </c>
    </row>
    <row r="284" spans="1:3">
      <c r="A284" t="s">
        <v>730</v>
      </c>
      <c r="B284" s="227">
        <v>40914</v>
      </c>
      <c r="C284">
        <v>1.8232501329761064</v>
      </c>
    </row>
    <row r="285" spans="1:3">
      <c r="A285" t="s">
        <v>730</v>
      </c>
      <c r="B285" s="227">
        <v>40917</v>
      </c>
      <c r="C285">
        <v>1.7599842418870359</v>
      </c>
    </row>
    <row r="286" spans="1:3">
      <c r="A286" t="s">
        <v>730</v>
      </c>
      <c r="B286" s="227">
        <v>40918</v>
      </c>
      <c r="C286">
        <v>1.7048308465061224</v>
      </c>
    </row>
    <row r="287" spans="1:3">
      <c r="A287" t="s">
        <v>730</v>
      </c>
      <c r="B287" s="227">
        <v>40919</v>
      </c>
      <c r="C287">
        <v>1.6240705175555314</v>
      </c>
    </row>
    <row r="288" spans="1:3">
      <c r="A288" t="s">
        <v>730</v>
      </c>
      <c r="B288" s="227">
        <v>40920</v>
      </c>
      <c r="C288">
        <v>1.492096321465497</v>
      </c>
    </row>
    <row r="289" spans="1:3">
      <c r="A289" t="s">
        <v>730</v>
      </c>
      <c r="B289" s="227">
        <v>40921</v>
      </c>
      <c r="C289">
        <v>1.5167183729748457</v>
      </c>
    </row>
    <row r="290" spans="1:3">
      <c r="A290" t="s">
        <v>730</v>
      </c>
      <c r="B290" s="227">
        <v>40924</v>
      </c>
      <c r="C290">
        <v>1.7093679681023266</v>
      </c>
    </row>
    <row r="291" spans="1:3">
      <c r="A291" t="s">
        <v>730</v>
      </c>
      <c r="B291" s="227">
        <v>40925</v>
      </c>
      <c r="C291">
        <v>1.7940009083548869</v>
      </c>
    </row>
    <row r="292" spans="1:3">
      <c r="A292" t="s">
        <v>730</v>
      </c>
      <c r="B292" s="227">
        <v>40926</v>
      </c>
      <c r="C292">
        <v>1.8836986477275941</v>
      </c>
    </row>
    <row r="293" spans="1:3">
      <c r="A293" t="s">
        <v>730</v>
      </c>
      <c r="B293" s="227">
        <v>40927</v>
      </c>
      <c r="C293">
        <v>1.9263652087966321</v>
      </c>
    </row>
    <row r="294" spans="1:3">
      <c r="A294" t="s">
        <v>730</v>
      </c>
      <c r="B294" s="227">
        <v>40928</v>
      </c>
      <c r="C294">
        <v>2.0267194458189142</v>
      </c>
    </row>
    <row r="295" spans="1:3">
      <c r="A295" t="s">
        <v>730</v>
      </c>
      <c r="B295" s="227">
        <v>40931</v>
      </c>
      <c r="C295">
        <v>1.9673946356365324</v>
      </c>
    </row>
    <row r="296" spans="1:3">
      <c r="A296" t="s">
        <v>730</v>
      </c>
      <c r="B296" s="227">
        <v>40932</v>
      </c>
      <c r="C296">
        <v>1.93631882082137</v>
      </c>
    </row>
    <row r="297" spans="1:3">
      <c r="A297" t="s">
        <v>730</v>
      </c>
      <c r="B297" s="227">
        <v>40933</v>
      </c>
      <c r="C297">
        <v>1.8902023523834854</v>
      </c>
    </row>
    <row r="298" spans="1:3">
      <c r="A298" t="s">
        <v>730</v>
      </c>
      <c r="B298" s="227">
        <v>40934</v>
      </c>
      <c r="C298">
        <v>1.9064278937381385</v>
      </c>
    </row>
    <row r="299" spans="1:3">
      <c r="A299" t="s">
        <v>730</v>
      </c>
      <c r="B299" s="227">
        <v>40935</v>
      </c>
      <c r="C299">
        <v>1.8994976861923085</v>
      </c>
    </row>
    <row r="300" spans="1:3">
      <c r="A300" t="s">
        <v>730</v>
      </c>
      <c r="B300" s="227">
        <v>40938</v>
      </c>
      <c r="C300">
        <v>1.847403849005147</v>
      </c>
    </row>
    <row r="301" spans="1:3">
      <c r="A301" t="s">
        <v>730</v>
      </c>
      <c r="B301" s="227">
        <v>40939</v>
      </c>
      <c r="C301">
        <v>1.8529498962348123</v>
      </c>
    </row>
    <row r="302" spans="1:3">
      <c r="A302" t="s">
        <v>730</v>
      </c>
      <c r="B302" s="227">
        <v>40940</v>
      </c>
      <c r="C302">
        <v>1.8585339330730255</v>
      </c>
    </row>
    <row r="303" spans="1:3">
      <c r="A303" t="s">
        <v>730</v>
      </c>
      <c r="B303" s="227">
        <v>40941</v>
      </c>
      <c r="C303">
        <v>1.8623153269936799</v>
      </c>
    </row>
    <row r="304" spans="1:3">
      <c r="A304" t="s">
        <v>730</v>
      </c>
      <c r="B304" s="227">
        <v>40942</v>
      </c>
      <c r="C304">
        <v>1.8277537529810983</v>
      </c>
    </row>
    <row r="305" spans="1:3">
      <c r="A305" t="s">
        <v>730</v>
      </c>
      <c r="B305" s="227">
        <v>40945</v>
      </c>
      <c r="C305">
        <v>1.8127844844646912</v>
      </c>
    </row>
    <row r="306" spans="1:3">
      <c r="A306" t="s">
        <v>730</v>
      </c>
      <c r="B306" s="227">
        <v>40946</v>
      </c>
      <c r="C306">
        <v>1.8326291103040848</v>
      </c>
    </row>
    <row r="307" spans="1:3">
      <c r="A307" t="s">
        <v>730</v>
      </c>
      <c r="B307" s="227">
        <v>40947</v>
      </c>
      <c r="C307">
        <v>1.8144582842783308</v>
      </c>
    </row>
    <row r="308" spans="1:3">
      <c r="A308" t="s">
        <v>730</v>
      </c>
      <c r="B308" s="227">
        <v>40948</v>
      </c>
      <c r="C308">
        <v>1.875099002059244</v>
      </c>
    </row>
    <row r="309" spans="1:3">
      <c r="A309" t="s">
        <v>730</v>
      </c>
      <c r="B309" s="227">
        <v>40949</v>
      </c>
      <c r="C309">
        <v>1.875587667639933</v>
      </c>
    </row>
    <row r="310" spans="1:3">
      <c r="A310" t="s">
        <v>730</v>
      </c>
      <c r="B310" s="227">
        <v>40952</v>
      </c>
      <c r="C310">
        <v>1.8777530314278534</v>
      </c>
    </row>
    <row r="311" spans="1:3">
      <c r="A311" t="s">
        <v>730</v>
      </c>
      <c r="B311" s="227">
        <v>40953</v>
      </c>
      <c r="C311">
        <v>1.8589420156511105</v>
      </c>
    </row>
    <row r="312" spans="1:3">
      <c r="A312" t="s">
        <v>730</v>
      </c>
      <c r="B312" s="227">
        <v>40954</v>
      </c>
      <c r="C312">
        <v>1.8550013843293911</v>
      </c>
    </row>
    <row r="313" spans="1:3">
      <c r="A313" t="s">
        <v>730</v>
      </c>
      <c r="B313" s="227">
        <v>40955</v>
      </c>
      <c r="C313">
        <v>1.75960322478661</v>
      </c>
    </row>
    <row r="314" spans="1:3">
      <c r="A314" t="s">
        <v>730</v>
      </c>
      <c r="B314" s="227">
        <v>40956</v>
      </c>
      <c r="C314">
        <v>1.7523237551488213</v>
      </c>
    </row>
    <row r="315" spans="1:3">
      <c r="A315" t="s">
        <v>730</v>
      </c>
      <c r="B315" s="227">
        <v>40959</v>
      </c>
      <c r="C315">
        <v>1.8148569169179174</v>
      </c>
    </row>
    <row r="316" spans="1:3">
      <c r="A316" t="s">
        <v>730</v>
      </c>
      <c r="B316" s="227">
        <v>40960</v>
      </c>
      <c r="C316">
        <v>1.8088723707101018</v>
      </c>
    </row>
    <row r="317" spans="1:3">
      <c r="A317" t="s">
        <v>730</v>
      </c>
      <c r="B317" s="227">
        <v>40961</v>
      </c>
      <c r="C317">
        <v>1.8273328652935295</v>
      </c>
    </row>
    <row r="318" spans="1:3">
      <c r="A318" t="s">
        <v>730</v>
      </c>
      <c r="B318" s="227">
        <v>40962</v>
      </c>
      <c r="C318">
        <v>1.8285567356949528</v>
      </c>
    </row>
    <row r="319" spans="1:3">
      <c r="A319" t="s">
        <v>730</v>
      </c>
      <c r="B319" s="227">
        <v>40963</v>
      </c>
      <c r="C319">
        <v>1.8367407495326615</v>
      </c>
    </row>
    <row r="320" spans="1:3">
      <c r="A320" t="s">
        <v>730</v>
      </c>
      <c r="B320" s="227">
        <v>40966</v>
      </c>
      <c r="C320">
        <v>1.7994502778272192</v>
      </c>
    </row>
    <row r="321" spans="1:3">
      <c r="A321" t="s">
        <v>730</v>
      </c>
      <c r="B321" s="227">
        <v>40967</v>
      </c>
      <c r="C321">
        <v>1.7646535446304012</v>
      </c>
    </row>
    <row r="322" spans="1:3">
      <c r="A322" t="s">
        <v>730</v>
      </c>
      <c r="B322" s="227">
        <v>40968</v>
      </c>
      <c r="C322">
        <v>1.8027288288199106</v>
      </c>
    </row>
    <row r="323" spans="1:3">
      <c r="A323" t="s">
        <v>730</v>
      </c>
      <c r="B323" s="227">
        <v>40969</v>
      </c>
      <c r="C323">
        <v>1.7905067490616489</v>
      </c>
    </row>
    <row r="324" spans="1:3">
      <c r="A324" t="s">
        <v>730</v>
      </c>
      <c r="B324" s="227">
        <v>40970</v>
      </c>
      <c r="C324">
        <v>1.790435824561043</v>
      </c>
    </row>
    <row r="325" spans="1:3">
      <c r="A325" t="s">
        <v>730</v>
      </c>
      <c r="B325" s="227">
        <v>40973</v>
      </c>
      <c r="C325">
        <v>1.8078312954804332</v>
      </c>
    </row>
    <row r="326" spans="1:3">
      <c r="A326" t="s">
        <v>730</v>
      </c>
      <c r="B326" s="227">
        <v>40974</v>
      </c>
      <c r="C326">
        <v>1.7968634047395238</v>
      </c>
    </row>
    <row r="327" spans="1:3">
      <c r="A327" t="s">
        <v>730</v>
      </c>
      <c r="B327" s="227">
        <v>40975</v>
      </c>
      <c r="C327">
        <v>1.7591594027960511</v>
      </c>
    </row>
    <row r="328" spans="1:3">
      <c r="A328" t="s">
        <v>730</v>
      </c>
      <c r="B328" s="227">
        <v>40976</v>
      </c>
      <c r="C328">
        <v>1.7298367144977567</v>
      </c>
    </row>
    <row r="329" spans="1:3">
      <c r="A329" t="s">
        <v>730</v>
      </c>
      <c r="B329" s="227">
        <v>40977</v>
      </c>
      <c r="C329">
        <v>1.6936911981480174</v>
      </c>
    </row>
    <row r="330" spans="1:3">
      <c r="A330" t="s">
        <v>730</v>
      </c>
      <c r="B330" s="227">
        <v>40980</v>
      </c>
      <c r="C330">
        <v>1.6792926795498042</v>
      </c>
    </row>
    <row r="331" spans="1:3">
      <c r="A331" t="s">
        <v>730</v>
      </c>
      <c r="B331" s="227">
        <v>40981</v>
      </c>
      <c r="C331">
        <v>1.7147210733580165</v>
      </c>
    </row>
    <row r="332" spans="1:3">
      <c r="A332" t="s">
        <v>730</v>
      </c>
      <c r="B332" s="227">
        <v>40982</v>
      </c>
      <c r="C332">
        <v>1.771523014954024</v>
      </c>
    </row>
    <row r="333" spans="1:3">
      <c r="A333" t="s">
        <v>730</v>
      </c>
      <c r="B333" s="227">
        <v>40983</v>
      </c>
      <c r="C333">
        <v>1.7698152031973446</v>
      </c>
    </row>
    <row r="334" spans="1:3">
      <c r="A334" t="s">
        <v>730</v>
      </c>
      <c r="B334" s="227">
        <v>40984</v>
      </c>
      <c r="C334">
        <v>1.7552186854153939</v>
      </c>
    </row>
    <row r="335" spans="1:3">
      <c r="A335" t="s">
        <v>730</v>
      </c>
      <c r="B335" s="227">
        <v>40987</v>
      </c>
      <c r="C335">
        <v>1.7401277411955629</v>
      </c>
    </row>
    <row r="336" spans="1:3">
      <c r="A336" t="s">
        <v>730</v>
      </c>
      <c r="B336" s="227">
        <v>40988</v>
      </c>
      <c r="C336">
        <v>1.7902180901043563</v>
      </c>
    </row>
    <row r="337" spans="1:3">
      <c r="A337" t="s">
        <v>730</v>
      </c>
      <c r="B337" s="227">
        <v>40989</v>
      </c>
      <c r="C337">
        <v>1.7983618881810548</v>
      </c>
    </row>
    <row r="338" spans="1:3">
      <c r="A338" t="s">
        <v>730</v>
      </c>
      <c r="B338" s="227">
        <v>40990</v>
      </c>
      <c r="C338">
        <v>1.8096547902917814</v>
      </c>
    </row>
    <row r="339" spans="1:3">
      <c r="A339" t="s">
        <v>730</v>
      </c>
      <c r="B339" s="227">
        <v>40991</v>
      </c>
      <c r="C339">
        <v>1.7911570280647604</v>
      </c>
    </row>
    <row r="340" spans="1:3">
      <c r="A340" t="s">
        <v>730</v>
      </c>
      <c r="B340" s="227">
        <v>40994</v>
      </c>
      <c r="C340">
        <v>1.8107297369541531</v>
      </c>
    </row>
    <row r="341" spans="1:3">
      <c r="A341" t="s">
        <v>730</v>
      </c>
      <c r="B341" s="227">
        <v>40995</v>
      </c>
      <c r="C341">
        <v>1.8385774539118049</v>
      </c>
    </row>
    <row r="342" spans="1:3">
      <c r="A342" t="s">
        <v>730</v>
      </c>
      <c r="B342" s="227">
        <v>40996</v>
      </c>
      <c r="C342">
        <v>1.8566562363845351</v>
      </c>
    </row>
    <row r="343" spans="1:3">
      <c r="A343" t="s">
        <v>730</v>
      </c>
      <c r="B343" s="227">
        <v>40997</v>
      </c>
      <c r="C343">
        <v>1.8284413205959416</v>
      </c>
    </row>
    <row r="344" spans="1:3">
      <c r="A344" t="s">
        <v>730</v>
      </c>
      <c r="B344" s="227">
        <v>40998</v>
      </c>
      <c r="C344">
        <v>1.8153907101119193</v>
      </c>
    </row>
    <row r="345" spans="1:3">
      <c r="A345" t="s">
        <v>730</v>
      </c>
      <c r="B345" s="227">
        <v>41001</v>
      </c>
      <c r="C345">
        <v>1.880198019801993</v>
      </c>
    </row>
    <row r="346" spans="1:3">
      <c r="A346" t="s">
        <v>730</v>
      </c>
      <c r="B346" s="227">
        <v>41002</v>
      </c>
      <c r="C346">
        <v>1.893031821152058</v>
      </c>
    </row>
    <row r="347" spans="1:3">
      <c r="A347" t="s">
        <v>730</v>
      </c>
      <c r="B347" s="227">
        <v>41003</v>
      </c>
      <c r="C347">
        <v>1.8944680345636344</v>
      </c>
    </row>
    <row r="348" spans="1:3">
      <c r="A348" t="s">
        <v>730</v>
      </c>
      <c r="B348" s="227">
        <v>41004</v>
      </c>
      <c r="C348">
        <v>1.9066937119675442</v>
      </c>
    </row>
    <row r="349" spans="1:3">
      <c r="A349" t="s">
        <v>730</v>
      </c>
      <c r="B349" s="227">
        <v>41005</v>
      </c>
      <c r="C349">
        <v>1.9066937119675442</v>
      </c>
    </row>
    <row r="350" spans="1:3">
      <c r="A350" t="s">
        <v>730</v>
      </c>
      <c r="B350" s="227">
        <v>41008</v>
      </c>
      <c r="C350">
        <v>1.8938307030128998</v>
      </c>
    </row>
    <row r="351" spans="1:3">
      <c r="A351" t="s">
        <v>730</v>
      </c>
      <c r="B351" s="227">
        <v>41009</v>
      </c>
      <c r="C351">
        <v>1.915598872013069</v>
      </c>
    </row>
    <row r="352" spans="1:3">
      <c r="A352" t="s">
        <v>730</v>
      </c>
      <c r="B352" s="227">
        <v>41010</v>
      </c>
      <c r="C352">
        <v>1.9475826014634157</v>
      </c>
    </row>
    <row r="353" spans="1:3">
      <c r="A353" t="s">
        <v>730</v>
      </c>
      <c r="B353" s="227">
        <v>41011</v>
      </c>
      <c r="C353">
        <v>1.9083931666254106</v>
      </c>
    </row>
    <row r="354" spans="1:3">
      <c r="A354" t="s">
        <v>730</v>
      </c>
      <c r="B354" s="227">
        <v>41012</v>
      </c>
      <c r="C354">
        <v>1.8450914631130022</v>
      </c>
    </row>
    <row r="355" spans="1:3">
      <c r="A355" t="s">
        <v>730</v>
      </c>
      <c r="B355" s="227">
        <v>41015</v>
      </c>
      <c r="C355">
        <v>1.8809707470480053</v>
      </c>
    </row>
    <row r="356" spans="1:3">
      <c r="A356" t="s">
        <v>730</v>
      </c>
      <c r="B356" s="227">
        <v>41016</v>
      </c>
      <c r="C356">
        <v>1.8215422325011499</v>
      </c>
    </row>
    <row r="357" spans="1:3">
      <c r="A357" t="s">
        <v>730</v>
      </c>
      <c r="B357" s="227">
        <v>41017</v>
      </c>
      <c r="C357">
        <v>1.7956142344675019</v>
      </c>
    </row>
    <row r="358" spans="1:3">
      <c r="A358" t="s">
        <v>730</v>
      </c>
      <c r="B358" s="227">
        <v>41018</v>
      </c>
      <c r="C358">
        <v>1.753104455807164</v>
      </c>
    </row>
    <row r="359" spans="1:3">
      <c r="A359" t="s">
        <v>730</v>
      </c>
      <c r="B359" s="227">
        <v>41019</v>
      </c>
      <c r="C359">
        <v>1.7789975615294162</v>
      </c>
    </row>
    <row r="360" spans="1:3">
      <c r="A360" t="s">
        <v>730</v>
      </c>
      <c r="B360" s="227">
        <v>41022</v>
      </c>
      <c r="C360">
        <v>1.7427860892906599</v>
      </c>
    </row>
    <row r="361" spans="1:3">
      <c r="A361" t="s">
        <v>730</v>
      </c>
      <c r="B361" s="227">
        <v>41023</v>
      </c>
      <c r="C361">
        <v>1.7477683861284232</v>
      </c>
    </row>
    <row r="362" spans="1:3">
      <c r="A362" t="s">
        <v>730</v>
      </c>
      <c r="B362" s="227">
        <v>41024</v>
      </c>
      <c r="C362">
        <v>1.7444904329615873</v>
      </c>
    </row>
    <row r="363" spans="1:3">
      <c r="A363" t="s">
        <v>730</v>
      </c>
      <c r="B363" s="227">
        <v>41025</v>
      </c>
      <c r="C363">
        <v>1.7577314494615193</v>
      </c>
    </row>
    <row r="364" spans="1:3">
      <c r="A364" t="s">
        <v>730</v>
      </c>
      <c r="B364" s="227">
        <v>41026</v>
      </c>
      <c r="C364">
        <v>1.7765042979942747</v>
      </c>
    </row>
    <row r="365" spans="1:3">
      <c r="A365" t="s">
        <v>730</v>
      </c>
      <c r="B365" s="227">
        <v>41029</v>
      </c>
      <c r="C365">
        <v>1.7942051621704591</v>
      </c>
    </row>
    <row r="366" spans="1:3">
      <c r="A366" t="s">
        <v>730</v>
      </c>
      <c r="B366" s="227">
        <v>41030</v>
      </c>
      <c r="C366">
        <v>1.7961822477486011</v>
      </c>
    </row>
    <row r="367" spans="1:3">
      <c r="A367" t="s">
        <v>730</v>
      </c>
      <c r="B367" s="227">
        <v>41031</v>
      </c>
      <c r="C367">
        <v>1.8062462308080063</v>
      </c>
    </row>
    <row r="368" spans="1:3">
      <c r="A368" t="s">
        <v>730</v>
      </c>
      <c r="B368" s="227">
        <v>41032</v>
      </c>
      <c r="C368">
        <v>1.7920721576073939</v>
      </c>
    </row>
    <row r="369" spans="1:3">
      <c r="A369" t="s">
        <v>730</v>
      </c>
      <c r="B369" s="227">
        <v>41033</v>
      </c>
      <c r="C369">
        <v>1.7491269205275106</v>
      </c>
    </row>
    <row r="370" spans="1:3">
      <c r="A370" t="s">
        <v>730</v>
      </c>
      <c r="B370" s="227">
        <v>41036</v>
      </c>
      <c r="C370">
        <v>1.7045904234269882</v>
      </c>
    </row>
    <row r="371" spans="1:3">
      <c r="A371" t="s">
        <v>730</v>
      </c>
      <c r="B371" s="227">
        <v>41037</v>
      </c>
      <c r="C371">
        <v>1.6622662592581827</v>
      </c>
    </row>
    <row r="372" spans="1:3">
      <c r="A372" t="s">
        <v>730</v>
      </c>
      <c r="B372" s="227">
        <v>41038</v>
      </c>
      <c r="C372">
        <v>1.5790097367329725</v>
      </c>
    </row>
    <row r="373" spans="1:3">
      <c r="A373" t="s">
        <v>730</v>
      </c>
      <c r="B373" s="227">
        <v>41039</v>
      </c>
      <c r="C373">
        <v>1.6016678688232977</v>
      </c>
    </row>
    <row r="374" spans="1:3">
      <c r="A374" t="s">
        <v>730</v>
      </c>
      <c r="B374" s="227">
        <v>41040</v>
      </c>
      <c r="C374">
        <v>1.5929168560643303</v>
      </c>
    </row>
    <row r="375" spans="1:3">
      <c r="A375" t="s">
        <v>730</v>
      </c>
      <c r="B375" s="227">
        <v>41043</v>
      </c>
      <c r="C375">
        <v>1.5735353675039754</v>
      </c>
    </row>
    <row r="376" spans="1:3">
      <c r="A376" t="s">
        <v>730</v>
      </c>
      <c r="B376" s="227">
        <v>41044</v>
      </c>
      <c r="C376">
        <v>1.5526141758708256</v>
      </c>
    </row>
    <row r="377" spans="1:3">
      <c r="A377" t="s">
        <v>730</v>
      </c>
      <c r="B377" s="227">
        <v>41045</v>
      </c>
      <c r="C377">
        <v>1.6197210919290495</v>
      </c>
    </row>
    <row r="378" spans="1:3">
      <c r="A378" t="s">
        <v>730</v>
      </c>
      <c r="B378" s="227">
        <v>41046</v>
      </c>
      <c r="C378">
        <v>1.6069770657606286</v>
      </c>
    </row>
    <row r="379" spans="1:3">
      <c r="A379" t="s">
        <v>730</v>
      </c>
      <c r="B379" s="227">
        <v>41047</v>
      </c>
      <c r="C379">
        <v>1.6074057242217332</v>
      </c>
    </row>
    <row r="380" spans="1:3">
      <c r="A380" t="s">
        <v>730</v>
      </c>
      <c r="B380" s="227">
        <v>41050</v>
      </c>
      <c r="C380">
        <v>1.5982772586285332</v>
      </c>
    </row>
    <row r="381" spans="1:3">
      <c r="A381" t="s">
        <v>730</v>
      </c>
      <c r="B381" s="227">
        <v>41051</v>
      </c>
      <c r="C381">
        <v>1.6464771322620475</v>
      </c>
    </row>
    <row r="382" spans="1:3">
      <c r="A382" t="s">
        <v>730</v>
      </c>
      <c r="B382" s="227">
        <v>41052</v>
      </c>
      <c r="C382">
        <v>1.5387200063248674</v>
      </c>
    </row>
    <row r="383" spans="1:3">
      <c r="A383" t="s">
        <v>730</v>
      </c>
      <c r="B383" s="227">
        <v>41053</v>
      </c>
      <c r="C383">
        <v>1.5003513355700049</v>
      </c>
    </row>
    <row r="384" spans="1:3">
      <c r="A384" t="s">
        <v>730</v>
      </c>
      <c r="B384" s="227">
        <v>41054</v>
      </c>
      <c r="C384">
        <v>1.5493739102869108</v>
      </c>
    </row>
    <row r="385" spans="1:3">
      <c r="A385" t="s">
        <v>730</v>
      </c>
      <c r="B385" s="227">
        <v>41057</v>
      </c>
      <c r="C385">
        <v>1.5952756061551776</v>
      </c>
    </row>
    <row r="386" spans="1:3">
      <c r="A386" t="s">
        <v>730</v>
      </c>
      <c r="B386" s="227">
        <v>41058</v>
      </c>
      <c r="C386">
        <v>1.5382177276374032</v>
      </c>
    </row>
    <row r="387" spans="1:3">
      <c r="A387" t="s">
        <v>730</v>
      </c>
      <c r="B387" s="227">
        <v>41059</v>
      </c>
      <c r="C387">
        <v>1.4637912093350192</v>
      </c>
    </row>
    <row r="388" spans="1:3">
      <c r="A388" t="s">
        <v>730</v>
      </c>
      <c r="B388" s="227">
        <v>41060</v>
      </c>
      <c r="C388">
        <v>1.4268586319992727</v>
      </c>
    </row>
    <row r="389" spans="1:3">
      <c r="A389" t="s">
        <v>730</v>
      </c>
      <c r="B389" s="227">
        <v>41061</v>
      </c>
      <c r="C389">
        <v>1.4537912693135757</v>
      </c>
    </row>
    <row r="390" spans="1:3">
      <c r="A390" t="s">
        <v>730</v>
      </c>
      <c r="B390" s="227">
        <v>41064</v>
      </c>
      <c r="C390">
        <v>1.4752569546410577</v>
      </c>
    </row>
    <row r="391" spans="1:3">
      <c r="A391" t="s">
        <v>730</v>
      </c>
      <c r="B391" s="227">
        <v>41065</v>
      </c>
      <c r="C391">
        <v>1.480827597151424</v>
      </c>
    </row>
    <row r="392" spans="1:3">
      <c r="A392" t="s">
        <v>730</v>
      </c>
      <c r="B392" s="227">
        <v>41066</v>
      </c>
      <c r="C392">
        <v>1.534006961040002</v>
      </c>
    </row>
    <row r="393" spans="1:3">
      <c r="A393" t="s">
        <v>730</v>
      </c>
      <c r="B393" s="227">
        <v>41067</v>
      </c>
      <c r="C393">
        <v>1.5670813852127763</v>
      </c>
    </row>
    <row r="394" spans="1:3">
      <c r="A394" t="s">
        <v>730</v>
      </c>
      <c r="B394" s="227">
        <v>41068</v>
      </c>
      <c r="C394">
        <v>1.6247348282083296</v>
      </c>
    </row>
    <row r="395" spans="1:3">
      <c r="A395" t="s">
        <v>730</v>
      </c>
      <c r="B395" s="227">
        <v>41071</v>
      </c>
      <c r="C395">
        <v>1.5876631737416602</v>
      </c>
    </row>
    <row r="396" spans="1:3">
      <c r="A396" t="s">
        <v>730</v>
      </c>
      <c r="B396" s="227">
        <v>41072</v>
      </c>
      <c r="C396">
        <v>1.5674756225400044</v>
      </c>
    </row>
    <row r="397" spans="1:3">
      <c r="A397" t="s">
        <v>730</v>
      </c>
      <c r="B397" s="227">
        <v>41073</v>
      </c>
      <c r="C397">
        <v>1.6273272263221283</v>
      </c>
    </row>
    <row r="398" spans="1:3">
      <c r="A398" t="s">
        <v>730</v>
      </c>
      <c r="B398" s="227">
        <v>41074</v>
      </c>
      <c r="C398">
        <v>1.6419727426586483</v>
      </c>
    </row>
    <row r="399" spans="1:3">
      <c r="A399" t="s">
        <v>730</v>
      </c>
      <c r="B399" s="227">
        <v>41075</v>
      </c>
      <c r="C399">
        <v>1.6384186387455202</v>
      </c>
    </row>
    <row r="400" spans="1:3">
      <c r="A400" t="s">
        <v>730</v>
      </c>
      <c r="B400" s="227">
        <v>41078</v>
      </c>
      <c r="C400">
        <v>1.6323619723053184</v>
      </c>
    </row>
    <row r="401" spans="1:3">
      <c r="A401" t="s">
        <v>730</v>
      </c>
      <c r="B401" s="227">
        <v>41079</v>
      </c>
      <c r="C401">
        <v>1.6356759539792654</v>
      </c>
    </row>
    <row r="402" spans="1:3">
      <c r="A402" t="s">
        <v>730</v>
      </c>
      <c r="B402" s="227">
        <v>41080</v>
      </c>
      <c r="C402">
        <v>1.6442614187570648</v>
      </c>
    </row>
    <row r="403" spans="1:3">
      <c r="A403" t="s">
        <v>730</v>
      </c>
      <c r="B403" s="227">
        <v>41081</v>
      </c>
      <c r="C403">
        <v>1.6246237921748508</v>
      </c>
    </row>
    <row r="404" spans="1:3">
      <c r="A404" t="s">
        <v>730</v>
      </c>
      <c r="B404" s="227">
        <v>41082</v>
      </c>
      <c r="C404">
        <v>1.5458000158340646</v>
      </c>
    </row>
    <row r="405" spans="1:3">
      <c r="A405" t="s">
        <v>730</v>
      </c>
      <c r="B405" s="227">
        <v>41085</v>
      </c>
      <c r="C405">
        <v>1.5409891230119044</v>
      </c>
    </row>
    <row r="406" spans="1:3">
      <c r="A406" t="s">
        <v>730</v>
      </c>
      <c r="B406" s="227">
        <v>41086</v>
      </c>
      <c r="C406">
        <v>1.4892607096238297</v>
      </c>
    </row>
    <row r="407" spans="1:3">
      <c r="A407" t="s">
        <v>730</v>
      </c>
      <c r="B407" s="227">
        <v>41087</v>
      </c>
      <c r="C407">
        <v>1.5271403703117636</v>
      </c>
    </row>
    <row r="408" spans="1:3">
      <c r="A408" t="s">
        <v>730</v>
      </c>
      <c r="B408" s="227">
        <v>41088</v>
      </c>
      <c r="C408">
        <v>1.5218939124243436</v>
      </c>
    </row>
    <row r="409" spans="1:3">
      <c r="A409" t="s">
        <v>730</v>
      </c>
      <c r="B409" s="227">
        <v>41089</v>
      </c>
      <c r="C409">
        <v>1.624825593476964</v>
      </c>
    </row>
    <row r="410" spans="1:3">
      <c r="A410" t="s">
        <v>730</v>
      </c>
      <c r="B410" s="227">
        <v>41092</v>
      </c>
      <c r="C410">
        <v>1.5690117700630779</v>
      </c>
    </row>
    <row r="411" spans="1:3">
      <c r="A411" t="s">
        <v>730</v>
      </c>
      <c r="B411" s="227">
        <v>41093</v>
      </c>
      <c r="C411">
        <v>1.6381745205886755</v>
      </c>
    </row>
    <row r="412" spans="1:3">
      <c r="A412" t="s">
        <v>730</v>
      </c>
      <c r="B412" s="227">
        <v>41094</v>
      </c>
      <c r="C412">
        <v>1.6001030406911809</v>
      </c>
    </row>
    <row r="413" spans="1:3">
      <c r="A413" t="s">
        <v>730</v>
      </c>
      <c r="B413" s="227">
        <v>41095</v>
      </c>
      <c r="C413">
        <v>1.5713861091845915</v>
      </c>
    </row>
    <row r="414" spans="1:3">
      <c r="A414" t="s">
        <v>730</v>
      </c>
      <c r="B414" s="227">
        <v>41096</v>
      </c>
      <c r="C414">
        <v>1.4686790807377115</v>
      </c>
    </row>
    <row r="415" spans="1:3">
      <c r="A415" t="s">
        <v>730</v>
      </c>
      <c r="B415" s="227">
        <v>41099</v>
      </c>
      <c r="C415">
        <v>1.459210461142213</v>
      </c>
    </row>
    <row r="416" spans="1:3">
      <c r="A416" t="s">
        <v>730</v>
      </c>
      <c r="B416" s="227">
        <v>41100</v>
      </c>
      <c r="C416">
        <v>1.4867088231213188</v>
      </c>
    </row>
    <row r="417" spans="1:3">
      <c r="A417" t="s">
        <v>730</v>
      </c>
      <c r="B417" s="227">
        <v>41101</v>
      </c>
      <c r="C417">
        <v>1.4988443721419165</v>
      </c>
    </row>
    <row r="418" spans="1:3">
      <c r="A418" t="s">
        <v>730</v>
      </c>
      <c r="B418" s="227">
        <v>41102</v>
      </c>
      <c r="C418">
        <v>1.5211390670611724</v>
      </c>
    </row>
    <row r="419" spans="1:3">
      <c r="A419" t="s">
        <v>730</v>
      </c>
      <c r="B419" s="227">
        <v>41103</v>
      </c>
      <c r="C419">
        <v>1.5818602756331845</v>
      </c>
    </row>
    <row r="420" spans="1:3">
      <c r="A420" t="s">
        <v>730</v>
      </c>
      <c r="B420" s="227">
        <v>41106</v>
      </c>
      <c r="C420">
        <v>1.6092296981451204</v>
      </c>
    </row>
    <row r="421" spans="1:3">
      <c r="A421" t="s">
        <v>730</v>
      </c>
      <c r="B421" s="227">
        <v>41107</v>
      </c>
      <c r="C421">
        <v>1.6385935571217924</v>
      </c>
    </row>
    <row r="422" spans="1:3">
      <c r="A422" t="s">
        <v>730</v>
      </c>
      <c r="B422" s="227">
        <v>41108</v>
      </c>
      <c r="C422">
        <v>1.6374024526198516</v>
      </c>
    </row>
    <row r="423" spans="1:3">
      <c r="A423" t="s">
        <v>730</v>
      </c>
      <c r="B423" s="227">
        <v>41109</v>
      </c>
      <c r="C423">
        <v>1.6501518697405793</v>
      </c>
    </row>
    <row r="424" spans="1:3">
      <c r="A424" t="s">
        <v>730</v>
      </c>
      <c r="B424" s="227">
        <v>41110</v>
      </c>
      <c r="C424">
        <v>1.6876712328767196</v>
      </c>
    </row>
    <row r="425" spans="1:3">
      <c r="A425" t="s">
        <v>730</v>
      </c>
      <c r="B425" s="227">
        <v>41113</v>
      </c>
      <c r="C425">
        <v>1.6903427473544896</v>
      </c>
    </row>
    <row r="426" spans="1:3">
      <c r="A426" t="s">
        <v>730</v>
      </c>
      <c r="B426" s="227">
        <v>41114</v>
      </c>
      <c r="C426">
        <v>1.7189924794079214</v>
      </c>
    </row>
    <row r="427" spans="1:3">
      <c r="A427" t="s">
        <v>730</v>
      </c>
      <c r="B427" s="227">
        <v>41115</v>
      </c>
      <c r="C427">
        <v>1.7204686039341999</v>
      </c>
    </row>
    <row r="428" spans="1:3">
      <c r="A428" t="s">
        <v>730</v>
      </c>
      <c r="B428" s="227">
        <v>41116</v>
      </c>
      <c r="C428">
        <v>1.6700485398265075</v>
      </c>
    </row>
    <row r="429" spans="1:3">
      <c r="A429" t="s">
        <v>730</v>
      </c>
      <c r="B429" s="227">
        <v>41117</v>
      </c>
      <c r="C429">
        <v>1.688204454790565</v>
      </c>
    </row>
    <row r="430" spans="1:3">
      <c r="A430" t="s">
        <v>730</v>
      </c>
      <c r="B430" s="227">
        <v>41120</v>
      </c>
      <c r="C430">
        <v>1.7639617924481543</v>
      </c>
    </row>
    <row r="431" spans="1:3">
      <c r="A431" t="s">
        <v>730</v>
      </c>
      <c r="B431" s="227">
        <v>41121</v>
      </c>
      <c r="C431">
        <v>1.7998703694470652</v>
      </c>
    </row>
    <row r="432" spans="1:3">
      <c r="A432" t="s">
        <v>730</v>
      </c>
      <c r="B432" s="227">
        <v>41122</v>
      </c>
      <c r="C432">
        <v>1.7876727352489574</v>
      </c>
    </row>
    <row r="433" spans="1:3">
      <c r="A433" t="s">
        <v>730</v>
      </c>
      <c r="B433" s="227">
        <v>41123</v>
      </c>
      <c r="C433">
        <v>1.8419660942535998</v>
      </c>
    </row>
    <row r="434" spans="1:3">
      <c r="A434" t="s">
        <v>730</v>
      </c>
      <c r="B434" s="227">
        <v>41124</v>
      </c>
      <c r="C434">
        <v>1.8262517454618044</v>
      </c>
    </row>
    <row r="435" spans="1:3">
      <c r="A435" t="s">
        <v>730</v>
      </c>
      <c r="B435" s="227">
        <v>41127</v>
      </c>
      <c r="C435">
        <v>1.8716951012671013</v>
      </c>
    </row>
    <row r="436" spans="1:3">
      <c r="A436" t="s">
        <v>730</v>
      </c>
      <c r="B436" s="227">
        <v>41128</v>
      </c>
      <c r="C436">
        <v>1.8771943823811199</v>
      </c>
    </row>
    <row r="437" spans="1:3">
      <c r="A437" t="s">
        <v>730</v>
      </c>
      <c r="B437" s="227">
        <v>41129</v>
      </c>
      <c r="C437">
        <v>1.850097242307891</v>
      </c>
    </row>
    <row r="438" spans="1:3">
      <c r="A438" t="s">
        <v>730</v>
      </c>
      <c r="B438" s="227">
        <v>41130</v>
      </c>
      <c r="C438">
        <v>1.8583541147132232</v>
      </c>
    </row>
    <row r="439" spans="1:3">
      <c r="A439" t="s">
        <v>730</v>
      </c>
      <c r="B439" s="227">
        <v>41131</v>
      </c>
      <c r="C439">
        <v>1.8408029692301486</v>
      </c>
    </row>
    <row r="440" spans="1:3">
      <c r="A440" t="s">
        <v>730</v>
      </c>
      <c r="B440" s="227">
        <v>41134</v>
      </c>
      <c r="C440">
        <v>1.86177377353407</v>
      </c>
    </row>
    <row r="441" spans="1:3">
      <c r="A441" t="s">
        <v>730</v>
      </c>
      <c r="B441" s="227">
        <v>41135</v>
      </c>
      <c r="C441">
        <v>1.886961901530726</v>
      </c>
    </row>
    <row r="442" spans="1:3">
      <c r="A442" t="s">
        <v>730</v>
      </c>
      <c r="B442" s="227">
        <v>41136</v>
      </c>
      <c r="C442">
        <v>1.898292235256549</v>
      </c>
    </row>
    <row r="443" spans="1:3">
      <c r="A443" t="s">
        <v>730</v>
      </c>
      <c r="B443" s="227">
        <v>41137</v>
      </c>
      <c r="C443">
        <v>1.8921372073770426</v>
      </c>
    </row>
    <row r="444" spans="1:3">
      <c r="A444" t="s">
        <v>730</v>
      </c>
      <c r="B444" s="227">
        <v>41138</v>
      </c>
      <c r="C444">
        <v>1.9257441055267721</v>
      </c>
    </row>
    <row r="445" spans="1:3">
      <c r="A445" t="s">
        <v>730</v>
      </c>
      <c r="B445" s="227">
        <v>41141</v>
      </c>
      <c r="C445">
        <v>1.9472029542392466</v>
      </c>
    </row>
    <row r="446" spans="1:3">
      <c r="A446" t="s">
        <v>730</v>
      </c>
      <c r="B446" s="227">
        <v>41142</v>
      </c>
      <c r="C446">
        <v>1.9580252088260863</v>
      </c>
    </row>
    <row r="447" spans="1:3">
      <c r="A447" t="s">
        <v>730</v>
      </c>
      <c r="B447" s="227">
        <v>41143</v>
      </c>
      <c r="C447">
        <v>1.9146346330366715</v>
      </c>
    </row>
    <row r="448" spans="1:3">
      <c r="A448" t="s">
        <v>730</v>
      </c>
      <c r="B448" s="227">
        <v>41144</v>
      </c>
      <c r="C448">
        <v>1.8770019857702991</v>
      </c>
    </row>
    <row r="449" spans="1:3">
      <c r="A449" t="s">
        <v>730</v>
      </c>
      <c r="B449" s="227">
        <v>41145</v>
      </c>
      <c r="C449">
        <v>1.8460862970502756</v>
      </c>
    </row>
    <row r="450" spans="1:3">
      <c r="A450" t="s">
        <v>730</v>
      </c>
      <c r="B450" s="227">
        <v>41148</v>
      </c>
      <c r="C450">
        <v>1.8084607634836436</v>
      </c>
    </row>
    <row r="451" spans="1:3">
      <c r="A451" t="s">
        <v>730</v>
      </c>
      <c r="B451" s="227">
        <v>41149</v>
      </c>
      <c r="C451">
        <v>1.8336359464474539</v>
      </c>
    </row>
    <row r="452" spans="1:3">
      <c r="A452" t="s">
        <v>730</v>
      </c>
      <c r="B452" s="227">
        <v>41150</v>
      </c>
      <c r="C452">
        <v>1.8276450001495581</v>
      </c>
    </row>
    <row r="453" spans="1:3">
      <c r="A453" t="s">
        <v>730</v>
      </c>
      <c r="B453" s="227">
        <v>41151</v>
      </c>
      <c r="C453">
        <v>1.8688419960907865</v>
      </c>
    </row>
    <row r="454" spans="1:3">
      <c r="A454" t="s">
        <v>730</v>
      </c>
      <c r="B454" s="227">
        <v>41152</v>
      </c>
      <c r="C454">
        <v>1.8837819240703269</v>
      </c>
    </row>
    <row r="455" spans="1:3">
      <c r="A455" t="s">
        <v>730</v>
      </c>
      <c r="B455" s="227">
        <v>41155</v>
      </c>
      <c r="C455">
        <v>1.9085986657758403</v>
      </c>
    </row>
    <row r="456" spans="1:3">
      <c r="A456" t="s">
        <v>730</v>
      </c>
      <c r="B456" s="227">
        <v>41156</v>
      </c>
      <c r="C456">
        <v>1.9040593348751855</v>
      </c>
    </row>
    <row r="457" spans="1:3">
      <c r="A457" t="s">
        <v>730</v>
      </c>
      <c r="B457" s="227">
        <v>41157</v>
      </c>
      <c r="C457">
        <v>1.9403729185362373</v>
      </c>
    </row>
    <row r="458" spans="1:3">
      <c r="A458" t="s">
        <v>730</v>
      </c>
      <c r="B458" s="227">
        <v>41158</v>
      </c>
      <c r="C458">
        <v>1.9615077782209944</v>
      </c>
    </row>
    <row r="459" spans="1:3">
      <c r="A459" t="s">
        <v>730</v>
      </c>
      <c r="B459" s="227">
        <v>41159</v>
      </c>
      <c r="C459">
        <v>1.9347375139620038</v>
      </c>
    </row>
    <row r="460" spans="1:3">
      <c r="A460" t="s">
        <v>730</v>
      </c>
      <c r="B460" s="227">
        <v>41162</v>
      </c>
      <c r="C460">
        <v>1.9515162393673791</v>
      </c>
    </row>
    <row r="461" spans="1:3">
      <c r="A461" t="s">
        <v>730</v>
      </c>
      <c r="B461" s="227">
        <v>41163</v>
      </c>
      <c r="C461">
        <v>1.9301360571360116</v>
      </c>
    </row>
    <row r="462" spans="1:3">
      <c r="A462" t="s">
        <v>730</v>
      </c>
      <c r="B462" s="227">
        <v>41164</v>
      </c>
      <c r="C462">
        <v>1.9246494744610043</v>
      </c>
    </row>
    <row r="463" spans="1:3">
      <c r="A463" t="s">
        <v>730</v>
      </c>
      <c r="B463" s="227">
        <v>41165</v>
      </c>
      <c r="C463">
        <v>1.9251486254638239</v>
      </c>
    </row>
    <row r="464" spans="1:3">
      <c r="A464" t="s">
        <v>730</v>
      </c>
      <c r="B464" s="227">
        <v>41166</v>
      </c>
      <c r="C464">
        <v>1.9320492881923723</v>
      </c>
    </row>
    <row r="465" spans="1:3">
      <c r="A465" t="s">
        <v>730</v>
      </c>
      <c r="B465" s="227">
        <v>41169</v>
      </c>
      <c r="C465">
        <v>2.0034304633119948</v>
      </c>
    </row>
    <row r="466" spans="1:3">
      <c r="A466" t="s">
        <v>730</v>
      </c>
      <c r="B466" s="227">
        <v>41170</v>
      </c>
      <c r="C466">
        <v>1.9479613199082646</v>
      </c>
    </row>
    <row r="467" spans="1:3">
      <c r="A467" t="s">
        <v>730</v>
      </c>
      <c r="B467" s="227">
        <v>41171</v>
      </c>
      <c r="C467">
        <v>1.9589663835386961</v>
      </c>
    </row>
    <row r="468" spans="1:3">
      <c r="A468" t="s">
        <v>730</v>
      </c>
      <c r="B468" s="227">
        <v>41172</v>
      </c>
      <c r="C468">
        <v>1.9455989793579098</v>
      </c>
    </row>
    <row r="469" spans="1:3">
      <c r="A469" t="s">
        <v>730</v>
      </c>
      <c r="B469" s="227">
        <v>41173</v>
      </c>
      <c r="C469">
        <v>1.9487251051613752</v>
      </c>
    </row>
    <row r="470" spans="1:3">
      <c r="A470" t="s">
        <v>730</v>
      </c>
      <c r="B470" s="227">
        <v>41176</v>
      </c>
      <c r="C470">
        <v>1.9042209733349136</v>
      </c>
    </row>
    <row r="471" spans="1:3">
      <c r="A471" t="s">
        <v>730</v>
      </c>
      <c r="B471" s="227">
        <v>41177</v>
      </c>
      <c r="C471">
        <v>1.9466539082590772</v>
      </c>
    </row>
    <row r="472" spans="1:3">
      <c r="A472" t="s">
        <v>730</v>
      </c>
      <c r="B472" s="227">
        <v>41178</v>
      </c>
      <c r="C472">
        <v>1.9335859593139215</v>
      </c>
    </row>
    <row r="473" spans="1:3">
      <c r="A473" t="s">
        <v>730</v>
      </c>
      <c r="B473" s="227">
        <v>41179</v>
      </c>
      <c r="C473">
        <v>1.9347954003729795</v>
      </c>
    </row>
    <row r="474" spans="1:3">
      <c r="A474" t="s">
        <v>730</v>
      </c>
      <c r="B474" s="227">
        <v>41180</v>
      </c>
      <c r="C474">
        <v>1.9636799042107356</v>
      </c>
    </row>
    <row r="475" spans="1:3">
      <c r="A475" t="s">
        <v>730</v>
      </c>
      <c r="B475" s="227">
        <v>41183</v>
      </c>
      <c r="C475">
        <v>1.9990817996726307</v>
      </c>
    </row>
    <row r="476" spans="1:3">
      <c r="A476" t="s">
        <v>730</v>
      </c>
      <c r="B476" s="227">
        <v>41184</v>
      </c>
      <c r="C476">
        <v>1.9998602892013606</v>
      </c>
    </row>
    <row r="477" spans="1:3">
      <c r="A477" t="s">
        <v>730</v>
      </c>
      <c r="B477" s="227">
        <v>41185</v>
      </c>
      <c r="C477">
        <v>1.9656559004599838</v>
      </c>
    </row>
    <row r="478" spans="1:3">
      <c r="A478" t="s">
        <v>730</v>
      </c>
      <c r="B478" s="227">
        <v>41186</v>
      </c>
      <c r="C478">
        <v>1.9882819128230089</v>
      </c>
    </row>
    <row r="479" spans="1:3">
      <c r="A479" t="s">
        <v>730</v>
      </c>
      <c r="B479" s="227">
        <v>41187</v>
      </c>
      <c r="C479">
        <v>2.0086255091446459</v>
      </c>
    </row>
    <row r="480" spans="1:3">
      <c r="A480" t="s">
        <v>730</v>
      </c>
      <c r="B480" s="227">
        <v>41190</v>
      </c>
      <c r="C480">
        <v>1.9997004941845864</v>
      </c>
    </row>
    <row r="481" spans="1:3">
      <c r="A481" t="s">
        <v>730</v>
      </c>
      <c r="B481" s="227">
        <v>41191</v>
      </c>
      <c r="C481">
        <v>2.0024168822219135</v>
      </c>
    </row>
    <row r="482" spans="1:3">
      <c r="A482" t="s">
        <v>730</v>
      </c>
      <c r="B482" s="227">
        <v>41192</v>
      </c>
      <c r="C482">
        <v>1.9625076153285237</v>
      </c>
    </row>
    <row r="483" spans="1:3">
      <c r="A483" t="s">
        <v>730</v>
      </c>
      <c r="B483" s="227">
        <v>41193</v>
      </c>
      <c r="C483">
        <v>1.9057792330960721</v>
      </c>
    </row>
    <row r="484" spans="1:3">
      <c r="A484" t="s">
        <v>730</v>
      </c>
      <c r="B484" s="227">
        <v>41194</v>
      </c>
      <c r="C484">
        <v>1.9162980197920954</v>
      </c>
    </row>
    <row r="485" spans="1:3">
      <c r="A485" t="s">
        <v>730</v>
      </c>
      <c r="B485" s="227">
        <v>41197</v>
      </c>
      <c r="C485">
        <v>1.8343313373253567</v>
      </c>
    </row>
    <row r="486" spans="1:3">
      <c r="A486" t="s">
        <v>730</v>
      </c>
      <c r="B486" s="227">
        <v>41198</v>
      </c>
      <c r="C486">
        <v>1.8255092472517775</v>
      </c>
    </row>
    <row r="487" spans="1:3">
      <c r="A487" t="s">
        <v>730</v>
      </c>
      <c r="B487" s="227">
        <v>41199</v>
      </c>
      <c r="C487">
        <v>1.8731485452677665</v>
      </c>
    </row>
    <row r="488" spans="1:3">
      <c r="A488" t="s">
        <v>730</v>
      </c>
      <c r="B488" s="227">
        <v>41200</v>
      </c>
      <c r="C488">
        <v>1.8407538515231581</v>
      </c>
    </row>
    <row r="489" spans="1:3">
      <c r="A489" t="s">
        <v>730</v>
      </c>
      <c r="B489" s="227">
        <v>41201</v>
      </c>
      <c r="C489">
        <v>1.8421918791952985</v>
      </c>
    </row>
    <row r="490" spans="1:3">
      <c r="A490" t="s">
        <v>730</v>
      </c>
      <c r="B490" s="227">
        <v>41204</v>
      </c>
      <c r="C490">
        <v>1.8441131002842281</v>
      </c>
    </row>
    <row r="491" spans="1:3">
      <c r="A491" t="s">
        <v>730</v>
      </c>
      <c r="B491" s="227">
        <v>41205</v>
      </c>
      <c r="C491">
        <v>1.8144839687350478</v>
      </c>
    </row>
    <row r="492" spans="1:3">
      <c r="A492" t="s">
        <v>730</v>
      </c>
      <c r="B492" s="227">
        <v>41206</v>
      </c>
      <c r="C492">
        <v>1.8254506300845463</v>
      </c>
    </row>
    <row r="493" spans="1:3">
      <c r="A493" t="s">
        <v>730</v>
      </c>
      <c r="B493" s="227">
        <v>41207</v>
      </c>
      <c r="C493">
        <v>1.8292561357338144</v>
      </c>
    </row>
    <row r="494" spans="1:3">
      <c r="A494" t="s">
        <v>730</v>
      </c>
      <c r="B494" s="227">
        <v>41208</v>
      </c>
      <c r="C494">
        <v>1.8121287030022915</v>
      </c>
    </row>
    <row r="495" spans="1:3">
      <c r="A495" t="s">
        <v>730</v>
      </c>
      <c r="B495" s="227">
        <v>41211</v>
      </c>
      <c r="C495">
        <v>1.8163692553085253</v>
      </c>
    </row>
    <row r="496" spans="1:3">
      <c r="A496" t="s">
        <v>730</v>
      </c>
      <c r="B496" s="227">
        <v>41212</v>
      </c>
      <c r="C496">
        <v>1.8113847074070266</v>
      </c>
    </row>
    <row r="497" spans="1:3">
      <c r="A497" t="s">
        <v>730</v>
      </c>
      <c r="B497" s="227">
        <v>41213</v>
      </c>
      <c r="C497">
        <v>1.8812967581047557</v>
      </c>
    </row>
    <row r="498" spans="1:3">
      <c r="A498" t="s">
        <v>730</v>
      </c>
      <c r="B498" s="227">
        <v>41214</v>
      </c>
      <c r="C498">
        <v>2.009578926361999</v>
      </c>
    </row>
    <row r="499" spans="1:3">
      <c r="A499" t="s">
        <v>730</v>
      </c>
      <c r="B499" s="227">
        <v>41215</v>
      </c>
      <c r="C499">
        <v>1.9954702824588111</v>
      </c>
    </row>
    <row r="500" spans="1:3">
      <c r="A500" t="s">
        <v>730</v>
      </c>
      <c r="B500" s="227">
        <v>41218</v>
      </c>
      <c r="C500">
        <v>1.9946516593825514</v>
      </c>
    </row>
    <row r="501" spans="1:3">
      <c r="A501" t="s">
        <v>730</v>
      </c>
      <c r="B501" s="227">
        <v>41219</v>
      </c>
      <c r="C501">
        <v>1.9918171839137688</v>
      </c>
    </row>
    <row r="502" spans="1:3">
      <c r="A502" t="s">
        <v>730</v>
      </c>
      <c r="B502" s="227">
        <v>41220</v>
      </c>
      <c r="C502">
        <v>1.9403818910991744</v>
      </c>
    </row>
    <row r="503" spans="1:3">
      <c r="A503" t="s">
        <v>730</v>
      </c>
      <c r="B503" s="227">
        <v>41221</v>
      </c>
      <c r="C503">
        <v>1.9142908445224815</v>
      </c>
    </row>
    <row r="504" spans="1:3">
      <c r="A504" t="s">
        <v>730</v>
      </c>
      <c r="B504" s="227">
        <v>41222</v>
      </c>
      <c r="C504">
        <v>1.8813155243443624</v>
      </c>
    </row>
    <row r="505" spans="1:3">
      <c r="A505" t="s">
        <v>730</v>
      </c>
      <c r="B505" s="227">
        <v>41225</v>
      </c>
      <c r="C505">
        <v>1.8482868684853493</v>
      </c>
    </row>
    <row r="506" spans="1:3">
      <c r="A506" t="s">
        <v>730</v>
      </c>
      <c r="B506" s="227">
        <v>41226</v>
      </c>
      <c r="C506">
        <v>1.8752869318748644</v>
      </c>
    </row>
    <row r="507" spans="1:3">
      <c r="A507" t="s">
        <v>730</v>
      </c>
      <c r="B507" s="227">
        <v>41227</v>
      </c>
      <c r="C507">
        <v>1.8535144949222593</v>
      </c>
    </row>
    <row r="508" spans="1:3">
      <c r="A508" t="s">
        <v>730</v>
      </c>
      <c r="B508" s="227">
        <v>41228</v>
      </c>
      <c r="C508">
        <v>1.8497271303289375</v>
      </c>
    </row>
    <row r="509" spans="1:3">
      <c r="A509" t="s">
        <v>730</v>
      </c>
      <c r="B509" s="227">
        <v>41229</v>
      </c>
      <c r="C509">
        <v>1.8367387660627177</v>
      </c>
    </row>
    <row r="510" spans="1:3">
      <c r="A510" t="s">
        <v>730</v>
      </c>
      <c r="B510" s="227">
        <v>41232</v>
      </c>
      <c r="C510">
        <v>1.8478607918263279</v>
      </c>
    </row>
    <row r="511" spans="1:3">
      <c r="A511" t="s">
        <v>730</v>
      </c>
      <c r="B511" s="227">
        <v>41233</v>
      </c>
      <c r="C511">
        <v>1.8952051310185292</v>
      </c>
    </row>
    <row r="512" spans="1:3">
      <c r="A512" t="s">
        <v>730</v>
      </c>
      <c r="B512" s="227">
        <v>41234</v>
      </c>
      <c r="C512">
        <v>1.9649129809995225</v>
      </c>
    </row>
    <row r="513" spans="1:3">
      <c r="A513" t="s">
        <v>730</v>
      </c>
      <c r="B513" s="227">
        <v>41235</v>
      </c>
      <c r="C513">
        <v>1.9251486254638239</v>
      </c>
    </row>
    <row r="514" spans="1:3">
      <c r="A514" t="s">
        <v>730</v>
      </c>
      <c r="B514" s="227">
        <v>41236</v>
      </c>
      <c r="C514">
        <v>1.9326129685613758</v>
      </c>
    </row>
    <row r="515" spans="1:3">
      <c r="A515" t="s">
        <v>730</v>
      </c>
      <c r="B515" s="227">
        <v>41239</v>
      </c>
      <c r="C515">
        <v>1.9339966269821485</v>
      </c>
    </row>
    <row r="516" spans="1:3">
      <c r="A516" t="s">
        <v>730</v>
      </c>
      <c r="B516" s="227">
        <v>41240</v>
      </c>
      <c r="C516">
        <v>1.93025530470885</v>
      </c>
    </row>
    <row r="517" spans="1:3">
      <c r="A517" t="s">
        <v>730</v>
      </c>
      <c r="B517" s="227">
        <v>41241</v>
      </c>
      <c r="C517">
        <v>1.9255353147970666</v>
      </c>
    </row>
    <row r="518" spans="1:3">
      <c r="A518" t="s">
        <v>730</v>
      </c>
      <c r="B518" s="227">
        <v>41242</v>
      </c>
      <c r="C518">
        <v>1.8524248200971982</v>
      </c>
    </row>
    <row r="519" spans="1:3">
      <c r="A519" t="s">
        <v>730</v>
      </c>
      <c r="B519" s="227">
        <v>41243</v>
      </c>
      <c r="C519">
        <v>1.8393397139692125</v>
      </c>
    </row>
    <row r="520" spans="1:3">
      <c r="A520" t="s">
        <v>730</v>
      </c>
      <c r="B520" s="227">
        <v>41246</v>
      </c>
      <c r="C520">
        <v>1.8605022557591777</v>
      </c>
    </row>
    <row r="521" spans="1:3">
      <c r="A521" t="s">
        <v>730</v>
      </c>
      <c r="B521" s="227">
        <v>41247</v>
      </c>
      <c r="C521">
        <v>1.8771092517522847</v>
      </c>
    </row>
    <row r="522" spans="1:3">
      <c r="A522" t="s">
        <v>730</v>
      </c>
      <c r="B522" s="227">
        <v>41248</v>
      </c>
      <c r="C522">
        <v>1.8766916692468216</v>
      </c>
    </row>
    <row r="523" spans="1:3">
      <c r="A523" t="s">
        <v>730</v>
      </c>
      <c r="B523" s="227">
        <v>41249</v>
      </c>
      <c r="C523">
        <v>1.8757865718452171</v>
      </c>
    </row>
    <row r="524" spans="1:3">
      <c r="A524" t="s">
        <v>730</v>
      </c>
      <c r="B524" s="227">
        <v>41250</v>
      </c>
      <c r="C524">
        <v>1.8337811248389624</v>
      </c>
    </row>
    <row r="525" spans="1:3">
      <c r="A525" t="s">
        <v>730</v>
      </c>
      <c r="B525" s="227">
        <v>41253</v>
      </c>
      <c r="C525">
        <v>1.8114639504693164</v>
      </c>
    </row>
    <row r="526" spans="1:3">
      <c r="A526" t="s">
        <v>730</v>
      </c>
      <c r="B526" s="227">
        <v>41254</v>
      </c>
      <c r="C526">
        <v>1.8529987613377541</v>
      </c>
    </row>
    <row r="527" spans="1:3">
      <c r="A527" t="s">
        <v>730</v>
      </c>
      <c r="B527" s="227">
        <v>41255</v>
      </c>
      <c r="C527">
        <v>1.8741445968491144</v>
      </c>
    </row>
    <row r="528" spans="1:3">
      <c r="A528" t="s">
        <v>730</v>
      </c>
      <c r="B528" s="227">
        <v>41256</v>
      </c>
      <c r="C528">
        <v>1.8527026487155984</v>
      </c>
    </row>
    <row r="529" spans="1:3">
      <c r="A529" t="s">
        <v>730</v>
      </c>
      <c r="B529" s="227">
        <v>41257</v>
      </c>
      <c r="C529">
        <v>1.8639496553790824</v>
      </c>
    </row>
    <row r="530" spans="1:3">
      <c r="A530" t="s">
        <v>730</v>
      </c>
      <c r="B530" s="227">
        <v>41260</v>
      </c>
      <c r="C530">
        <v>1.8653512012941631</v>
      </c>
    </row>
    <row r="531" spans="1:3">
      <c r="A531" t="s">
        <v>730</v>
      </c>
      <c r="B531" s="227">
        <v>41261</v>
      </c>
      <c r="C531">
        <v>1.9126092384519344</v>
      </c>
    </row>
    <row r="532" spans="1:3">
      <c r="A532" t="s">
        <v>730</v>
      </c>
      <c r="B532" s="227">
        <v>41262</v>
      </c>
      <c r="C532">
        <v>1.8774279237444569</v>
      </c>
    </row>
    <row r="533" spans="1:3">
      <c r="A533" t="s">
        <v>730</v>
      </c>
      <c r="B533" s="227">
        <v>41263</v>
      </c>
      <c r="C533">
        <v>1.9073596706832063</v>
      </c>
    </row>
    <row r="534" spans="1:3">
      <c r="A534" t="s">
        <v>730</v>
      </c>
      <c r="B534" s="227">
        <v>41264</v>
      </c>
      <c r="C534">
        <v>1.9258444933040408</v>
      </c>
    </row>
    <row r="535" spans="1:3">
      <c r="A535" t="s">
        <v>730</v>
      </c>
      <c r="B535" s="227">
        <v>41267</v>
      </c>
      <c r="C535">
        <v>1.9338396961822824</v>
      </c>
    </row>
    <row r="536" spans="1:3">
      <c r="A536" t="s">
        <v>730</v>
      </c>
      <c r="B536" s="227">
        <v>41268</v>
      </c>
      <c r="C536">
        <v>1.9338396961822824</v>
      </c>
    </row>
    <row r="537" spans="1:3">
      <c r="A537" t="s">
        <v>730</v>
      </c>
      <c r="B537" s="227">
        <v>41269</v>
      </c>
      <c r="C537">
        <v>1.9338396961822824</v>
      </c>
    </row>
    <row r="538" spans="1:3">
      <c r="A538" t="s">
        <v>730</v>
      </c>
      <c r="B538" s="227">
        <v>41270</v>
      </c>
      <c r="C538">
        <v>1.9259214839689953</v>
      </c>
    </row>
    <row r="539" spans="1:3">
      <c r="A539" t="s">
        <v>730</v>
      </c>
      <c r="B539" s="227">
        <v>41271</v>
      </c>
      <c r="C539">
        <v>1.9206747344332475</v>
      </c>
    </row>
    <row r="540" spans="1:3">
      <c r="A540" t="s">
        <v>730</v>
      </c>
      <c r="B540" s="227">
        <v>41274</v>
      </c>
      <c r="C540">
        <v>1.9196754239574565</v>
      </c>
    </row>
    <row r="541" spans="1:3">
      <c r="A541">
        <v>2013</v>
      </c>
      <c r="B541" s="227">
        <v>41275</v>
      </c>
      <c r="C541">
        <v>1.9236726658605541</v>
      </c>
    </row>
    <row r="542" spans="1:3">
      <c r="A542" t="s">
        <v>730</v>
      </c>
      <c r="B542" s="227">
        <v>41276</v>
      </c>
      <c r="C542">
        <v>1.9832151064042458</v>
      </c>
    </row>
    <row r="543" spans="1:3">
      <c r="A543" t="s">
        <v>730</v>
      </c>
      <c r="B543" s="227">
        <v>41277</v>
      </c>
      <c r="C543">
        <v>1.9895727212800418</v>
      </c>
    </row>
    <row r="544" spans="1:3">
      <c r="A544" t="s">
        <v>730</v>
      </c>
      <c r="B544" s="227">
        <v>41278</v>
      </c>
      <c r="C544">
        <v>1.9747613913182249</v>
      </c>
    </row>
    <row r="545" spans="1:3">
      <c r="A545" t="s">
        <v>730</v>
      </c>
      <c r="B545" s="227">
        <v>41281</v>
      </c>
      <c r="C545">
        <v>1.967206566675328</v>
      </c>
    </row>
    <row r="546" spans="1:3">
      <c r="A546" t="s">
        <v>730</v>
      </c>
      <c r="B546" s="227">
        <v>41282</v>
      </c>
      <c r="C546">
        <v>1.9733951184436549</v>
      </c>
    </row>
    <row r="547" spans="1:3">
      <c r="A547" t="s">
        <v>730</v>
      </c>
      <c r="B547" s="227">
        <v>41283</v>
      </c>
      <c r="C547">
        <v>1.9703597179779209</v>
      </c>
    </row>
    <row r="548" spans="1:3">
      <c r="A548" t="s">
        <v>730</v>
      </c>
      <c r="B548" s="227">
        <v>41284</v>
      </c>
      <c r="C548">
        <v>1.9717466180801724</v>
      </c>
    </row>
    <row r="549" spans="1:3">
      <c r="A549" t="s">
        <v>730</v>
      </c>
      <c r="B549" s="227">
        <v>41285</v>
      </c>
      <c r="C549">
        <v>1.9683978319674944</v>
      </c>
    </row>
    <row r="550" spans="1:3">
      <c r="A550" t="s">
        <v>730</v>
      </c>
      <c r="B550" s="227">
        <v>41288</v>
      </c>
      <c r="C550">
        <v>1.9686139839476091</v>
      </c>
    </row>
    <row r="551" spans="1:3">
      <c r="A551" t="s">
        <v>730</v>
      </c>
      <c r="B551" s="227">
        <v>41289</v>
      </c>
      <c r="C551">
        <v>1.9261861514201728</v>
      </c>
    </row>
    <row r="552" spans="1:3">
      <c r="A552" t="s">
        <v>730</v>
      </c>
      <c r="B552" s="227">
        <v>41290</v>
      </c>
      <c r="C552">
        <v>1.9404102410540691</v>
      </c>
    </row>
    <row r="553" spans="1:3">
      <c r="A553" t="s">
        <v>730</v>
      </c>
      <c r="B553" s="227">
        <v>41291</v>
      </c>
      <c r="C553">
        <v>1.9078488082178158</v>
      </c>
    </row>
    <row r="554" spans="1:3">
      <c r="A554" t="s">
        <v>730</v>
      </c>
      <c r="B554" s="227">
        <v>41292</v>
      </c>
      <c r="C554">
        <v>1.9248423405444193</v>
      </c>
    </row>
    <row r="555" spans="1:3">
      <c r="A555" t="s">
        <v>730</v>
      </c>
      <c r="B555" s="227">
        <v>41295</v>
      </c>
      <c r="C555">
        <v>1.8916089145934123</v>
      </c>
    </row>
    <row r="556" spans="1:3">
      <c r="A556" t="s">
        <v>730</v>
      </c>
      <c r="B556" s="227">
        <v>41296</v>
      </c>
      <c r="C556">
        <v>1.9053319367549504</v>
      </c>
    </row>
    <row r="557" spans="1:3">
      <c r="A557" t="s">
        <v>730</v>
      </c>
      <c r="B557" s="227">
        <v>41297</v>
      </c>
      <c r="C557">
        <v>1.9322321473127513</v>
      </c>
    </row>
    <row r="558" spans="1:3">
      <c r="A558" t="s">
        <v>730</v>
      </c>
      <c r="B558" s="227">
        <v>41298</v>
      </c>
      <c r="C558">
        <v>1.9855055103018548</v>
      </c>
    </row>
    <row r="559" spans="1:3">
      <c r="A559" t="s">
        <v>730</v>
      </c>
      <c r="B559" s="227">
        <v>41299</v>
      </c>
      <c r="C559">
        <v>1.9965277777777901</v>
      </c>
    </row>
    <row r="560" spans="1:3">
      <c r="A560" t="s">
        <v>730</v>
      </c>
      <c r="B560" s="227">
        <v>41302</v>
      </c>
      <c r="C560">
        <v>2.0374158144175425</v>
      </c>
    </row>
    <row r="561" spans="1:3">
      <c r="A561" t="s">
        <v>730</v>
      </c>
      <c r="B561" s="227">
        <v>41303</v>
      </c>
      <c r="C561">
        <v>2.0242026397437884</v>
      </c>
    </row>
    <row r="562" spans="1:3">
      <c r="A562" t="s">
        <v>730</v>
      </c>
      <c r="B562" s="227">
        <v>41304</v>
      </c>
      <c r="C562">
        <v>2.0469848870267704</v>
      </c>
    </row>
    <row r="563" spans="1:3">
      <c r="A563" t="s">
        <v>730</v>
      </c>
      <c r="B563" s="227">
        <v>41305</v>
      </c>
      <c r="C563">
        <v>2.0120302851955651</v>
      </c>
    </row>
    <row r="564" spans="1:3">
      <c r="A564" t="s">
        <v>730</v>
      </c>
      <c r="B564" s="227">
        <v>41306</v>
      </c>
      <c r="C564">
        <v>2.033688580209958</v>
      </c>
    </row>
    <row r="565" spans="1:3">
      <c r="A565" t="s">
        <v>730</v>
      </c>
      <c r="B565" s="227">
        <v>41309</v>
      </c>
      <c r="C565">
        <v>2.0164227204246377</v>
      </c>
    </row>
    <row r="566" spans="1:3">
      <c r="A566" t="s">
        <v>730</v>
      </c>
      <c r="B566" s="227">
        <v>41310</v>
      </c>
      <c r="C566">
        <v>2.0636045223673571</v>
      </c>
    </row>
    <row r="567" spans="1:3">
      <c r="A567" t="s">
        <v>730</v>
      </c>
      <c r="B567" s="227">
        <v>41311</v>
      </c>
      <c r="C567">
        <v>2.0575556797317818</v>
      </c>
    </row>
    <row r="568" spans="1:3">
      <c r="A568" t="s">
        <v>730</v>
      </c>
      <c r="B568" s="227">
        <v>41312</v>
      </c>
      <c r="C568">
        <v>2.0712510356255098</v>
      </c>
    </row>
    <row r="569" spans="1:3">
      <c r="A569" t="s">
        <v>730</v>
      </c>
      <c r="B569" s="227">
        <v>41313</v>
      </c>
      <c r="C569">
        <v>2.0624731708777988</v>
      </c>
    </row>
    <row r="570" spans="1:3">
      <c r="A570" t="s">
        <v>730</v>
      </c>
      <c r="B570" s="227">
        <v>41316</v>
      </c>
      <c r="C570">
        <v>2.0684216305790981</v>
      </c>
    </row>
    <row r="571" spans="1:3">
      <c r="A571" t="s">
        <v>730</v>
      </c>
      <c r="B571" s="227">
        <v>41317</v>
      </c>
      <c r="C571">
        <v>2.0648496521990634</v>
      </c>
    </row>
    <row r="572" spans="1:3">
      <c r="A572" t="s">
        <v>730</v>
      </c>
      <c r="B572" s="227">
        <v>41318</v>
      </c>
      <c r="C572">
        <v>2.0573503881228472</v>
      </c>
    </row>
    <row r="573" spans="1:3">
      <c r="A573" t="s">
        <v>730</v>
      </c>
      <c r="B573" s="227">
        <v>41319</v>
      </c>
      <c r="C573">
        <v>2.0609399483018542</v>
      </c>
    </row>
    <row r="574" spans="1:3">
      <c r="A574" t="s">
        <v>730</v>
      </c>
      <c r="B574" s="227">
        <v>41320</v>
      </c>
      <c r="C574">
        <v>2.0117894652848856</v>
      </c>
    </row>
    <row r="575" spans="1:3">
      <c r="A575" t="s">
        <v>730</v>
      </c>
      <c r="B575" s="227">
        <v>41323</v>
      </c>
      <c r="C575">
        <v>2.0048675390998971</v>
      </c>
    </row>
    <row r="576" spans="1:3">
      <c r="A576" t="s">
        <v>730</v>
      </c>
      <c r="B576" s="227">
        <v>41324</v>
      </c>
      <c r="C576">
        <v>1.9795364793170789</v>
      </c>
    </row>
    <row r="577" spans="1:3">
      <c r="A577" t="s">
        <v>730</v>
      </c>
      <c r="B577" s="227">
        <v>41325</v>
      </c>
      <c r="C577">
        <v>1.9659056923537088</v>
      </c>
    </row>
    <row r="578" spans="1:3">
      <c r="A578" t="s">
        <v>730</v>
      </c>
      <c r="B578" s="227">
        <v>41326</v>
      </c>
      <c r="C578">
        <v>1.935348781557833</v>
      </c>
    </row>
    <row r="579" spans="1:3">
      <c r="A579" t="s">
        <v>730</v>
      </c>
      <c r="B579" s="227">
        <v>41327</v>
      </c>
      <c r="C579">
        <v>1.9303633390499675</v>
      </c>
    </row>
    <row r="580" spans="1:3">
      <c r="A580" t="s">
        <v>730</v>
      </c>
      <c r="B580" s="227">
        <v>41330</v>
      </c>
      <c r="C580">
        <v>1.9475274478714777</v>
      </c>
    </row>
    <row r="581" spans="1:3">
      <c r="A581" t="s">
        <v>730</v>
      </c>
      <c r="B581" s="227">
        <v>41331</v>
      </c>
      <c r="C581">
        <v>1.8602518218704178</v>
      </c>
    </row>
    <row r="582" spans="1:3">
      <c r="A582" t="s">
        <v>730</v>
      </c>
      <c r="B582" s="227">
        <v>41332</v>
      </c>
      <c r="C582">
        <v>1.8452796331372534</v>
      </c>
    </row>
    <row r="583" spans="1:3">
      <c r="A583" t="s">
        <v>730</v>
      </c>
      <c r="B583" s="227">
        <v>41333</v>
      </c>
      <c r="C583">
        <v>1.8776112556961655</v>
      </c>
    </row>
    <row r="584" spans="1:3">
      <c r="A584" t="s">
        <v>730</v>
      </c>
      <c r="B584" s="227">
        <v>41334</v>
      </c>
      <c r="C584">
        <v>1.8917435769518542</v>
      </c>
    </row>
    <row r="585" spans="1:3">
      <c r="A585" t="s">
        <v>730</v>
      </c>
      <c r="B585" s="227">
        <v>41337</v>
      </c>
      <c r="C585">
        <v>1.8921211516391256</v>
      </c>
    </row>
    <row r="586" spans="1:3">
      <c r="A586" t="s">
        <v>730</v>
      </c>
      <c r="B586" s="227">
        <v>41338</v>
      </c>
      <c r="C586">
        <v>1.9515847267282505</v>
      </c>
    </row>
    <row r="587" spans="1:3">
      <c r="A587" t="s">
        <v>730</v>
      </c>
      <c r="B587" s="227">
        <v>41339</v>
      </c>
      <c r="C587">
        <v>1.9445581321061667</v>
      </c>
    </row>
    <row r="588" spans="1:3">
      <c r="A588" t="s">
        <v>730</v>
      </c>
      <c r="B588" s="227">
        <v>41340</v>
      </c>
      <c r="C588">
        <v>1.9555972607662619</v>
      </c>
    </row>
    <row r="589" spans="1:3">
      <c r="A589" t="s">
        <v>730</v>
      </c>
      <c r="B589" s="227">
        <v>41341</v>
      </c>
      <c r="C589">
        <v>1.9680675793068536</v>
      </c>
    </row>
    <row r="590" spans="1:3">
      <c r="A590" t="s">
        <v>730</v>
      </c>
      <c r="B590" s="227">
        <v>41344</v>
      </c>
      <c r="C590">
        <v>1.9517795637198798</v>
      </c>
    </row>
    <row r="591" spans="1:3">
      <c r="A591" t="s">
        <v>730</v>
      </c>
      <c r="B591" s="227">
        <v>41345</v>
      </c>
      <c r="C591">
        <v>1.92762665335664</v>
      </c>
    </row>
    <row r="592" spans="1:3">
      <c r="A592" t="s">
        <v>730</v>
      </c>
      <c r="B592" s="227">
        <v>41346</v>
      </c>
      <c r="C592">
        <v>1.9186615289396469</v>
      </c>
    </row>
    <row r="593" spans="1:3">
      <c r="A593" t="s">
        <v>730</v>
      </c>
      <c r="B593" s="227">
        <v>41347</v>
      </c>
      <c r="C593">
        <v>1.919717283445288</v>
      </c>
    </row>
    <row r="594" spans="1:3">
      <c r="A594" t="s">
        <v>730</v>
      </c>
      <c r="B594" s="227">
        <v>41348</v>
      </c>
      <c r="C594">
        <v>1.9028412834694475</v>
      </c>
    </row>
    <row r="595" spans="1:3">
      <c r="A595" t="s">
        <v>730</v>
      </c>
      <c r="B595" s="227">
        <v>41351</v>
      </c>
      <c r="C595">
        <v>1.865958487665087</v>
      </c>
    </row>
    <row r="596" spans="1:3">
      <c r="A596" t="s">
        <v>730</v>
      </c>
      <c r="B596" s="227">
        <v>41352</v>
      </c>
      <c r="C596">
        <v>1.8297613224592446</v>
      </c>
    </row>
    <row r="597" spans="1:3">
      <c r="A597" t="s">
        <v>730</v>
      </c>
      <c r="B597" s="227">
        <v>41353</v>
      </c>
      <c r="C597">
        <v>1.8120858944679519</v>
      </c>
    </row>
    <row r="598" spans="1:3">
      <c r="A598" t="s">
        <v>730</v>
      </c>
      <c r="B598" s="227">
        <v>41354</v>
      </c>
      <c r="C598">
        <v>1.8725282626932405</v>
      </c>
    </row>
    <row r="599" spans="1:3">
      <c r="A599" t="s">
        <v>730</v>
      </c>
      <c r="B599" s="227">
        <v>41355</v>
      </c>
      <c r="C599">
        <v>1.9090527661784984</v>
      </c>
    </row>
    <row r="600" spans="1:3">
      <c r="A600" t="s">
        <v>730</v>
      </c>
      <c r="B600" s="227">
        <v>41358</v>
      </c>
      <c r="C600">
        <v>1.8854546362410796</v>
      </c>
    </row>
    <row r="601" spans="1:3">
      <c r="A601" t="s">
        <v>730</v>
      </c>
      <c r="B601" s="227">
        <v>41359</v>
      </c>
      <c r="C601">
        <v>1.9287048412389263</v>
      </c>
    </row>
    <row r="602" spans="1:3">
      <c r="A602" t="s">
        <v>730</v>
      </c>
      <c r="B602" s="227">
        <v>41360</v>
      </c>
      <c r="C602">
        <v>1.935490317552313</v>
      </c>
    </row>
    <row r="603" spans="1:3">
      <c r="A603" t="s">
        <v>730</v>
      </c>
      <c r="B603" s="227">
        <v>41361</v>
      </c>
      <c r="C603">
        <v>1.9475782678644693</v>
      </c>
    </row>
    <row r="604" spans="1:3">
      <c r="A604" t="s">
        <v>730</v>
      </c>
      <c r="B604" s="227">
        <v>41362</v>
      </c>
      <c r="C604">
        <v>1.9475782678644693</v>
      </c>
    </row>
    <row r="605" spans="1:3">
      <c r="A605" t="s">
        <v>730</v>
      </c>
      <c r="B605" s="227">
        <v>41365</v>
      </c>
      <c r="C605">
        <v>1.9445804562669311</v>
      </c>
    </row>
    <row r="606" spans="1:3">
      <c r="A606" t="s">
        <v>730</v>
      </c>
      <c r="B606" s="227">
        <v>41366</v>
      </c>
      <c r="C606">
        <v>2.0015996800639702</v>
      </c>
    </row>
    <row r="607" spans="1:3">
      <c r="A607" t="s">
        <v>730</v>
      </c>
      <c r="B607" s="227">
        <v>41367</v>
      </c>
      <c r="C607">
        <v>2.0145439268602461</v>
      </c>
    </row>
    <row r="608" spans="1:3">
      <c r="A608" t="s">
        <v>730</v>
      </c>
      <c r="B608" s="227">
        <v>41368</v>
      </c>
      <c r="C608">
        <v>2.0236307199359205</v>
      </c>
    </row>
    <row r="609" spans="1:3">
      <c r="A609" t="s">
        <v>730</v>
      </c>
      <c r="B609" s="227">
        <v>41369</v>
      </c>
      <c r="C609">
        <v>1.9874718115760359</v>
      </c>
    </row>
    <row r="610" spans="1:3">
      <c r="A610" t="s">
        <v>730</v>
      </c>
      <c r="B610" s="227">
        <v>41372</v>
      </c>
      <c r="C610">
        <v>1.9662865045799727</v>
      </c>
    </row>
    <row r="611" spans="1:3">
      <c r="A611" t="s">
        <v>730</v>
      </c>
      <c r="B611" s="227">
        <v>41373</v>
      </c>
      <c r="C611">
        <v>1.9417572953594142</v>
      </c>
    </row>
    <row r="612" spans="1:3">
      <c r="A612" t="s">
        <v>730</v>
      </c>
      <c r="B612" s="227">
        <v>41374</v>
      </c>
      <c r="C612">
        <v>1.932255966378138</v>
      </c>
    </row>
    <row r="613" spans="1:3">
      <c r="A613" t="s">
        <v>730</v>
      </c>
      <c r="B613" s="227">
        <v>41375</v>
      </c>
      <c r="C613">
        <v>1.9040472259743035</v>
      </c>
    </row>
    <row r="614" spans="1:3">
      <c r="A614" t="s">
        <v>730</v>
      </c>
      <c r="B614" s="227">
        <v>41376</v>
      </c>
      <c r="C614">
        <v>1.8884163122341757</v>
      </c>
    </row>
    <row r="615" spans="1:3">
      <c r="A615" t="s">
        <v>730</v>
      </c>
      <c r="B615" s="227">
        <v>41379</v>
      </c>
      <c r="C615">
        <v>1.867232373366412</v>
      </c>
    </row>
    <row r="616" spans="1:3">
      <c r="A616" t="s">
        <v>730</v>
      </c>
      <c r="B616" s="227">
        <v>41380</v>
      </c>
      <c r="C616">
        <v>1.8506292139327307</v>
      </c>
    </row>
    <row r="617" spans="1:3">
      <c r="A617" t="s">
        <v>730</v>
      </c>
      <c r="B617" s="227">
        <v>41381</v>
      </c>
      <c r="C617">
        <v>1.8521483319658083</v>
      </c>
    </row>
    <row r="618" spans="1:3">
      <c r="A618" t="s">
        <v>730</v>
      </c>
      <c r="B618" s="227">
        <v>41382</v>
      </c>
      <c r="C618">
        <v>1.8470713013547746</v>
      </c>
    </row>
    <row r="619" spans="1:3">
      <c r="A619" t="s">
        <v>730</v>
      </c>
      <c r="B619" s="227">
        <v>41383</v>
      </c>
      <c r="C619">
        <v>1.8122899663946201</v>
      </c>
    </row>
    <row r="620" spans="1:3">
      <c r="A620" t="s">
        <v>730</v>
      </c>
      <c r="B620" s="227">
        <v>41386</v>
      </c>
      <c r="C620">
        <v>1.8396556901211003</v>
      </c>
    </row>
    <row r="621" spans="1:3">
      <c r="A621" t="s">
        <v>730</v>
      </c>
      <c r="B621" s="227">
        <v>41387</v>
      </c>
      <c r="C621">
        <v>1.8928961310805681</v>
      </c>
    </row>
    <row r="622" spans="1:3">
      <c r="A622" t="s">
        <v>730</v>
      </c>
      <c r="B622" s="227">
        <v>41388</v>
      </c>
      <c r="C622">
        <v>1.9120784462985263</v>
      </c>
    </row>
    <row r="623" spans="1:3">
      <c r="A623" t="s">
        <v>730</v>
      </c>
      <c r="B623" s="227">
        <v>41389</v>
      </c>
      <c r="C623">
        <v>1.8945386818336463</v>
      </c>
    </row>
    <row r="624" spans="1:3">
      <c r="A624" t="s">
        <v>730</v>
      </c>
      <c r="B624" s="227">
        <v>41390</v>
      </c>
      <c r="C624">
        <v>1.8824660304999519</v>
      </c>
    </row>
    <row r="625" spans="1:3">
      <c r="A625" t="s">
        <v>730</v>
      </c>
      <c r="B625" s="227">
        <v>41393</v>
      </c>
      <c r="C625">
        <v>1.7898233187266133</v>
      </c>
    </row>
    <row r="626" spans="1:3">
      <c r="A626" t="s">
        <v>730</v>
      </c>
      <c r="B626" s="227">
        <v>41394</v>
      </c>
      <c r="C626">
        <v>1.811829948247734</v>
      </c>
    </row>
    <row r="627" spans="1:3">
      <c r="A627" t="s">
        <v>730</v>
      </c>
      <c r="B627" s="227">
        <v>41395</v>
      </c>
      <c r="C627">
        <v>1.8158339923322497</v>
      </c>
    </row>
    <row r="628" spans="1:3">
      <c r="A628" t="s">
        <v>730</v>
      </c>
      <c r="B628" s="227">
        <v>41396</v>
      </c>
      <c r="C628">
        <v>1.8083870709336258</v>
      </c>
    </row>
    <row r="629" spans="1:3">
      <c r="A629" t="s">
        <v>730</v>
      </c>
      <c r="B629" s="227">
        <v>41397</v>
      </c>
      <c r="C629">
        <v>1.8476421282433986</v>
      </c>
    </row>
    <row r="630" spans="1:3">
      <c r="A630" t="s">
        <v>730</v>
      </c>
      <c r="B630" s="227">
        <v>41400</v>
      </c>
      <c r="C630">
        <v>1.8356617094787309</v>
      </c>
    </row>
    <row r="631" spans="1:3">
      <c r="A631" t="s">
        <v>730</v>
      </c>
      <c r="B631" s="227">
        <v>41401</v>
      </c>
      <c r="C631">
        <v>1.8196012490992119</v>
      </c>
    </row>
    <row r="632" spans="1:3">
      <c r="A632" t="s">
        <v>730</v>
      </c>
      <c r="B632" s="227">
        <v>41402</v>
      </c>
      <c r="C632">
        <v>1.7812112236320843</v>
      </c>
    </row>
    <row r="633" spans="1:3">
      <c r="A633" t="s">
        <v>730</v>
      </c>
      <c r="B633" s="227">
        <v>41403</v>
      </c>
      <c r="C633">
        <v>1.8054082184103759</v>
      </c>
    </row>
    <row r="634" spans="1:3">
      <c r="A634" t="s">
        <v>730</v>
      </c>
      <c r="B634" s="227">
        <v>41404</v>
      </c>
      <c r="C634">
        <v>1.8188181181881813</v>
      </c>
    </row>
    <row r="635" spans="1:3">
      <c r="A635" t="s">
        <v>730</v>
      </c>
      <c r="B635" s="227">
        <v>41407</v>
      </c>
      <c r="C635">
        <v>1.7752721384232562</v>
      </c>
    </row>
    <row r="636" spans="1:3">
      <c r="A636" t="s">
        <v>730</v>
      </c>
      <c r="B636" s="227">
        <v>41408</v>
      </c>
      <c r="C636">
        <v>1.793461961411591</v>
      </c>
    </row>
    <row r="637" spans="1:3">
      <c r="A637" t="s">
        <v>730</v>
      </c>
      <c r="B637" s="227">
        <v>41409</v>
      </c>
      <c r="C637">
        <v>1.7569282737530001</v>
      </c>
    </row>
    <row r="638" spans="1:3">
      <c r="A638" t="s">
        <v>730</v>
      </c>
      <c r="B638" s="227">
        <v>41410</v>
      </c>
      <c r="C638">
        <v>1.7709822901770922</v>
      </c>
    </row>
    <row r="639" spans="1:3">
      <c r="A639" t="s">
        <v>730</v>
      </c>
      <c r="B639" s="227">
        <v>41411</v>
      </c>
      <c r="C639">
        <v>1.7511576041843835</v>
      </c>
    </row>
    <row r="640" spans="1:3">
      <c r="A640" t="s">
        <v>730</v>
      </c>
      <c r="B640" s="227">
        <v>41414</v>
      </c>
      <c r="C640">
        <v>1.7641234886442092</v>
      </c>
    </row>
    <row r="641" spans="1:3">
      <c r="A641" t="s">
        <v>730</v>
      </c>
      <c r="B641" s="227">
        <v>41415</v>
      </c>
      <c r="C641">
        <v>1.8010900545027297</v>
      </c>
    </row>
    <row r="642" spans="1:3">
      <c r="A642" t="s">
        <v>730</v>
      </c>
      <c r="B642" s="227">
        <v>41416</v>
      </c>
      <c r="C642">
        <v>1.771822817718216</v>
      </c>
    </row>
    <row r="643" spans="1:3">
      <c r="A643" t="s">
        <v>730</v>
      </c>
      <c r="B643" s="227">
        <v>41417</v>
      </c>
      <c r="C643">
        <v>1.7803056807845108</v>
      </c>
    </row>
    <row r="644" spans="1:3">
      <c r="A644" t="s">
        <v>730</v>
      </c>
      <c r="B644" s="227">
        <v>41418</v>
      </c>
      <c r="C644">
        <v>1.7850717626834101</v>
      </c>
    </row>
    <row r="645" spans="1:3">
      <c r="A645" t="s">
        <v>730</v>
      </c>
      <c r="B645" s="227">
        <v>41421</v>
      </c>
      <c r="C645">
        <v>1.8010634470075448</v>
      </c>
    </row>
    <row r="646" spans="1:3">
      <c r="A646" t="s">
        <v>730</v>
      </c>
      <c r="B646" s="227">
        <v>41422</v>
      </c>
      <c r="C646">
        <v>1.8450590198998418</v>
      </c>
    </row>
    <row r="647" spans="1:3">
      <c r="A647" t="s">
        <v>730</v>
      </c>
      <c r="B647" s="227">
        <v>41423</v>
      </c>
      <c r="C647">
        <v>1.8502053008581765</v>
      </c>
    </row>
    <row r="648" spans="1:3">
      <c r="A648" t="s">
        <v>730</v>
      </c>
      <c r="B648" s="227">
        <v>41424</v>
      </c>
      <c r="C648">
        <v>1.805003693868179</v>
      </c>
    </row>
    <row r="649" spans="1:3">
      <c r="A649" t="s">
        <v>730</v>
      </c>
      <c r="B649" s="227">
        <v>41425</v>
      </c>
      <c r="C649">
        <v>1.8030610105527867</v>
      </c>
    </row>
    <row r="650" spans="1:3">
      <c r="A650" t="s">
        <v>730</v>
      </c>
      <c r="B650" s="227">
        <v>41428</v>
      </c>
      <c r="C650">
        <v>1.9106372783900261</v>
      </c>
    </row>
    <row r="651" spans="1:3">
      <c r="A651" t="s">
        <v>730</v>
      </c>
      <c r="B651" s="227">
        <v>41429</v>
      </c>
      <c r="C651">
        <v>1.9146302507586643</v>
      </c>
    </row>
    <row r="652" spans="1:3">
      <c r="A652" t="s">
        <v>730</v>
      </c>
      <c r="B652" s="227">
        <v>41430</v>
      </c>
      <c r="C652">
        <v>1.8745321155861694</v>
      </c>
    </row>
    <row r="653" spans="1:3">
      <c r="A653" t="s">
        <v>730</v>
      </c>
      <c r="B653" s="227">
        <v>41431</v>
      </c>
      <c r="C653">
        <v>1.8705480955326426</v>
      </c>
    </row>
    <row r="654" spans="1:3">
      <c r="A654" t="s">
        <v>730</v>
      </c>
      <c r="B654" s="227">
        <v>41432</v>
      </c>
      <c r="C654">
        <v>1.8478445138064625</v>
      </c>
    </row>
    <row r="655" spans="1:3">
      <c r="A655" t="s">
        <v>730</v>
      </c>
      <c r="B655" s="227">
        <v>41435</v>
      </c>
      <c r="C655">
        <v>1.7612193056731673</v>
      </c>
    </row>
    <row r="656" spans="1:3">
      <c r="A656" t="s">
        <v>730</v>
      </c>
      <c r="B656" s="227">
        <v>41436</v>
      </c>
      <c r="C656">
        <v>1.7266602310838763</v>
      </c>
    </row>
    <row r="657" spans="1:3">
      <c r="A657" t="s">
        <v>730</v>
      </c>
      <c r="B657" s="227">
        <v>41437</v>
      </c>
      <c r="C657">
        <v>1.7117152979579053</v>
      </c>
    </row>
    <row r="658" spans="1:3">
      <c r="A658" t="s">
        <v>730</v>
      </c>
      <c r="B658" s="227">
        <v>41438</v>
      </c>
      <c r="C658">
        <v>1.6738317012976678</v>
      </c>
    </row>
    <row r="659" spans="1:3">
      <c r="A659" t="s">
        <v>730</v>
      </c>
      <c r="B659" s="227">
        <v>41439</v>
      </c>
      <c r="C659">
        <v>1.7308037226728468</v>
      </c>
    </row>
    <row r="660" spans="1:3">
      <c r="A660" t="s">
        <v>730</v>
      </c>
      <c r="B660" s="227">
        <v>41442</v>
      </c>
      <c r="C660">
        <v>1.7472167126810323</v>
      </c>
    </row>
    <row r="661" spans="1:3">
      <c r="A661" t="s">
        <v>730</v>
      </c>
      <c r="B661" s="227">
        <v>41443</v>
      </c>
      <c r="C661">
        <v>1.7698233166249855</v>
      </c>
    </row>
    <row r="662" spans="1:3">
      <c r="A662" t="s">
        <v>730</v>
      </c>
      <c r="B662" s="227">
        <v>41444</v>
      </c>
      <c r="C662">
        <v>1.8085923089961042</v>
      </c>
    </row>
    <row r="663" spans="1:3">
      <c r="A663" t="s">
        <v>730</v>
      </c>
      <c r="B663" s="227">
        <v>41445</v>
      </c>
      <c r="C663">
        <v>1.7624345679995157</v>
      </c>
    </row>
    <row r="664" spans="1:3">
      <c r="A664" t="s">
        <v>730</v>
      </c>
      <c r="B664" s="227">
        <v>41446</v>
      </c>
      <c r="C664">
        <v>1.7149503907104346</v>
      </c>
    </row>
    <row r="665" spans="1:3">
      <c r="A665" t="s">
        <v>730</v>
      </c>
      <c r="B665" s="227">
        <v>41449</v>
      </c>
      <c r="C665">
        <v>1.6359451576420048</v>
      </c>
    </row>
    <row r="666" spans="1:3">
      <c r="A666" t="s">
        <v>730</v>
      </c>
      <c r="B666" s="227">
        <v>41450</v>
      </c>
      <c r="C666">
        <v>1.674258889848268</v>
      </c>
    </row>
    <row r="667" spans="1:3">
      <c r="A667" t="s">
        <v>730</v>
      </c>
      <c r="B667" s="227">
        <v>41451</v>
      </c>
      <c r="C667">
        <v>1.7421810556444539</v>
      </c>
    </row>
    <row r="668" spans="1:3">
      <c r="A668" t="s">
        <v>730</v>
      </c>
      <c r="B668" s="227">
        <v>41452</v>
      </c>
      <c r="C668">
        <v>1.7328972092699679</v>
      </c>
    </row>
    <row r="669" spans="1:3">
      <c r="A669" t="s">
        <v>730</v>
      </c>
      <c r="B669" s="227">
        <v>41453</v>
      </c>
      <c r="C669">
        <v>1.7455962463716279</v>
      </c>
    </row>
    <row r="670" spans="1:3">
      <c r="A670" t="s">
        <v>730</v>
      </c>
      <c r="B670" s="227">
        <v>41456</v>
      </c>
      <c r="C670">
        <v>1.8018107650979776</v>
      </c>
    </row>
    <row r="671" spans="1:3">
      <c r="A671" t="s">
        <v>730</v>
      </c>
      <c r="B671" s="227">
        <v>41457</v>
      </c>
      <c r="C671">
        <v>1.8334743442989909</v>
      </c>
    </row>
    <row r="672" spans="1:3">
      <c r="A672" t="s">
        <v>730</v>
      </c>
      <c r="B672" s="227">
        <v>41458</v>
      </c>
      <c r="C672">
        <v>1.8378033968500684</v>
      </c>
    </row>
    <row r="673" spans="1:3">
      <c r="A673" t="s">
        <v>730</v>
      </c>
      <c r="B673" s="227">
        <v>41459</v>
      </c>
      <c r="C673">
        <v>1.8917922714457802</v>
      </c>
    </row>
    <row r="674" spans="1:3">
      <c r="A674" t="s">
        <v>730</v>
      </c>
      <c r="B674" s="227">
        <v>41460</v>
      </c>
      <c r="C674">
        <v>1.9138612973608415</v>
      </c>
    </row>
    <row r="675" spans="1:3">
      <c r="A675" t="s">
        <v>730</v>
      </c>
      <c r="B675" s="227">
        <v>41463</v>
      </c>
      <c r="C675">
        <v>1.8829952576415954</v>
      </c>
    </row>
    <row r="676" spans="1:3">
      <c r="A676" t="s">
        <v>730</v>
      </c>
      <c r="B676" s="227">
        <v>41464</v>
      </c>
      <c r="C676">
        <v>1.8265840686811474</v>
      </c>
    </row>
    <row r="677" spans="1:3">
      <c r="A677" t="s">
        <v>730</v>
      </c>
      <c r="B677" s="227">
        <v>41465</v>
      </c>
      <c r="C677">
        <v>1.8092743983191717</v>
      </c>
    </row>
    <row r="678" spans="1:3">
      <c r="A678" t="s">
        <v>730</v>
      </c>
      <c r="B678" s="227">
        <v>41466</v>
      </c>
      <c r="C678">
        <v>1.7943381759885302</v>
      </c>
    </row>
    <row r="679" spans="1:3">
      <c r="A679" t="s">
        <v>730</v>
      </c>
      <c r="B679" s="227">
        <v>41467</v>
      </c>
      <c r="C679">
        <v>1.767769821430365</v>
      </c>
    </row>
    <row r="680" spans="1:3">
      <c r="A680" t="s">
        <v>730</v>
      </c>
      <c r="B680" s="227">
        <v>41470</v>
      </c>
      <c r="C680">
        <v>1.8139798977955479</v>
      </c>
    </row>
    <row r="681" spans="1:3">
      <c r="A681" t="s">
        <v>730</v>
      </c>
      <c r="B681" s="227">
        <v>41471</v>
      </c>
      <c r="C681">
        <v>1.8750560722509801</v>
      </c>
    </row>
    <row r="682" spans="1:3">
      <c r="A682" t="s">
        <v>730</v>
      </c>
      <c r="B682" s="227">
        <v>41472</v>
      </c>
      <c r="C682">
        <v>1.8323485746739143</v>
      </c>
    </row>
    <row r="683" spans="1:3">
      <c r="A683" t="s">
        <v>730</v>
      </c>
      <c r="B683" s="227">
        <v>41473</v>
      </c>
      <c r="C683">
        <v>1.8064606125824501</v>
      </c>
    </row>
    <row r="684" spans="1:3">
      <c r="A684" t="s">
        <v>730</v>
      </c>
      <c r="B684" s="227">
        <v>41474</v>
      </c>
      <c r="C684">
        <v>1.8214428058987542</v>
      </c>
    </row>
    <row r="685" spans="1:3">
      <c r="A685" t="s">
        <v>730</v>
      </c>
      <c r="B685" s="227">
        <v>41477</v>
      </c>
      <c r="C685">
        <v>1.8385283801020558</v>
      </c>
    </row>
    <row r="686" spans="1:3">
      <c r="A686" t="s">
        <v>730</v>
      </c>
      <c r="B686" s="227">
        <v>41478</v>
      </c>
      <c r="C686">
        <v>1.8614848031888398</v>
      </c>
    </row>
    <row r="687" spans="1:3">
      <c r="A687" t="s">
        <v>730</v>
      </c>
      <c r="B687" s="227">
        <v>41479</v>
      </c>
      <c r="C687">
        <v>1.9092983627467586</v>
      </c>
    </row>
    <row r="688" spans="1:3">
      <c r="A688" t="s">
        <v>730</v>
      </c>
      <c r="B688" s="227">
        <v>41480</v>
      </c>
      <c r="C688">
        <v>1.9212563900708801</v>
      </c>
    </row>
    <row r="689" spans="1:3">
      <c r="A689" t="s">
        <v>730</v>
      </c>
      <c r="B689" s="227">
        <v>41481</v>
      </c>
      <c r="C689">
        <v>1.9212563900708801</v>
      </c>
    </row>
    <row r="690" spans="1:3">
      <c r="A690" t="s">
        <v>730</v>
      </c>
      <c r="B690" s="227">
        <v>41484</v>
      </c>
      <c r="C690">
        <v>1.9162738786858258</v>
      </c>
    </row>
    <row r="691" spans="1:3">
      <c r="A691" t="s">
        <v>730</v>
      </c>
      <c r="B691" s="227">
        <v>41485</v>
      </c>
      <c r="C691">
        <v>1.9053123536387329</v>
      </c>
    </row>
    <row r="692" spans="1:3">
      <c r="A692" t="s">
        <v>730</v>
      </c>
      <c r="B692" s="227">
        <v>41486</v>
      </c>
      <c r="C692">
        <v>1.8903648194836364</v>
      </c>
    </row>
    <row r="693" spans="1:3">
      <c r="A693" t="s">
        <v>730</v>
      </c>
      <c r="B693" s="227">
        <v>41487</v>
      </c>
      <c r="C693">
        <v>1.8634592580044185</v>
      </c>
    </row>
    <row r="694" spans="1:3">
      <c r="A694" t="s">
        <v>730</v>
      </c>
      <c r="B694" s="227">
        <v>41488</v>
      </c>
      <c r="C694">
        <v>1.8594732488963928</v>
      </c>
    </row>
    <row r="695" spans="1:3">
      <c r="A695" t="s">
        <v>730</v>
      </c>
      <c r="B695" s="227">
        <v>41491</v>
      </c>
      <c r="C695">
        <v>1.862939459448687</v>
      </c>
    </row>
    <row r="696" spans="1:3">
      <c r="A696" t="s">
        <v>730</v>
      </c>
      <c r="B696" s="227">
        <v>41492</v>
      </c>
      <c r="C696">
        <v>1.9072673462676715</v>
      </c>
    </row>
    <row r="697" spans="1:3">
      <c r="A697" t="s">
        <v>730</v>
      </c>
      <c r="B697" s="227">
        <v>41493</v>
      </c>
      <c r="C697">
        <v>1.9095837984372643</v>
      </c>
    </row>
    <row r="698" spans="1:3">
      <c r="A698" t="s">
        <v>730</v>
      </c>
      <c r="B698" s="227">
        <v>41494</v>
      </c>
      <c r="C698">
        <v>1.8782944886754249</v>
      </c>
    </row>
    <row r="699" spans="1:3">
      <c r="A699" t="s">
        <v>730</v>
      </c>
      <c r="B699" s="227">
        <v>41495</v>
      </c>
      <c r="C699">
        <v>1.8711702286653642</v>
      </c>
    </row>
    <row r="700" spans="1:3">
      <c r="A700" t="s">
        <v>730</v>
      </c>
      <c r="B700" s="227">
        <v>41498</v>
      </c>
      <c r="C700">
        <v>1.8599507865190823</v>
      </c>
    </row>
    <row r="701" spans="1:3">
      <c r="A701" t="s">
        <v>730</v>
      </c>
      <c r="B701" s="227">
        <v>41499</v>
      </c>
      <c r="C701">
        <v>1.8927476203751681</v>
      </c>
    </row>
    <row r="702" spans="1:3">
      <c r="A702" t="s">
        <v>730</v>
      </c>
      <c r="B702" s="227">
        <v>41500</v>
      </c>
      <c r="C702">
        <v>1.915991156963881</v>
      </c>
    </row>
    <row r="703" spans="1:3">
      <c r="A703" t="s">
        <v>730</v>
      </c>
      <c r="B703" s="227">
        <v>41501</v>
      </c>
      <c r="C703">
        <v>1.9218519845535242</v>
      </c>
    </row>
    <row r="704" spans="1:3">
      <c r="A704" t="s">
        <v>730</v>
      </c>
      <c r="B704" s="227">
        <v>41502</v>
      </c>
      <c r="C704">
        <v>1.9180236493211655</v>
      </c>
    </row>
    <row r="705" spans="1:3">
      <c r="A705" t="s">
        <v>730</v>
      </c>
      <c r="B705" s="227">
        <v>41505</v>
      </c>
      <c r="C705">
        <v>1.9222541713512564</v>
      </c>
    </row>
    <row r="706" spans="1:3">
      <c r="A706" t="s">
        <v>730</v>
      </c>
      <c r="B706" s="227">
        <v>41506</v>
      </c>
      <c r="C706">
        <v>1.8630142436540043</v>
      </c>
    </row>
    <row r="707" spans="1:3">
      <c r="A707" t="s">
        <v>730</v>
      </c>
      <c r="B707" s="227">
        <v>41507</v>
      </c>
      <c r="C707">
        <v>1.8808060313102892</v>
      </c>
    </row>
    <row r="708" spans="1:3">
      <c r="A708" t="s">
        <v>730</v>
      </c>
      <c r="B708" s="227">
        <v>41508</v>
      </c>
      <c r="C708">
        <v>1.8840349167843273</v>
      </c>
    </row>
    <row r="709" spans="1:3">
      <c r="A709" t="s">
        <v>730</v>
      </c>
      <c r="B709" s="227">
        <v>41509</v>
      </c>
      <c r="C709">
        <v>1.8960785873369357</v>
      </c>
    </row>
    <row r="710" spans="1:3">
      <c r="A710" t="s">
        <v>730</v>
      </c>
      <c r="B710" s="227">
        <v>41512</v>
      </c>
      <c r="C710">
        <v>1.8872802481902706</v>
      </c>
    </row>
    <row r="711" spans="1:3">
      <c r="A711" t="s">
        <v>730</v>
      </c>
      <c r="B711" s="227">
        <v>41513</v>
      </c>
      <c r="C711">
        <v>1.8907333180828045</v>
      </c>
    </row>
    <row r="712" spans="1:3">
      <c r="A712" t="s">
        <v>730</v>
      </c>
      <c r="B712" s="227">
        <v>41514</v>
      </c>
      <c r="C712">
        <v>1.8793628065151058</v>
      </c>
    </row>
    <row r="713" spans="1:3">
      <c r="A713" t="s">
        <v>730</v>
      </c>
      <c r="B713" s="227">
        <v>41515</v>
      </c>
      <c r="C713">
        <v>1.8733034373725976</v>
      </c>
    </row>
    <row r="714" spans="1:3">
      <c r="A714" t="s">
        <v>730</v>
      </c>
      <c r="B714" s="227">
        <v>41516</v>
      </c>
      <c r="C714">
        <v>1.8578713506098632</v>
      </c>
    </row>
    <row r="715" spans="1:3">
      <c r="A715" t="s">
        <v>730</v>
      </c>
      <c r="B715" s="227">
        <v>41519</v>
      </c>
      <c r="C715">
        <v>1.8592864950809807</v>
      </c>
    </row>
    <row r="716" spans="1:3">
      <c r="A716" t="s">
        <v>730</v>
      </c>
      <c r="B716" s="227">
        <v>41520</v>
      </c>
      <c r="C716">
        <v>1.8742112114797926</v>
      </c>
    </row>
    <row r="717" spans="1:3">
      <c r="A717" t="s">
        <v>730</v>
      </c>
      <c r="B717" s="227">
        <v>41521</v>
      </c>
      <c r="C717">
        <v>1.8801737073805835</v>
      </c>
    </row>
    <row r="718" spans="1:3">
      <c r="A718" t="s">
        <v>730</v>
      </c>
      <c r="B718" s="227">
        <v>41522</v>
      </c>
      <c r="C718">
        <v>1.8905956766525289</v>
      </c>
    </row>
    <row r="719" spans="1:3">
      <c r="A719" t="s">
        <v>730</v>
      </c>
      <c r="B719" s="227">
        <v>41523</v>
      </c>
      <c r="C719">
        <v>1.9087268861222473</v>
      </c>
    </row>
    <row r="720" spans="1:3">
      <c r="A720" t="s">
        <v>730</v>
      </c>
      <c r="B720" s="227">
        <v>41526</v>
      </c>
      <c r="C720">
        <v>1.9005325067556811</v>
      </c>
    </row>
    <row r="721" spans="1:3">
      <c r="A721" t="s">
        <v>730</v>
      </c>
      <c r="B721" s="227">
        <v>41527</v>
      </c>
      <c r="C721">
        <v>1.8953910919597305</v>
      </c>
    </row>
    <row r="722" spans="1:3">
      <c r="A722" t="s">
        <v>730</v>
      </c>
      <c r="B722" s="227">
        <v>41528</v>
      </c>
      <c r="C722">
        <v>1.9182817917209105</v>
      </c>
    </row>
    <row r="723" spans="1:3">
      <c r="A723" t="s">
        <v>730</v>
      </c>
      <c r="B723" s="227">
        <v>41529</v>
      </c>
      <c r="C723">
        <v>1.9130054557921827</v>
      </c>
    </row>
    <row r="724" spans="1:3">
      <c r="A724" t="s">
        <v>730</v>
      </c>
      <c r="B724" s="227">
        <v>41530</v>
      </c>
      <c r="C724">
        <v>1.9192160136760172</v>
      </c>
    </row>
    <row r="725" spans="1:3">
      <c r="A725" t="s">
        <v>730</v>
      </c>
      <c r="B725" s="227">
        <v>41533</v>
      </c>
      <c r="C725">
        <v>1.9111637018107253</v>
      </c>
    </row>
    <row r="726" spans="1:3">
      <c r="A726" t="s">
        <v>730</v>
      </c>
      <c r="B726" s="227">
        <v>41534</v>
      </c>
      <c r="C726">
        <v>1.9344572082152345</v>
      </c>
    </row>
    <row r="727" spans="1:3">
      <c r="A727" t="s">
        <v>730</v>
      </c>
      <c r="B727" s="227">
        <v>41535</v>
      </c>
      <c r="C727">
        <v>1.9189277866708876</v>
      </c>
    </row>
    <row r="728" spans="1:3">
      <c r="A728" t="s">
        <v>730</v>
      </c>
      <c r="B728" s="227">
        <v>41536</v>
      </c>
      <c r="C728">
        <v>1.8819878247722244</v>
      </c>
    </row>
    <row r="729" spans="1:3">
      <c r="A729" t="s">
        <v>730</v>
      </c>
      <c r="B729" s="227">
        <v>41537</v>
      </c>
      <c r="C729">
        <v>1.8945232862271677</v>
      </c>
    </row>
    <row r="730" spans="1:3">
      <c r="A730" t="s">
        <v>730</v>
      </c>
      <c r="B730" s="227">
        <v>41540</v>
      </c>
      <c r="C730">
        <v>1.8908461561415235</v>
      </c>
    </row>
    <row r="731" spans="1:3">
      <c r="A731" t="s">
        <v>730</v>
      </c>
      <c r="B731" s="227">
        <v>41541</v>
      </c>
      <c r="C731">
        <v>1.8686939043563111</v>
      </c>
    </row>
    <row r="732" spans="1:3">
      <c r="A732" t="s">
        <v>730</v>
      </c>
      <c r="B732" s="227">
        <v>41542</v>
      </c>
      <c r="C732">
        <v>1.849824868651484</v>
      </c>
    </row>
    <row r="733" spans="1:3">
      <c r="A733" t="s">
        <v>730</v>
      </c>
      <c r="B733" s="227">
        <v>41543</v>
      </c>
      <c r="C733">
        <v>1.8811211083684887</v>
      </c>
    </row>
    <row r="734" spans="1:3">
      <c r="A734" t="s">
        <v>730</v>
      </c>
      <c r="B734" s="227">
        <v>41544</v>
      </c>
      <c r="C734">
        <v>1.873270559194129</v>
      </c>
    </row>
    <row r="735" spans="1:3">
      <c r="A735" t="s">
        <v>730</v>
      </c>
      <c r="B735" s="227">
        <v>41547</v>
      </c>
      <c r="C735">
        <v>1.8644978896233289</v>
      </c>
    </row>
    <row r="736" spans="1:3">
      <c r="A736" t="s">
        <v>730</v>
      </c>
      <c r="B736" s="227">
        <v>41548</v>
      </c>
      <c r="C736">
        <v>1.9050559168268366</v>
      </c>
    </row>
    <row r="737" spans="1:3">
      <c r="A737" t="s">
        <v>730</v>
      </c>
      <c r="B737" s="227">
        <v>41549</v>
      </c>
      <c r="C737">
        <v>1.9161247273705051</v>
      </c>
    </row>
    <row r="738" spans="1:3">
      <c r="A738" t="s">
        <v>730</v>
      </c>
      <c r="B738" s="227">
        <v>41550</v>
      </c>
      <c r="C738">
        <v>1.9288217955867104</v>
      </c>
    </row>
    <row r="739" spans="1:3">
      <c r="A739" t="s">
        <v>730</v>
      </c>
      <c r="B739" s="227">
        <v>41551</v>
      </c>
      <c r="C739">
        <v>1.9438552465171011</v>
      </c>
    </row>
    <row r="740" spans="1:3">
      <c r="A740" t="s">
        <v>730</v>
      </c>
      <c r="B740" s="227">
        <v>41554</v>
      </c>
      <c r="C740">
        <v>1.9504128938429677</v>
      </c>
    </row>
    <row r="741" spans="1:3">
      <c r="A741" t="s">
        <v>730</v>
      </c>
      <c r="B741" s="227">
        <v>41555</v>
      </c>
      <c r="C741">
        <v>1.9474245186225536</v>
      </c>
    </row>
    <row r="742" spans="1:3">
      <c r="A742" t="s">
        <v>730</v>
      </c>
      <c r="B742" s="227">
        <v>41556</v>
      </c>
      <c r="C742">
        <v>1.9613898075467207</v>
      </c>
    </row>
    <row r="743" spans="1:3">
      <c r="A743" t="s">
        <v>730</v>
      </c>
      <c r="B743" s="227">
        <v>41557</v>
      </c>
      <c r="C743">
        <v>1.9505346794910006</v>
      </c>
    </row>
    <row r="744" spans="1:3">
      <c r="A744" t="s">
        <v>730</v>
      </c>
      <c r="B744" s="227">
        <v>41558</v>
      </c>
      <c r="C744">
        <v>1.9323046291687573</v>
      </c>
    </row>
    <row r="745" spans="1:3">
      <c r="A745" t="s">
        <v>730</v>
      </c>
      <c r="B745" s="227">
        <v>41561</v>
      </c>
      <c r="C745">
        <v>1.910117951525403</v>
      </c>
    </row>
    <row r="746" spans="1:3">
      <c r="A746" t="s">
        <v>730</v>
      </c>
      <c r="B746" s="227">
        <v>41562</v>
      </c>
      <c r="C746">
        <v>1.9064676616915577</v>
      </c>
    </row>
    <row r="747" spans="1:3">
      <c r="A747" t="s">
        <v>730</v>
      </c>
      <c r="B747" s="227">
        <v>41563</v>
      </c>
      <c r="C747">
        <v>1.9213547989094693</v>
      </c>
    </row>
    <row r="748" spans="1:3">
      <c r="A748" t="s">
        <v>730</v>
      </c>
      <c r="B748" s="227">
        <v>41564</v>
      </c>
      <c r="C748">
        <v>1.9008757961783473</v>
      </c>
    </row>
    <row r="749" spans="1:3">
      <c r="A749" t="s">
        <v>730</v>
      </c>
      <c r="B749" s="227">
        <v>41565</v>
      </c>
      <c r="C749">
        <v>1.8863041379241663</v>
      </c>
    </row>
    <row r="750" spans="1:3">
      <c r="A750" t="s">
        <v>730</v>
      </c>
      <c r="B750" s="227">
        <v>41568</v>
      </c>
      <c r="C750">
        <v>1.8923519515812615</v>
      </c>
    </row>
    <row r="751" spans="1:3">
      <c r="A751" t="s">
        <v>730</v>
      </c>
      <c r="B751" s="227">
        <v>41569</v>
      </c>
      <c r="C751">
        <v>1.8973914602444131</v>
      </c>
    </row>
    <row r="752" spans="1:3">
      <c r="A752" t="s">
        <v>730</v>
      </c>
      <c r="B752" s="227">
        <v>41570</v>
      </c>
      <c r="C752">
        <v>1.8799501867995172</v>
      </c>
    </row>
    <row r="753" spans="1:3">
      <c r="A753" t="s">
        <v>730</v>
      </c>
      <c r="B753" s="227">
        <v>41571</v>
      </c>
      <c r="C753">
        <v>1.8921692689391367</v>
      </c>
    </row>
    <row r="754" spans="1:3">
      <c r="A754" t="s">
        <v>730</v>
      </c>
      <c r="B754" s="227">
        <v>41572</v>
      </c>
      <c r="C754">
        <v>1.9023607609442994</v>
      </c>
    </row>
    <row r="755" spans="1:3">
      <c r="A755" t="s">
        <v>730</v>
      </c>
      <c r="B755" s="227">
        <v>41575</v>
      </c>
      <c r="C755">
        <v>1.9064418400701388</v>
      </c>
    </row>
    <row r="756" spans="1:3">
      <c r="A756" t="s">
        <v>730</v>
      </c>
      <c r="B756" s="227">
        <v>41576</v>
      </c>
      <c r="C756">
        <v>1.8998823787404584</v>
      </c>
    </row>
    <row r="757" spans="1:3">
      <c r="A757" t="s">
        <v>730</v>
      </c>
      <c r="B757" s="227">
        <v>41577</v>
      </c>
      <c r="C757">
        <v>1.8812058858715064</v>
      </c>
    </row>
    <row r="758" spans="1:3">
      <c r="A758" t="s">
        <v>730</v>
      </c>
      <c r="B758" s="227">
        <v>41578</v>
      </c>
      <c r="C758">
        <v>1.8644439570081106</v>
      </c>
    </row>
    <row r="759" spans="1:3">
      <c r="A759" t="s">
        <v>730</v>
      </c>
      <c r="B759" s="227">
        <v>41579</v>
      </c>
      <c r="C759">
        <v>1.8128002232365326</v>
      </c>
    </row>
    <row r="760" spans="1:3">
      <c r="A760" t="s">
        <v>730</v>
      </c>
      <c r="B760" s="227">
        <v>41582</v>
      </c>
      <c r="C760">
        <v>1.8149381067235515</v>
      </c>
    </row>
    <row r="761" spans="1:3">
      <c r="A761" t="s">
        <v>730</v>
      </c>
      <c r="B761" s="227">
        <v>41583</v>
      </c>
      <c r="C761">
        <v>1.8319835031828102</v>
      </c>
    </row>
    <row r="762" spans="1:3">
      <c r="A762" t="s">
        <v>730</v>
      </c>
      <c r="B762" s="227">
        <v>41584</v>
      </c>
      <c r="C762">
        <v>1.8369461268728182</v>
      </c>
    </row>
    <row r="763" spans="1:3">
      <c r="A763" t="s">
        <v>730</v>
      </c>
      <c r="B763" s="227">
        <v>41585</v>
      </c>
      <c r="C763">
        <v>1.8065326132445936</v>
      </c>
    </row>
    <row r="764" spans="1:3">
      <c r="A764" t="s">
        <v>730</v>
      </c>
      <c r="B764" s="227">
        <v>41586</v>
      </c>
      <c r="C764">
        <v>1.7650221001075161</v>
      </c>
    </row>
    <row r="765" spans="1:3">
      <c r="A765" t="s">
        <v>730</v>
      </c>
      <c r="B765" s="227">
        <v>41589</v>
      </c>
      <c r="C765">
        <v>1.7569881341084725</v>
      </c>
    </row>
    <row r="766" spans="1:3">
      <c r="A766" t="s">
        <v>730</v>
      </c>
      <c r="B766" s="227">
        <v>41590</v>
      </c>
      <c r="C766">
        <v>1.7401599872646889</v>
      </c>
    </row>
    <row r="767" spans="1:3">
      <c r="A767" t="s">
        <v>730</v>
      </c>
      <c r="B767" s="227">
        <v>41591</v>
      </c>
      <c r="C767">
        <v>1.7622987544430924</v>
      </c>
    </row>
    <row r="768" spans="1:3">
      <c r="A768" t="s">
        <v>730</v>
      </c>
      <c r="B768" s="227">
        <v>41592</v>
      </c>
      <c r="C768">
        <v>1.7467683789113009</v>
      </c>
    </row>
    <row r="769" spans="1:3">
      <c r="A769" t="s">
        <v>730</v>
      </c>
      <c r="B769" s="227">
        <v>41593</v>
      </c>
      <c r="C769">
        <v>1.7221298665100582</v>
      </c>
    </row>
    <row r="770" spans="1:3">
      <c r="A770" t="s">
        <v>730</v>
      </c>
      <c r="B770" s="227">
        <v>41596</v>
      </c>
      <c r="C770">
        <v>1.7021700179175925</v>
      </c>
    </row>
    <row r="771" spans="1:3">
      <c r="A771" t="s">
        <v>730</v>
      </c>
      <c r="B771" s="227">
        <v>41597</v>
      </c>
      <c r="C771">
        <v>1.7158667914087378</v>
      </c>
    </row>
    <row r="772" spans="1:3">
      <c r="A772" t="s">
        <v>730</v>
      </c>
      <c r="B772" s="227">
        <v>41598</v>
      </c>
      <c r="C772">
        <v>1.707853538620796</v>
      </c>
    </row>
    <row r="773" spans="1:3">
      <c r="A773" t="s">
        <v>730</v>
      </c>
      <c r="B773" s="227">
        <v>41599</v>
      </c>
      <c r="C773">
        <v>1.728650617517391</v>
      </c>
    </row>
    <row r="774" spans="1:3">
      <c r="A774" t="s">
        <v>730</v>
      </c>
      <c r="B774" s="227">
        <v>41600</v>
      </c>
      <c r="C774">
        <v>1.7428955357587039</v>
      </c>
    </row>
    <row r="775" spans="1:3">
      <c r="A775" t="s">
        <v>730</v>
      </c>
      <c r="B775" s="227">
        <v>41603</v>
      </c>
      <c r="C775">
        <v>1.7463162086818196</v>
      </c>
    </row>
    <row r="776" spans="1:3">
      <c r="A776" t="s">
        <v>730</v>
      </c>
      <c r="B776" s="227">
        <v>41604</v>
      </c>
      <c r="C776">
        <v>1.7193317802600472</v>
      </c>
    </row>
    <row r="777" spans="1:3">
      <c r="A777" t="s">
        <v>730</v>
      </c>
      <c r="B777" s="227">
        <v>41605</v>
      </c>
      <c r="C777">
        <v>1.7020005971932095</v>
      </c>
    </row>
    <row r="778" spans="1:3">
      <c r="A778" t="s">
        <v>730</v>
      </c>
      <c r="B778" s="227">
        <v>41606</v>
      </c>
      <c r="C778">
        <v>1.7224213460772742</v>
      </c>
    </row>
    <row r="779" spans="1:3">
      <c r="A779" t="s">
        <v>730</v>
      </c>
      <c r="B779" s="227">
        <v>41607</v>
      </c>
      <c r="C779">
        <v>1.7346969259417921</v>
      </c>
    </row>
    <row r="780" spans="1:3">
      <c r="A780" t="s">
        <v>730</v>
      </c>
      <c r="B780" s="227">
        <v>41610</v>
      </c>
      <c r="C780">
        <v>1.9397560368433986</v>
      </c>
    </row>
    <row r="781" spans="1:3">
      <c r="A781" t="s">
        <v>730</v>
      </c>
      <c r="B781" s="227">
        <v>41611</v>
      </c>
      <c r="C781">
        <v>1.9565260704110354</v>
      </c>
    </row>
    <row r="782" spans="1:3">
      <c r="A782" t="s">
        <v>730</v>
      </c>
      <c r="B782" s="227">
        <v>41612</v>
      </c>
      <c r="C782">
        <v>1.9636740221461002</v>
      </c>
    </row>
    <row r="783" spans="1:3">
      <c r="A783" t="s">
        <v>730</v>
      </c>
      <c r="B783" s="227">
        <v>41613</v>
      </c>
      <c r="C783">
        <v>1.9555352095856016</v>
      </c>
    </row>
    <row r="784" spans="1:3">
      <c r="A784" t="s">
        <v>730</v>
      </c>
      <c r="B784" s="227">
        <v>41614</v>
      </c>
      <c r="C784">
        <v>1.9474186999959953</v>
      </c>
    </row>
    <row r="785" spans="1:3">
      <c r="A785" t="s">
        <v>730</v>
      </c>
      <c r="B785" s="227">
        <v>41617</v>
      </c>
      <c r="C785">
        <v>1.9181980081782068</v>
      </c>
    </row>
    <row r="786" spans="1:3">
      <c r="A786" t="s">
        <v>730</v>
      </c>
      <c r="B786" s="227">
        <v>41618</v>
      </c>
      <c r="C786">
        <v>1.9255072492611491</v>
      </c>
    </row>
    <row r="787" spans="1:3">
      <c r="A787" t="s">
        <v>730</v>
      </c>
      <c r="B787" s="227">
        <v>41619</v>
      </c>
      <c r="C787">
        <v>1.9488404498855472</v>
      </c>
    </row>
    <row r="788" spans="1:3">
      <c r="A788" t="s">
        <v>730</v>
      </c>
      <c r="B788" s="227">
        <v>41620</v>
      </c>
      <c r="C788">
        <v>1.9553406173502763</v>
      </c>
    </row>
    <row r="789" spans="1:3">
      <c r="A789" t="s">
        <v>730</v>
      </c>
      <c r="B789" s="227">
        <v>41621</v>
      </c>
      <c r="C789">
        <v>1.9395736719542978</v>
      </c>
    </row>
    <row r="790" spans="1:3">
      <c r="A790" t="s">
        <v>730</v>
      </c>
      <c r="B790" s="227">
        <v>41624</v>
      </c>
      <c r="C790">
        <v>1.929295642916129</v>
      </c>
    </row>
    <row r="791" spans="1:3">
      <c r="A791" t="s">
        <v>730</v>
      </c>
      <c r="B791" s="227">
        <v>41625</v>
      </c>
      <c r="C791">
        <v>1.9464623345606613</v>
      </c>
    </row>
    <row r="792" spans="1:3">
      <c r="A792" t="s">
        <v>730</v>
      </c>
      <c r="B792" s="227">
        <v>41626</v>
      </c>
      <c r="C792">
        <v>1.9473024338792833</v>
      </c>
    </row>
    <row r="793" spans="1:3">
      <c r="A793" t="s">
        <v>730</v>
      </c>
      <c r="B793" s="227">
        <v>41627</v>
      </c>
      <c r="C793">
        <v>1.9699728382532866</v>
      </c>
    </row>
    <row r="794" spans="1:3">
      <c r="A794" t="s">
        <v>730</v>
      </c>
      <c r="B794" s="227">
        <v>41628</v>
      </c>
      <c r="C794">
        <v>1.9591454981443324</v>
      </c>
    </row>
    <row r="795" spans="1:3">
      <c r="A795" t="s">
        <v>730</v>
      </c>
      <c r="B795" s="227">
        <v>41631</v>
      </c>
      <c r="C795">
        <v>1.9850943790485465</v>
      </c>
    </row>
    <row r="796" spans="1:3">
      <c r="A796" t="s">
        <v>730</v>
      </c>
      <c r="B796" s="227">
        <v>41632</v>
      </c>
      <c r="C796">
        <v>1.9567271822929611</v>
      </c>
    </row>
    <row r="797" spans="1:3">
      <c r="A797" t="s">
        <v>730</v>
      </c>
      <c r="B797" s="227">
        <v>41633</v>
      </c>
      <c r="C797">
        <v>1.9567271822929611</v>
      </c>
    </row>
    <row r="798" spans="1:3">
      <c r="A798" t="s">
        <v>730</v>
      </c>
      <c r="B798" s="227">
        <v>41634</v>
      </c>
      <c r="C798">
        <v>1.9567271822929611</v>
      </c>
    </row>
    <row r="799" spans="1:3">
      <c r="A799" t="s">
        <v>730</v>
      </c>
      <c r="B799" s="227">
        <v>41635</v>
      </c>
      <c r="C799">
        <v>2.0099253115334559</v>
      </c>
    </row>
    <row r="800" spans="1:3">
      <c r="A800" t="s">
        <v>730</v>
      </c>
      <c r="B800" s="227">
        <v>41638</v>
      </c>
      <c r="C800">
        <v>2.0099852806619856</v>
      </c>
    </row>
    <row r="801" spans="1:3">
      <c r="A801" t="s">
        <v>730</v>
      </c>
      <c r="B801" s="227">
        <v>41639</v>
      </c>
      <c r="C801">
        <v>2.0129689302621712</v>
      </c>
    </row>
    <row r="802" spans="1:3">
      <c r="A802">
        <v>2014</v>
      </c>
      <c r="B802" s="227">
        <v>41640</v>
      </c>
      <c r="C802">
        <v>2.0129689302621712</v>
      </c>
    </row>
    <row r="803" spans="1:3">
      <c r="A803" t="s">
        <v>730</v>
      </c>
      <c r="B803" s="227">
        <v>41641</v>
      </c>
      <c r="C803">
        <v>1.9928995495092083</v>
      </c>
    </row>
    <row r="804" spans="1:3">
      <c r="A804" t="s">
        <v>730</v>
      </c>
      <c r="B804" s="227">
        <v>41642</v>
      </c>
      <c r="C804">
        <v>1.9870118246098967</v>
      </c>
    </row>
    <row r="805" spans="1:3">
      <c r="A805" t="s">
        <v>730</v>
      </c>
      <c r="B805" s="227">
        <v>41645</v>
      </c>
      <c r="C805">
        <v>1.9712566512506857</v>
      </c>
    </row>
    <row r="806" spans="1:3">
      <c r="A806" t="s">
        <v>730</v>
      </c>
      <c r="B806" s="227">
        <v>41646</v>
      </c>
      <c r="C806">
        <v>1.9788878829182899</v>
      </c>
    </row>
    <row r="807" spans="1:3">
      <c r="A807" t="s">
        <v>730</v>
      </c>
      <c r="B807" s="227">
        <v>41647</v>
      </c>
      <c r="C807">
        <v>2.0131757025714458</v>
      </c>
    </row>
    <row r="808" spans="1:3">
      <c r="A808" t="s">
        <v>730</v>
      </c>
      <c r="B808" s="227">
        <v>41648</v>
      </c>
      <c r="C808">
        <v>2.0243519089588657</v>
      </c>
    </row>
    <row r="809" spans="1:3">
      <c r="A809" t="s">
        <v>730</v>
      </c>
      <c r="B809" s="227">
        <v>41649</v>
      </c>
      <c r="C809">
        <v>2.0059302302441795</v>
      </c>
    </row>
    <row r="810" spans="1:3">
      <c r="A810" t="s">
        <v>730</v>
      </c>
      <c r="B810" s="227">
        <v>41652</v>
      </c>
      <c r="C810">
        <v>2.0096351004319724</v>
      </c>
    </row>
    <row r="811" spans="1:3">
      <c r="A811" t="s">
        <v>730</v>
      </c>
      <c r="B811" s="227">
        <v>41653</v>
      </c>
      <c r="C811">
        <v>1.9905845351487539</v>
      </c>
    </row>
    <row r="812" spans="1:3">
      <c r="A812" t="s">
        <v>730</v>
      </c>
      <c r="B812" s="227">
        <v>41654</v>
      </c>
      <c r="C812">
        <v>1.9812128087249192</v>
      </c>
    </row>
    <row r="813" spans="1:3">
      <c r="A813" t="s">
        <v>730</v>
      </c>
      <c r="B813" s="227">
        <v>41655</v>
      </c>
      <c r="C813">
        <v>1.9746402054262813</v>
      </c>
    </row>
    <row r="814" spans="1:3">
      <c r="A814" t="s">
        <v>730</v>
      </c>
      <c r="B814" s="227">
        <v>41656</v>
      </c>
      <c r="C814">
        <v>1.9572316024211611</v>
      </c>
    </row>
    <row r="815" spans="1:3">
      <c r="A815" t="s">
        <v>730</v>
      </c>
      <c r="B815" s="227">
        <v>41659</v>
      </c>
      <c r="C815">
        <v>1.9413995997730193</v>
      </c>
    </row>
    <row r="816" spans="1:3">
      <c r="A816" t="s">
        <v>730</v>
      </c>
      <c r="B816" s="227">
        <v>41660</v>
      </c>
      <c r="C816">
        <v>1.9531911081024589</v>
      </c>
    </row>
    <row r="817" spans="1:3">
      <c r="A817" t="s">
        <v>730</v>
      </c>
      <c r="B817" s="227">
        <v>41661</v>
      </c>
      <c r="C817">
        <v>1.9485301435025804</v>
      </c>
    </row>
    <row r="818" spans="1:3">
      <c r="A818" t="s">
        <v>730</v>
      </c>
      <c r="B818" s="227">
        <v>41662</v>
      </c>
      <c r="C818">
        <v>1.9296796473035283</v>
      </c>
    </row>
    <row r="819" spans="1:3">
      <c r="A819" t="s">
        <v>730</v>
      </c>
      <c r="B819" s="227">
        <v>41663</v>
      </c>
      <c r="C819">
        <v>1.9233066539242616</v>
      </c>
    </row>
    <row r="820" spans="1:3">
      <c r="A820" t="s">
        <v>730</v>
      </c>
      <c r="B820" s="227">
        <v>41666</v>
      </c>
      <c r="C820">
        <v>1.9276148752924493</v>
      </c>
    </row>
    <row r="821" spans="1:3">
      <c r="A821" t="s">
        <v>730</v>
      </c>
      <c r="B821" s="227">
        <v>41667</v>
      </c>
      <c r="C821">
        <v>1.9458856568110861</v>
      </c>
    </row>
    <row r="822" spans="1:3">
      <c r="A822" t="s">
        <v>730</v>
      </c>
      <c r="B822" s="227">
        <v>41668</v>
      </c>
      <c r="C822">
        <v>1.9239386968601613</v>
      </c>
    </row>
    <row r="823" spans="1:3">
      <c r="A823" t="s">
        <v>730</v>
      </c>
      <c r="B823" s="227">
        <v>41669</v>
      </c>
      <c r="C823">
        <v>1.8740540109933868</v>
      </c>
    </row>
    <row r="824" spans="1:3">
      <c r="A824" t="s">
        <v>730</v>
      </c>
      <c r="B824" s="227">
        <v>41670</v>
      </c>
      <c r="C824">
        <v>1.8661884122951333</v>
      </c>
    </row>
    <row r="825" spans="1:3">
      <c r="A825" t="s">
        <v>730</v>
      </c>
      <c r="B825" s="227">
        <v>41673</v>
      </c>
      <c r="C825">
        <v>1.8705279732126767</v>
      </c>
    </row>
    <row r="826" spans="1:3">
      <c r="A826" t="s">
        <v>730</v>
      </c>
      <c r="B826" s="227">
        <v>41674</v>
      </c>
      <c r="C826">
        <v>1.8663371762806635</v>
      </c>
    </row>
    <row r="827" spans="1:3">
      <c r="A827" t="s">
        <v>730</v>
      </c>
      <c r="B827" s="227">
        <v>41675</v>
      </c>
      <c r="C827">
        <v>1.8522577816746821</v>
      </c>
    </row>
    <row r="828" spans="1:3">
      <c r="A828" t="s">
        <v>730</v>
      </c>
      <c r="B828" s="227">
        <v>41676</v>
      </c>
      <c r="C828">
        <v>1.8359585017622804</v>
      </c>
    </row>
    <row r="829" spans="1:3">
      <c r="A829" t="s">
        <v>730</v>
      </c>
      <c r="B829" s="227">
        <v>41677</v>
      </c>
      <c r="C829">
        <v>1.8365802159276523</v>
      </c>
    </row>
    <row r="830" spans="1:3">
      <c r="A830" t="s">
        <v>730</v>
      </c>
      <c r="B830" s="227">
        <v>41680</v>
      </c>
      <c r="C830">
        <v>1.8016941897850858</v>
      </c>
    </row>
    <row r="831" spans="1:3">
      <c r="A831" t="s">
        <v>730</v>
      </c>
      <c r="B831" s="227">
        <v>41681</v>
      </c>
      <c r="C831">
        <v>1.794476237870124</v>
      </c>
    </row>
    <row r="832" spans="1:3">
      <c r="A832" t="s">
        <v>730</v>
      </c>
      <c r="B832" s="227">
        <v>41682</v>
      </c>
      <c r="C832">
        <v>1.794047701967183</v>
      </c>
    </row>
    <row r="833" spans="1:3">
      <c r="A833" t="s">
        <v>730</v>
      </c>
      <c r="B833" s="227">
        <v>41683</v>
      </c>
      <c r="C833">
        <v>1.8035772940368622</v>
      </c>
    </row>
    <row r="834" spans="1:3">
      <c r="A834" t="s">
        <v>730</v>
      </c>
      <c r="B834" s="227">
        <v>41684</v>
      </c>
      <c r="C834">
        <v>1.807594684716074</v>
      </c>
    </row>
    <row r="835" spans="1:3">
      <c r="A835" t="s">
        <v>730</v>
      </c>
      <c r="B835" s="227">
        <v>41687</v>
      </c>
      <c r="C835">
        <v>1.819665930040415</v>
      </c>
    </row>
    <row r="836" spans="1:3">
      <c r="A836" t="s">
        <v>730</v>
      </c>
      <c r="B836" s="227">
        <v>41688</v>
      </c>
      <c r="C836">
        <v>1.8200463972440462</v>
      </c>
    </row>
    <row r="837" spans="1:3">
      <c r="A837" t="s">
        <v>730</v>
      </c>
      <c r="B837" s="227">
        <v>41689</v>
      </c>
      <c r="C837">
        <v>1.8110314615691125</v>
      </c>
    </row>
    <row r="838" spans="1:3">
      <c r="A838" t="s">
        <v>730</v>
      </c>
      <c r="B838" s="227">
        <v>41690</v>
      </c>
      <c r="C838">
        <v>1.8285884929325036</v>
      </c>
    </row>
    <row r="839" spans="1:3">
      <c r="A839" t="s">
        <v>730</v>
      </c>
      <c r="B839" s="227">
        <v>41691</v>
      </c>
      <c r="C839">
        <v>1.8291347207009867</v>
      </c>
    </row>
    <row r="840" spans="1:3">
      <c r="A840" t="s">
        <v>730</v>
      </c>
      <c r="B840" s="227">
        <v>41694</v>
      </c>
      <c r="C840">
        <v>1.8299664472963828</v>
      </c>
    </row>
    <row r="841" spans="1:3">
      <c r="A841" t="s">
        <v>730</v>
      </c>
      <c r="B841" s="227">
        <v>41695</v>
      </c>
      <c r="C841">
        <v>1.8163893287126864</v>
      </c>
    </row>
    <row r="842" spans="1:3">
      <c r="A842" t="s">
        <v>730</v>
      </c>
      <c r="B842" s="227">
        <v>41696</v>
      </c>
      <c r="C842">
        <v>1.7938961711622126</v>
      </c>
    </row>
    <row r="843" spans="1:3">
      <c r="A843" t="s">
        <v>730</v>
      </c>
      <c r="B843" s="227">
        <v>41697</v>
      </c>
      <c r="C843">
        <v>1.7686152987714587</v>
      </c>
    </row>
    <row r="844" spans="1:3">
      <c r="A844" t="s">
        <v>730</v>
      </c>
      <c r="B844" s="227">
        <v>41698</v>
      </c>
      <c r="C844">
        <v>1.796866440232292</v>
      </c>
    </row>
    <row r="845" spans="1:3">
      <c r="A845" t="s">
        <v>730</v>
      </c>
      <c r="B845" s="227">
        <v>41701</v>
      </c>
      <c r="C845">
        <v>1.7906789034707549</v>
      </c>
    </row>
    <row r="846" spans="1:3">
      <c r="A846" t="s">
        <v>730</v>
      </c>
      <c r="B846" s="227">
        <v>41702</v>
      </c>
      <c r="C846">
        <v>1.8045217668569924</v>
      </c>
    </row>
    <row r="847" spans="1:3">
      <c r="A847" t="s">
        <v>730</v>
      </c>
      <c r="B847" s="227">
        <v>41703</v>
      </c>
      <c r="C847">
        <v>1.8278219617692271</v>
      </c>
    </row>
    <row r="848" spans="1:3">
      <c r="A848" t="s">
        <v>730</v>
      </c>
      <c r="B848" s="227">
        <v>41704</v>
      </c>
      <c r="C848">
        <v>1.8582545360342095</v>
      </c>
    </row>
    <row r="849" spans="1:3">
      <c r="A849" t="s">
        <v>730</v>
      </c>
      <c r="B849" s="227">
        <v>41705</v>
      </c>
      <c r="C849">
        <v>1.857554286625418</v>
      </c>
    </row>
    <row r="850" spans="1:3">
      <c r="A850" t="s">
        <v>730</v>
      </c>
      <c r="B850" s="227">
        <v>41708</v>
      </c>
      <c r="C850">
        <v>1.8405030243241249</v>
      </c>
    </row>
    <row r="851" spans="1:3">
      <c r="A851" t="s">
        <v>730</v>
      </c>
      <c r="B851" s="227">
        <v>41709</v>
      </c>
      <c r="C851">
        <v>1.852202417129134</v>
      </c>
    </row>
    <row r="852" spans="1:3">
      <c r="A852" t="s">
        <v>730</v>
      </c>
      <c r="B852" s="227">
        <v>41710</v>
      </c>
      <c r="C852">
        <v>1.8467579581016302</v>
      </c>
    </row>
    <row r="853" spans="1:3">
      <c r="A853" t="s">
        <v>730</v>
      </c>
      <c r="B853" s="227">
        <v>41711</v>
      </c>
      <c r="C853">
        <v>1.8130893287881422</v>
      </c>
    </row>
    <row r="854" spans="1:3">
      <c r="A854" t="s">
        <v>730</v>
      </c>
      <c r="B854" s="227">
        <v>41712</v>
      </c>
      <c r="C854">
        <v>1.7991886207549435</v>
      </c>
    </row>
    <row r="855" spans="1:3">
      <c r="A855" t="s">
        <v>730</v>
      </c>
      <c r="B855" s="227">
        <v>41715</v>
      </c>
      <c r="C855">
        <v>1.8000059800863166</v>
      </c>
    </row>
    <row r="856" spans="1:3">
      <c r="A856" t="s">
        <v>730</v>
      </c>
      <c r="B856" s="227">
        <v>41716</v>
      </c>
      <c r="C856">
        <v>1.7860524453569449</v>
      </c>
    </row>
    <row r="857" spans="1:3">
      <c r="A857" t="s">
        <v>730</v>
      </c>
      <c r="B857" s="227">
        <v>41717</v>
      </c>
      <c r="C857">
        <v>1.8189973088806877</v>
      </c>
    </row>
    <row r="858" spans="1:3">
      <c r="A858" t="s">
        <v>730</v>
      </c>
      <c r="B858" s="227">
        <v>41718</v>
      </c>
      <c r="C858">
        <v>1.8325859491778784</v>
      </c>
    </row>
    <row r="859" spans="1:3">
      <c r="A859" t="s">
        <v>730</v>
      </c>
      <c r="B859" s="227">
        <v>41719</v>
      </c>
      <c r="C859">
        <v>1.8341490644842917</v>
      </c>
    </row>
    <row r="860" spans="1:3">
      <c r="A860" t="s">
        <v>730</v>
      </c>
      <c r="B860" s="227">
        <v>41722</v>
      </c>
      <c r="C860">
        <v>1.8347709029266523</v>
      </c>
    </row>
    <row r="861" spans="1:3">
      <c r="A861" t="s">
        <v>730</v>
      </c>
      <c r="B861" s="227">
        <v>41723</v>
      </c>
      <c r="C861">
        <v>1.8440395336544624</v>
      </c>
    </row>
    <row r="862" spans="1:3">
      <c r="A862" t="s">
        <v>730</v>
      </c>
      <c r="B862" s="227">
        <v>41724</v>
      </c>
      <c r="C862">
        <v>1.8636948648621754</v>
      </c>
    </row>
    <row r="863" spans="1:3">
      <c r="A863" t="s">
        <v>730</v>
      </c>
      <c r="B863" s="227">
        <v>41725</v>
      </c>
      <c r="C863">
        <v>1.8685804976892317</v>
      </c>
    </row>
    <row r="864" spans="1:3">
      <c r="A864" t="s">
        <v>730</v>
      </c>
      <c r="B864" s="227">
        <v>41726</v>
      </c>
      <c r="C864">
        <v>1.8762849557875327</v>
      </c>
    </row>
    <row r="865" spans="1:3">
      <c r="A865" t="s">
        <v>730</v>
      </c>
      <c r="B865" s="227">
        <v>41729</v>
      </c>
      <c r="C865">
        <v>1.896377918176273</v>
      </c>
    </row>
    <row r="866" spans="1:3">
      <c r="A866" t="s">
        <v>730</v>
      </c>
      <c r="B866" s="227">
        <v>41730</v>
      </c>
      <c r="C866">
        <v>1.9113111694429641</v>
      </c>
    </row>
    <row r="867" spans="1:3">
      <c r="A867" t="s">
        <v>730</v>
      </c>
      <c r="B867" s="227">
        <v>41731</v>
      </c>
      <c r="C867">
        <v>1.9218488065777972</v>
      </c>
    </row>
    <row r="868" spans="1:3">
      <c r="A868" t="s">
        <v>730</v>
      </c>
      <c r="B868" s="227">
        <v>41732</v>
      </c>
      <c r="C868">
        <v>1.9356706464880524</v>
      </c>
    </row>
    <row r="869" spans="1:3">
      <c r="A869" t="s">
        <v>730</v>
      </c>
      <c r="B869" s="227">
        <v>41733</v>
      </c>
      <c r="C869">
        <v>1.953437250199852</v>
      </c>
    </row>
    <row r="870" spans="1:3">
      <c r="A870" t="s">
        <v>730</v>
      </c>
      <c r="B870" s="227">
        <v>41736</v>
      </c>
      <c r="C870">
        <v>1.943037532092573</v>
      </c>
    </row>
    <row r="871" spans="1:3">
      <c r="A871" t="s">
        <v>730</v>
      </c>
      <c r="B871" s="227">
        <v>41737</v>
      </c>
      <c r="C871">
        <v>1.9171051711915021</v>
      </c>
    </row>
    <row r="872" spans="1:3">
      <c r="A872" t="s">
        <v>730</v>
      </c>
      <c r="B872" s="227">
        <v>41738</v>
      </c>
      <c r="C872">
        <v>1.9036305738842074</v>
      </c>
    </row>
    <row r="873" spans="1:3">
      <c r="A873" t="s">
        <v>730</v>
      </c>
      <c r="B873" s="227">
        <v>41739</v>
      </c>
      <c r="C873">
        <v>1.8833632913920484</v>
      </c>
    </row>
    <row r="874" spans="1:3">
      <c r="A874" t="s">
        <v>730</v>
      </c>
      <c r="B874" s="227">
        <v>41740</v>
      </c>
      <c r="C874">
        <v>1.8540705685017977</v>
      </c>
    </row>
    <row r="875" spans="1:3">
      <c r="A875" t="s">
        <v>730</v>
      </c>
      <c r="B875" s="227">
        <v>41743</v>
      </c>
      <c r="C875">
        <v>1.8600796749103754</v>
      </c>
    </row>
    <row r="876" spans="1:3">
      <c r="A876" t="s">
        <v>730</v>
      </c>
      <c r="B876" s="227">
        <v>41744</v>
      </c>
      <c r="C876">
        <v>1.8450442530917321</v>
      </c>
    </row>
    <row r="877" spans="1:3">
      <c r="A877" t="s">
        <v>730</v>
      </c>
      <c r="B877" s="227">
        <v>41745</v>
      </c>
      <c r="C877">
        <v>1.8428254659501819</v>
      </c>
    </row>
    <row r="878" spans="1:3">
      <c r="A878" t="s">
        <v>730</v>
      </c>
      <c r="B878" s="227">
        <v>41746</v>
      </c>
      <c r="C878">
        <v>1.8250980940305084</v>
      </c>
    </row>
    <row r="879" spans="1:3">
      <c r="A879" t="s">
        <v>730</v>
      </c>
      <c r="B879" s="227">
        <v>41747</v>
      </c>
      <c r="C879">
        <v>1.8250980940305084</v>
      </c>
    </row>
    <row r="880" spans="1:3">
      <c r="A880" t="s">
        <v>730</v>
      </c>
      <c r="B880" s="227">
        <v>41750</v>
      </c>
      <c r="C880">
        <v>1.8250980940305084</v>
      </c>
    </row>
    <row r="881" spans="1:3">
      <c r="A881" t="s">
        <v>730</v>
      </c>
      <c r="B881" s="227">
        <v>41751</v>
      </c>
      <c r="C881">
        <v>1.8346426040346309</v>
      </c>
    </row>
    <row r="882" spans="1:3">
      <c r="A882" t="s">
        <v>730</v>
      </c>
      <c r="B882" s="227">
        <v>41752</v>
      </c>
      <c r="C882">
        <v>1.8449005670473584</v>
      </c>
    </row>
    <row r="883" spans="1:3">
      <c r="A883" t="s">
        <v>730</v>
      </c>
      <c r="B883" s="227">
        <v>41753</v>
      </c>
      <c r="C883">
        <v>1.815550454137127</v>
      </c>
    </row>
    <row r="884" spans="1:3">
      <c r="A884" t="s">
        <v>730</v>
      </c>
      <c r="B884" s="227">
        <v>41754</v>
      </c>
      <c r="C884">
        <v>1.810139978833436</v>
      </c>
    </row>
    <row r="885" spans="1:3">
      <c r="A885" t="s">
        <v>730</v>
      </c>
      <c r="B885" s="227">
        <v>41757</v>
      </c>
      <c r="C885">
        <v>1.8319406590992848</v>
      </c>
    </row>
    <row r="886" spans="1:3">
      <c r="A886" t="s">
        <v>730</v>
      </c>
      <c r="B886" s="227">
        <v>41758</v>
      </c>
      <c r="C886">
        <v>1.8329206932353737</v>
      </c>
    </row>
    <row r="887" spans="1:3">
      <c r="A887" t="s">
        <v>730</v>
      </c>
      <c r="B887" s="227">
        <v>41759</v>
      </c>
      <c r="C887">
        <v>1.8651162326050574</v>
      </c>
    </row>
    <row r="888" spans="1:3">
      <c r="A888" t="s">
        <v>730</v>
      </c>
      <c r="B888" s="227">
        <v>41760</v>
      </c>
      <c r="C888">
        <v>1.8610459018030934</v>
      </c>
    </row>
    <row r="889" spans="1:3">
      <c r="A889" t="s">
        <v>730</v>
      </c>
      <c r="B889" s="227">
        <v>41761</v>
      </c>
      <c r="C889">
        <v>1.8627891870284241</v>
      </c>
    </row>
    <row r="890" spans="1:3">
      <c r="A890" t="s">
        <v>730</v>
      </c>
      <c r="B890" s="227">
        <v>41764</v>
      </c>
      <c r="C890">
        <v>1.8768176049089202</v>
      </c>
    </row>
    <row r="891" spans="1:3">
      <c r="A891" t="s">
        <v>730</v>
      </c>
      <c r="B891" s="227">
        <v>41765</v>
      </c>
      <c r="C891">
        <v>1.8545719795757476</v>
      </c>
    </row>
    <row r="892" spans="1:3">
      <c r="A892" t="s">
        <v>730</v>
      </c>
      <c r="B892" s="227">
        <v>41766</v>
      </c>
      <c r="C892">
        <v>1.8238842942186917</v>
      </c>
    </row>
    <row r="893" spans="1:3">
      <c r="A893" t="s">
        <v>730</v>
      </c>
      <c r="B893" s="227">
        <v>41767</v>
      </c>
      <c r="C893">
        <v>1.8083001978140611</v>
      </c>
    </row>
    <row r="894" spans="1:3">
      <c r="A894" t="s">
        <v>730</v>
      </c>
      <c r="B894" s="227">
        <v>41768</v>
      </c>
      <c r="C894">
        <v>1.7983095889863465</v>
      </c>
    </row>
    <row r="895" spans="1:3">
      <c r="A895" t="s">
        <v>730</v>
      </c>
      <c r="B895" s="227">
        <v>41771</v>
      </c>
      <c r="C895">
        <v>1.8008030203152225</v>
      </c>
    </row>
    <row r="896" spans="1:3">
      <c r="A896" t="s">
        <v>730</v>
      </c>
      <c r="B896" s="227">
        <v>41772</v>
      </c>
      <c r="C896">
        <v>1.7599584482000941</v>
      </c>
    </row>
    <row r="897" spans="1:3">
      <c r="A897" t="s">
        <v>730</v>
      </c>
      <c r="B897" s="227">
        <v>41773</v>
      </c>
      <c r="C897">
        <v>1.739608313349339</v>
      </c>
    </row>
    <row r="898" spans="1:3">
      <c r="A898" t="s">
        <v>730</v>
      </c>
      <c r="B898" s="227">
        <v>41774</v>
      </c>
      <c r="C898">
        <v>1.7191747960978665</v>
      </c>
    </row>
    <row r="899" spans="1:3">
      <c r="A899" t="s">
        <v>730</v>
      </c>
      <c r="B899" s="227">
        <v>41775</v>
      </c>
      <c r="C899">
        <v>1.7534038426934684</v>
      </c>
    </row>
    <row r="900" spans="1:3">
      <c r="A900" t="s">
        <v>730</v>
      </c>
      <c r="B900" s="227">
        <v>41778</v>
      </c>
      <c r="C900">
        <v>1.784589544404791</v>
      </c>
    </row>
    <row r="901" spans="1:3">
      <c r="A901" t="s">
        <v>730</v>
      </c>
      <c r="B901" s="227">
        <v>41779</v>
      </c>
      <c r="C901">
        <v>1.802369170790219</v>
      </c>
    </row>
    <row r="902" spans="1:3">
      <c r="A902" t="s">
        <v>730</v>
      </c>
      <c r="B902" s="227">
        <v>41780</v>
      </c>
      <c r="C902">
        <v>1.7919248450929404</v>
      </c>
    </row>
    <row r="903" spans="1:3">
      <c r="A903" t="s">
        <v>730</v>
      </c>
      <c r="B903" s="227">
        <v>41781</v>
      </c>
      <c r="C903">
        <v>1.7609962321476713</v>
      </c>
    </row>
    <row r="904" spans="1:3">
      <c r="A904" t="s">
        <v>730</v>
      </c>
      <c r="B904" s="227">
        <v>41782</v>
      </c>
      <c r="C904">
        <v>1.7336131095123886</v>
      </c>
    </row>
    <row r="905" spans="1:3">
      <c r="A905" t="s">
        <v>730</v>
      </c>
      <c r="B905" s="227">
        <v>41785</v>
      </c>
      <c r="C905">
        <v>1.7365760076736958</v>
      </c>
    </row>
    <row r="906" spans="1:3">
      <c r="A906" t="s">
        <v>730</v>
      </c>
      <c r="B906" s="227">
        <v>41786</v>
      </c>
      <c r="C906">
        <v>1.7300138920815167</v>
      </c>
    </row>
    <row r="907" spans="1:3">
      <c r="A907" t="s">
        <v>730</v>
      </c>
      <c r="B907" s="227">
        <v>41787</v>
      </c>
      <c r="C907">
        <v>1.7128287171283008</v>
      </c>
    </row>
    <row r="908" spans="1:3">
      <c r="A908" t="s">
        <v>730</v>
      </c>
      <c r="B908" s="227">
        <v>41788</v>
      </c>
      <c r="C908">
        <v>1.714725643896986</v>
      </c>
    </row>
    <row r="909" spans="1:3">
      <c r="A909" t="s">
        <v>730</v>
      </c>
      <c r="B909" s="227">
        <v>41789</v>
      </c>
      <c r="C909">
        <v>1.7395477175934371</v>
      </c>
    </row>
    <row r="910" spans="1:3">
      <c r="A910" t="s">
        <v>730</v>
      </c>
      <c r="B910" s="227">
        <v>41792</v>
      </c>
      <c r="C910">
        <v>1.726309476209531</v>
      </c>
    </row>
    <row r="911" spans="1:3">
      <c r="A911" t="s">
        <v>730</v>
      </c>
      <c r="B911" s="227">
        <v>41793</v>
      </c>
      <c r="C911">
        <v>1.7468296241518022</v>
      </c>
    </row>
    <row r="912" spans="1:3">
      <c r="A912" t="s">
        <v>730</v>
      </c>
      <c r="B912" s="227">
        <v>41794</v>
      </c>
      <c r="C912">
        <v>1.7758634473936663</v>
      </c>
    </row>
    <row r="913" spans="1:3">
      <c r="A913" t="s">
        <v>730</v>
      </c>
      <c r="B913" s="227">
        <v>41795</v>
      </c>
      <c r="C913">
        <v>1.8172362407112841</v>
      </c>
    </row>
    <row r="914" spans="1:3">
      <c r="A914" t="s">
        <v>730</v>
      </c>
      <c r="B914" s="227">
        <v>41796</v>
      </c>
      <c r="C914">
        <v>1.8045699758790334</v>
      </c>
    </row>
    <row r="915" spans="1:3">
      <c r="A915" t="s">
        <v>730</v>
      </c>
      <c r="B915" s="227">
        <v>41799</v>
      </c>
      <c r="C915">
        <v>1.7863576318001728</v>
      </c>
    </row>
    <row r="916" spans="1:3">
      <c r="A916" t="s">
        <v>730</v>
      </c>
      <c r="B916" s="227">
        <v>41800</v>
      </c>
      <c r="C916">
        <v>1.859999999999995</v>
      </c>
    </row>
    <row r="917" spans="1:3">
      <c r="A917" t="s">
        <v>730</v>
      </c>
      <c r="B917" s="227">
        <v>41801</v>
      </c>
      <c r="C917">
        <v>1.8509814901850996</v>
      </c>
    </row>
    <row r="918" spans="1:3">
      <c r="A918" t="s">
        <v>730</v>
      </c>
      <c r="B918" s="227">
        <v>41802</v>
      </c>
      <c r="C918">
        <v>1.8436865732825325</v>
      </c>
    </row>
    <row r="919" spans="1:3">
      <c r="A919" t="s">
        <v>730</v>
      </c>
      <c r="B919" s="227">
        <v>41803</v>
      </c>
      <c r="C919">
        <v>1.8736370365924238</v>
      </c>
    </row>
    <row r="920" spans="1:3">
      <c r="A920" t="s">
        <v>730</v>
      </c>
      <c r="B920" s="227">
        <v>41806</v>
      </c>
      <c r="C920">
        <v>1.8860561914672225</v>
      </c>
    </row>
    <row r="921" spans="1:3">
      <c r="A921" t="s">
        <v>730</v>
      </c>
      <c r="B921" s="227">
        <v>41807</v>
      </c>
      <c r="C921">
        <v>1.911554350761735</v>
      </c>
    </row>
    <row r="922" spans="1:3">
      <c r="A922" t="s">
        <v>730</v>
      </c>
      <c r="B922" s="227">
        <v>41808</v>
      </c>
      <c r="C922">
        <v>1.8908130496113396</v>
      </c>
    </row>
    <row r="923" spans="1:3">
      <c r="A923" t="s">
        <v>730</v>
      </c>
      <c r="B923" s="227">
        <v>41809</v>
      </c>
      <c r="C923">
        <v>1.8657351336742956</v>
      </c>
    </row>
    <row r="924" spans="1:3">
      <c r="A924" t="s">
        <v>730</v>
      </c>
      <c r="B924" s="227">
        <v>41810</v>
      </c>
      <c r="C924">
        <v>1.874462080422723</v>
      </c>
    </row>
    <row r="925" spans="1:3">
      <c r="A925" t="s">
        <v>730</v>
      </c>
      <c r="B925" s="227">
        <v>41813</v>
      </c>
      <c r="C925">
        <v>1.8401593003592343</v>
      </c>
    </row>
    <row r="926" spans="1:3">
      <c r="A926" t="s">
        <v>730</v>
      </c>
      <c r="B926" s="227">
        <v>41814</v>
      </c>
      <c r="C926">
        <v>1.8322459272305247</v>
      </c>
    </row>
    <row r="927" spans="1:3">
      <c r="A927" t="s">
        <v>730</v>
      </c>
      <c r="B927" s="227">
        <v>41815</v>
      </c>
      <c r="C927">
        <v>1.8068429798394403</v>
      </c>
    </row>
    <row r="928" spans="1:3">
      <c r="A928" t="s">
        <v>730</v>
      </c>
      <c r="B928" s="227">
        <v>41816</v>
      </c>
      <c r="C928">
        <v>1.7807094811018498</v>
      </c>
    </row>
    <row r="929" spans="1:3">
      <c r="A929" t="s">
        <v>730</v>
      </c>
      <c r="B929" s="227">
        <v>41817</v>
      </c>
      <c r="C929">
        <v>1.8211124904889742</v>
      </c>
    </row>
    <row r="930" spans="1:3">
      <c r="A930" t="s">
        <v>730</v>
      </c>
      <c r="B930" s="227">
        <v>41820</v>
      </c>
      <c r="C930">
        <v>1.8527420582462151</v>
      </c>
    </row>
    <row r="931" spans="1:3">
      <c r="A931" t="s">
        <v>730</v>
      </c>
      <c r="B931" s="227">
        <v>41821</v>
      </c>
      <c r="C931">
        <v>1.8515736874255007</v>
      </c>
    </row>
    <row r="932" spans="1:3">
      <c r="A932" t="s">
        <v>730</v>
      </c>
      <c r="B932" s="227">
        <v>41822</v>
      </c>
      <c r="C932">
        <v>1.8642370845014078</v>
      </c>
    </row>
    <row r="933" spans="1:3">
      <c r="A933" t="s">
        <v>730</v>
      </c>
      <c r="B933" s="227">
        <v>41823</v>
      </c>
      <c r="C933">
        <v>1.8665758747071104</v>
      </c>
    </row>
    <row r="934" spans="1:3">
      <c r="A934" t="s">
        <v>730</v>
      </c>
      <c r="B934" s="227">
        <v>41824</v>
      </c>
      <c r="C934">
        <v>1.8489768527329087</v>
      </c>
    </row>
    <row r="935" spans="1:3">
      <c r="A935" t="s">
        <v>730</v>
      </c>
      <c r="B935" s="227">
        <v>41827</v>
      </c>
      <c r="C935">
        <v>1.8824825927966637</v>
      </c>
    </row>
    <row r="936" spans="1:3">
      <c r="A936" t="s">
        <v>730</v>
      </c>
      <c r="B936" s="227">
        <v>41828</v>
      </c>
      <c r="C936">
        <v>1.8760522729094786</v>
      </c>
    </row>
    <row r="937" spans="1:3">
      <c r="A937" t="s">
        <v>730</v>
      </c>
      <c r="B937" s="227">
        <v>41829</v>
      </c>
      <c r="C937">
        <v>1.8617047925371555</v>
      </c>
    </row>
    <row r="938" spans="1:3">
      <c r="A938" t="s">
        <v>730</v>
      </c>
      <c r="B938" s="227">
        <v>41830</v>
      </c>
      <c r="C938">
        <v>1.8447263472213704</v>
      </c>
    </row>
    <row r="939" spans="1:3">
      <c r="A939" t="s">
        <v>730</v>
      </c>
      <c r="B939" s="227">
        <v>41831</v>
      </c>
      <c r="C939">
        <v>1.826323909515315</v>
      </c>
    </row>
    <row r="940" spans="1:3">
      <c r="A940" t="s">
        <v>730</v>
      </c>
      <c r="B940" s="227">
        <v>41834</v>
      </c>
      <c r="C940">
        <v>1.8231540565177839</v>
      </c>
    </row>
    <row r="941" spans="1:3">
      <c r="A941" t="s">
        <v>730</v>
      </c>
      <c r="B941" s="227">
        <v>41835</v>
      </c>
      <c r="C941">
        <v>1.8181271787474529</v>
      </c>
    </row>
    <row r="942" spans="1:3">
      <c r="A942" t="s">
        <v>730</v>
      </c>
      <c r="B942" s="227">
        <v>41836</v>
      </c>
      <c r="C942">
        <v>1.8165604584986506</v>
      </c>
    </row>
    <row r="943" spans="1:3">
      <c r="A943" t="s">
        <v>730</v>
      </c>
      <c r="B943" s="227">
        <v>41837</v>
      </c>
      <c r="C943">
        <v>1.8262368695373343</v>
      </c>
    </row>
    <row r="944" spans="1:3">
      <c r="A944" t="s">
        <v>730</v>
      </c>
      <c r="B944" s="227">
        <v>41838</v>
      </c>
      <c r="C944">
        <v>1.8223736968724813</v>
      </c>
    </row>
    <row r="945" spans="1:3">
      <c r="A945" t="s">
        <v>730</v>
      </c>
      <c r="B945" s="227">
        <v>41841</v>
      </c>
      <c r="C945">
        <v>1.8166506256015458</v>
      </c>
    </row>
    <row r="946" spans="1:3">
      <c r="A946" t="s">
        <v>730</v>
      </c>
      <c r="B946" s="227">
        <v>41842</v>
      </c>
      <c r="C946">
        <v>1.8539872256369661</v>
      </c>
    </row>
    <row r="947" spans="1:3">
      <c r="A947" t="s">
        <v>730</v>
      </c>
      <c r="B947" s="227">
        <v>41843</v>
      </c>
      <c r="C947">
        <v>1.8668994021106666</v>
      </c>
    </row>
    <row r="948" spans="1:3">
      <c r="A948" t="s">
        <v>730</v>
      </c>
      <c r="B948" s="227">
        <v>41844</v>
      </c>
      <c r="C948">
        <v>1.8999849526006862</v>
      </c>
    </row>
    <row r="949" spans="1:3">
      <c r="A949" t="s">
        <v>730</v>
      </c>
      <c r="B949" s="227">
        <v>41845</v>
      </c>
      <c r="C949">
        <v>1.8789751409482136</v>
      </c>
    </row>
    <row r="950" spans="1:3">
      <c r="A950" t="s">
        <v>730</v>
      </c>
      <c r="B950" s="227">
        <v>41848</v>
      </c>
      <c r="C950">
        <v>1.8537094250290931</v>
      </c>
    </row>
    <row r="951" spans="1:3">
      <c r="A951" t="s">
        <v>730</v>
      </c>
      <c r="B951" s="227">
        <v>41849</v>
      </c>
      <c r="C951">
        <v>1.8308220140045295</v>
      </c>
    </row>
    <row r="952" spans="1:3">
      <c r="A952" t="s">
        <v>730</v>
      </c>
      <c r="B952" s="227">
        <v>41850</v>
      </c>
      <c r="C952">
        <v>1.841450694054414</v>
      </c>
    </row>
    <row r="953" spans="1:3">
      <c r="A953" t="s">
        <v>730</v>
      </c>
      <c r="B953" s="227">
        <v>41851</v>
      </c>
      <c r="C953">
        <v>1.8546008947020187</v>
      </c>
    </row>
    <row r="954" spans="1:3">
      <c r="A954" t="s">
        <v>730</v>
      </c>
      <c r="B954" s="227">
        <v>41852</v>
      </c>
      <c r="C954">
        <v>1.8030123744008364</v>
      </c>
    </row>
    <row r="955" spans="1:3">
      <c r="A955" t="s">
        <v>730</v>
      </c>
      <c r="B955" s="227">
        <v>41855</v>
      </c>
      <c r="C955">
        <v>1.770497062538845</v>
      </c>
    </row>
    <row r="956" spans="1:3">
      <c r="A956" t="s">
        <v>730</v>
      </c>
      <c r="B956" s="227">
        <v>41856</v>
      </c>
      <c r="C956">
        <v>1.7694681575888715</v>
      </c>
    </row>
    <row r="957" spans="1:3">
      <c r="A957" t="s">
        <v>730</v>
      </c>
      <c r="B957" s="227">
        <v>41857</v>
      </c>
      <c r="C957">
        <v>1.7559684887846538</v>
      </c>
    </row>
    <row r="958" spans="1:3">
      <c r="A958" t="s">
        <v>730</v>
      </c>
      <c r="B958" s="227">
        <v>41858</v>
      </c>
      <c r="C958">
        <v>1.7289593168355655</v>
      </c>
    </row>
    <row r="959" spans="1:3">
      <c r="A959" t="s">
        <v>730</v>
      </c>
      <c r="B959" s="227">
        <v>41859</v>
      </c>
      <c r="C959">
        <v>1.6858606208216775</v>
      </c>
    </row>
    <row r="960" spans="1:3">
      <c r="A960" t="s">
        <v>730</v>
      </c>
      <c r="B960" s="227">
        <v>41862</v>
      </c>
      <c r="C960">
        <v>1.6458638030172557</v>
      </c>
    </row>
    <row r="961" spans="1:3">
      <c r="A961" t="s">
        <v>730</v>
      </c>
      <c r="B961" s="227">
        <v>41863</v>
      </c>
      <c r="C961">
        <v>1.6388680190333016</v>
      </c>
    </row>
    <row r="962" spans="1:3">
      <c r="A962" t="s">
        <v>730</v>
      </c>
      <c r="B962" s="227">
        <v>41864</v>
      </c>
      <c r="C962">
        <v>1.6393278355060659</v>
      </c>
    </row>
    <row r="963" spans="1:3">
      <c r="A963" t="s">
        <v>730</v>
      </c>
      <c r="B963" s="227">
        <v>41865</v>
      </c>
      <c r="C963">
        <v>1.6122567586524861</v>
      </c>
    </row>
    <row r="964" spans="1:3">
      <c r="A964" t="s">
        <v>730</v>
      </c>
      <c r="B964" s="227">
        <v>41866</v>
      </c>
      <c r="C964">
        <v>1.5336993107869734</v>
      </c>
    </row>
    <row r="965" spans="1:3">
      <c r="A965" t="s">
        <v>730</v>
      </c>
      <c r="B965" s="227">
        <v>41869</v>
      </c>
      <c r="C965">
        <v>1.5836446866266618</v>
      </c>
    </row>
    <row r="966" spans="1:3">
      <c r="A966" t="s">
        <v>730</v>
      </c>
      <c r="B966" s="227">
        <v>41870</v>
      </c>
      <c r="C966">
        <v>1.5921365089225814</v>
      </c>
    </row>
    <row r="967" spans="1:3">
      <c r="A967" t="s">
        <v>730</v>
      </c>
      <c r="B967" s="227">
        <v>41871</v>
      </c>
      <c r="C967">
        <v>1.5831821962143833</v>
      </c>
    </row>
    <row r="968" spans="1:3">
      <c r="A968" t="s">
        <v>730</v>
      </c>
      <c r="B968" s="227">
        <v>41872</v>
      </c>
      <c r="C968">
        <v>1.5729414004187925</v>
      </c>
    </row>
    <row r="969" spans="1:3">
      <c r="A969" t="s">
        <v>730</v>
      </c>
      <c r="B969" s="227">
        <v>41873</v>
      </c>
      <c r="C969">
        <v>1.5821960359927223</v>
      </c>
    </row>
    <row r="970" spans="1:3">
      <c r="A970" t="s">
        <v>730</v>
      </c>
      <c r="B970" s="227">
        <v>41876</v>
      </c>
      <c r="C970">
        <v>1.5973607949702817</v>
      </c>
    </row>
    <row r="971" spans="1:3">
      <c r="A971" t="s">
        <v>730</v>
      </c>
      <c r="B971" s="227">
        <v>41877</v>
      </c>
      <c r="C971">
        <v>1.6243603892846403</v>
      </c>
    </row>
    <row r="972" spans="1:3">
      <c r="A972" t="s">
        <v>730</v>
      </c>
      <c r="B972" s="227">
        <v>41878</v>
      </c>
      <c r="C972">
        <v>1.6423888927929564</v>
      </c>
    </row>
    <row r="973" spans="1:3">
      <c r="A973" t="s">
        <v>730</v>
      </c>
      <c r="B973" s="227">
        <v>41879</v>
      </c>
      <c r="C973">
        <v>1.6752370239434322</v>
      </c>
    </row>
    <row r="974" spans="1:3">
      <c r="A974" t="s">
        <v>730</v>
      </c>
      <c r="B974" s="227">
        <v>41880</v>
      </c>
      <c r="C974">
        <v>1.6963451746060398</v>
      </c>
    </row>
    <row r="975" spans="1:3">
      <c r="A975" t="s">
        <v>730</v>
      </c>
      <c r="B975" s="227">
        <v>41883</v>
      </c>
      <c r="C975">
        <v>1.7004138041862626</v>
      </c>
    </row>
    <row r="976" spans="1:3">
      <c r="A976" t="s">
        <v>730</v>
      </c>
      <c r="B976" s="227">
        <v>41884</v>
      </c>
      <c r="C976">
        <v>1.7483781558175426</v>
      </c>
    </row>
    <row r="977" spans="1:3">
      <c r="A977" t="s">
        <v>730</v>
      </c>
      <c r="B977" s="227">
        <v>41885</v>
      </c>
      <c r="C977">
        <v>1.7153123494459521</v>
      </c>
    </row>
    <row r="978" spans="1:3">
      <c r="A978" t="s">
        <v>730</v>
      </c>
      <c r="B978" s="227">
        <v>41886</v>
      </c>
      <c r="C978">
        <v>1.7576810662595532</v>
      </c>
    </row>
    <row r="979" spans="1:3">
      <c r="A979" t="s">
        <v>730</v>
      </c>
      <c r="B979" s="227">
        <v>41887</v>
      </c>
      <c r="C979">
        <v>1.7534340176247776</v>
      </c>
    </row>
    <row r="980" spans="1:3">
      <c r="A980" t="s">
        <v>730</v>
      </c>
      <c r="B980" s="227">
        <v>41890</v>
      </c>
      <c r="C980">
        <v>1.7216786869437728</v>
      </c>
    </row>
    <row r="981" spans="1:3">
      <c r="A981" t="s">
        <v>730</v>
      </c>
      <c r="B981" s="227">
        <v>41891</v>
      </c>
      <c r="C981">
        <v>1.7131502092512019</v>
      </c>
    </row>
    <row r="982" spans="1:3">
      <c r="A982" t="s">
        <v>730</v>
      </c>
      <c r="B982" s="227">
        <v>41892</v>
      </c>
      <c r="C982">
        <v>1.7300725546668838</v>
      </c>
    </row>
    <row r="983" spans="1:3">
      <c r="A983" t="s">
        <v>730</v>
      </c>
      <c r="B983" s="227">
        <v>41893</v>
      </c>
      <c r="C983">
        <v>1.7531359759157095</v>
      </c>
    </row>
    <row r="984" spans="1:3">
      <c r="A984" t="s">
        <v>730</v>
      </c>
      <c r="B984" s="227">
        <v>41894</v>
      </c>
      <c r="C984">
        <v>1.7482622694309891</v>
      </c>
    </row>
    <row r="985" spans="1:3">
      <c r="A985" t="s">
        <v>730</v>
      </c>
      <c r="B985" s="227">
        <v>41897</v>
      </c>
      <c r="C985">
        <v>1.7372464843828261</v>
      </c>
    </row>
    <row r="986" spans="1:3">
      <c r="A986" t="s">
        <v>730</v>
      </c>
      <c r="B986" s="227">
        <v>41898</v>
      </c>
      <c r="C986">
        <v>1.7136439751727295</v>
      </c>
    </row>
    <row r="987" spans="1:3">
      <c r="A987" t="s">
        <v>730</v>
      </c>
      <c r="B987" s="227">
        <v>41899</v>
      </c>
      <c r="C987">
        <v>1.7212498119263842</v>
      </c>
    </row>
    <row r="988" spans="1:3">
      <c r="A988" t="s">
        <v>730</v>
      </c>
      <c r="B988" s="227">
        <v>41900</v>
      </c>
      <c r="C988">
        <v>1.7294966913976362</v>
      </c>
    </row>
    <row r="989" spans="1:3">
      <c r="A989" t="s">
        <v>730</v>
      </c>
      <c r="B989" s="227">
        <v>41901</v>
      </c>
      <c r="C989">
        <v>1.715420729505257</v>
      </c>
    </row>
    <row r="990" spans="1:3">
      <c r="A990" t="s">
        <v>730</v>
      </c>
      <c r="B990" s="227">
        <v>41904</v>
      </c>
      <c r="C990">
        <v>1.7242590603891994</v>
      </c>
    </row>
    <row r="991" spans="1:3">
      <c r="A991" t="s">
        <v>730</v>
      </c>
      <c r="B991" s="227">
        <v>41905</v>
      </c>
      <c r="C991">
        <v>1.7324968632371318</v>
      </c>
    </row>
    <row r="992" spans="1:3">
      <c r="A992" t="s">
        <v>730</v>
      </c>
      <c r="B992" s="227">
        <v>41906</v>
      </c>
      <c r="C992">
        <v>1.7307151748785277</v>
      </c>
    </row>
    <row r="993" spans="1:3">
      <c r="A993" t="s">
        <v>730</v>
      </c>
      <c r="B993" s="227">
        <v>41907</v>
      </c>
      <c r="C993">
        <v>1.7269596473789228</v>
      </c>
    </row>
    <row r="994" spans="1:3">
      <c r="A994" t="s">
        <v>730</v>
      </c>
      <c r="B994" s="227">
        <v>41908</v>
      </c>
      <c r="C994">
        <v>1.7322407664035477</v>
      </c>
    </row>
    <row r="995" spans="1:3">
      <c r="A995" t="s">
        <v>730</v>
      </c>
      <c r="B995" s="227">
        <v>41911</v>
      </c>
      <c r="C995">
        <v>1.7281719134407902</v>
      </c>
    </row>
    <row r="996" spans="1:3">
      <c r="A996" t="s">
        <v>730</v>
      </c>
      <c r="B996" s="227">
        <v>41912</v>
      </c>
      <c r="C996">
        <v>1.7437247004228995</v>
      </c>
    </row>
    <row r="997" spans="1:3">
      <c r="A997" t="s">
        <v>730</v>
      </c>
      <c r="B997" s="227">
        <v>41913</v>
      </c>
      <c r="C997">
        <v>1.6832548283100213</v>
      </c>
    </row>
    <row r="998" spans="1:3">
      <c r="A998" t="s">
        <v>730</v>
      </c>
      <c r="B998" s="227">
        <v>41914</v>
      </c>
      <c r="C998">
        <v>1.6665662711081719</v>
      </c>
    </row>
    <row r="999" spans="1:3">
      <c r="A999" t="s">
        <v>730</v>
      </c>
      <c r="B999" s="227">
        <v>41915</v>
      </c>
      <c r="C999">
        <v>1.6490023686217992</v>
      </c>
    </row>
    <row r="1000" spans="1:3">
      <c r="A1000" t="s">
        <v>730</v>
      </c>
      <c r="B1000" s="227">
        <v>41918</v>
      </c>
      <c r="C1000">
        <v>1.5790529695024036</v>
      </c>
    </row>
    <row r="1001" spans="1:3">
      <c r="A1001" t="s">
        <v>730</v>
      </c>
      <c r="B1001" s="227">
        <v>41919</v>
      </c>
      <c r="C1001">
        <v>1.5848973327582172</v>
      </c>
    </row>
    <row r="1002" spans="1:3">
      <c r="A1002" t="s">
        <v>730</v>
      </c>
      <c r="B1002" s="227">
        <v>41920</v>
      </c>
      <c r="C1002">
        <v>1.5790054472678339</v>
      </c>
    </row>
    <row r="1003" spans="1:3">
      <c r="A1003" t="s">
        <v>730</v>
      </c>
      <c r="B1003" s="227">
        <v>41921</v>
      </c>
      <c r="C1003">
        <v>1.5517950466942931</v>
      </c>
    </row>
    <row r="1004" spans="1:3">
      <c r="A1004" t="s">
        <v>730</v>
      </c>
      <c r="B1004" s="227">
        <v>41922</v>
      </c>
      <c r="C1004">
        <v>1.5180379810295408</v>
      </c>
    </row>
    <row r="1005" spans="1:3">
      <c r="A1005" t="s">
        <v>730</v>
      </c>
      <c r="B1005" s="227">
        <v>41925</v>
      </c>
      <c r="C1005">
        <v>1.499568974158505</v>
      </c>
    </row>
    <row r="1006" spans="1:3">
      <c r="A1006" t="s">
        <v>730</v>
      </c>
      <c r="B1006" s="227">
        <v>41926</v>
      </c>
      <c r="C1006">
        <v>1.4698215359935762</v>
      </c>
    </row>
    <row r="1007" spans="1:3">
      <c r="A1007" t="s">
        <v>730</v>
      </c>
      <c r="B1007" s="227">
        <v>41927</v>
      </c>
      <c r="C1007">
        <v>1.4189588953179344</v>
      </c>
    </row>
    <row r="1008" spans="1:3">
      <c r="A1008" t="s">
        <v>730</v>
      </c>
      <c r="B1008" s="227">
        <v>41928</v>
      </c>
      <c r="C1008">
        <v>1.4527456893528745</v>
      </c>
    </row>
    <row r="1009" spans="1:3">
      <c r="A1009" t="s">
        <v>730</v>
      </c>
      <c r="B1009" s="227">
        <v>41929</v>
      </c>
      <c r="C1009">
        <v>1.497890929493928</v>
      </c>
    </row>
    <row r="1010" spans="1:3">
      <c r="A1010" t="s">
        <v>730</v>
      </c>
      <c r="B1010" s="227">
        <v>41932</v>
      </c>
      <c r="C1010">
        <v>1.5608709599807646</v>
      </c>
    </row>
    <row r="1011" spans="1:3">
      <c r="A1011" t="s">
        <v>730</v>
      </c>
      <c r="B1011" s="227">
        <v>41933</v>
      </c>
      <c r="C1011">
        <v>1.6019178879159046</v>
      </c>
    </row>
    <row r="1012" spans="1:3">
      <c r="A1012" t="s">
        <v>730</v>
      </c>
      <c r="B1012" s="227">
        <v>41934</v>
      </c>
      <c r="C1012">
        <v>1.5949283285351834</v>
      </c>
    </row>
    <row r="1013" spans="1:3">
      <c r="A1013" t="s">
        <v>730</v>
      </c>
      <c r="B1013" s="227">
        <v>41935</v>
      </c>
      <c r="C1013">
        <v>1.6150713239572401</v>
      </c>
    </row>
    <row r="1014" spans="1:3">
      <c r="A1014" t="s">
        <v>730</v>
      </c>
      <c r="B1014" s="227">
        <v>41936</v>
      </c>
      <c r="C1014">
        <v>1.5915837612323624</v>
      </c>
    </row>
    <row r="1015" spans="1:3">
      <c r="A1015" t="s">
        <v>730</v>
      </c>
      <c r="B1015" s="227">
        <v>41939</v>
      </c>
      <c r="C1015">
        <v>1.5989728054248475</v>
      </c>
    </row>
    <row r="1016" spans="1:3">
      <c r="A1016" t="s">
        <v>730</v>
      </c>
      <c r="B1016" s="227">
        <v>41940</v>
      </c>
      <c r="C1016">
        <v>1.6153792127785449</v>
      </c>
    </row>
    <row r="1017" spans="1:3">
      <c r="A1017" t="s">
        <v>730</v>
      </c>
      <c r="B1017" s="227">
        <v>41941</v>
      </c>
      <c r="C1017">
        <v>1.6612963130263836</v>
      </c>
    </row>
    <row r="1018" spans="1:3">
      <c r="A1018" t="s">
        <v>730</v>
      </c>
      <c r="B1018" s="227">
        <v>41942</v>
      </c>
      <c r="C1018">
        <v>1.6264080477079723</v>
      </c>
    </row>
    <row r="1019" spans="1:3">
      <c r="A1019" t="s">
        <v>730</v>
      </c>
      <c r="B1019" s="227">
        <v>41943</v>
      </c>
      <c r="C1019">
        <v>1.6178272309144592</v>
      </c>
    </row>
    <row r="1020" spans="1:3">
      <c r="A1020" t="s">
        <v>730</v>
      </c>
      <c r="B1020" s="227">
        <v>41946</v>
      </c>
      <c r="C1020">
        <v>1.6080301129234753</v>
      </c>
    </row>
    <row r="1021" spans="1:3">
      <c r="A1021" t="s">
        <v>730</v>
      </c>
      <c r="B1021" s="227">
        <v>41947</v>
      </c>
      <c r="C1021">
        <v>1.5885129029018952</v>
      </c>
    </row>
    <row r="1022" spans="1:3">
      <c r="A1022" t="s">
        <v>730</v>
      </c>
      <c r="B1022" s="227">
        <v>41948</v>
      </c>
      <c r="C1022">
        <v>1.5657620041753528</v>
      </c>
    </row>
    <row r="1023" spans="1:3">
      <c r="A1023" t="s">
        <v>730</v>
      </c>
      <c r="B1023" s="227">
        <v>41949</v>
      </c>
      <c r="C1023">
        <v>1.592337503262975</v>
      </c>
    </row>
    <row r="1024" spans="1:3">
      <c r="A1024" t="s">
        <v>730</v>
      </c>
      <c r="B1024" s="227">
        <v>41950</v>
      </c>
      <c r="C1024">
        <v>1.605615134353533</v>
      </c>
    </row>
    <row r="1025" spans="1:3">
      <c r="A1025" t="s">
        <v>730</v>
      </c>
      <c r="B1025" s="227">
        <v>41953</v>
      </c>
      <c r="C1025">
        <v>1.609712501129712</v>
      </c>
    </row>
    <row r="1026" spans="1:3">
      <c r="A1026" t="s">
        <v>730</v>
      </c>
      <c r="B1026" s="227">
        <v>41954</v>
      </c>
      <c r="C1026">
        <v>1.5986824928200027</v>
      </c>
    </row>
    <row r="1027" spans="1:3">
      <c r="A1027" t="s">
        <v>730</v>
      </c>
      <c r="B1027" s="227">
        <v>41955</v>
      </c>
      <c r="C1027">
        <v>1.5600686671150665</v>
      </c>
    </row>
    <row r="1028" spans="1:3">
      <c r="A1028" t="s">
        <v>730</v>
      </c>
      <c r="B1028" s="227">
        <v>41956</v>
      </c>
      <c r="C1028">
        <v>1.5284719295076243</v>
      </c>
    </row>
    <row r="1029" spans="1:3">
      <c r="A1029" t="s">
        <v>730</v>
      </c>
      <c r="B1029" s="227">
        <v>41957</v>
      </c>
      <c r="C1029">
        <v>1.4839713038679481</v>
      </c>
    </row>
    <row r="1030" spans="1:3">
      <c r="A1030" t="s">
        <v>730</v>
      </c>
      <c r="B1030" s="227">
        <v>41960</v>
      </c>
      <c r="C1030">
        <v>1.4279840755708317</v>
      </c>
    </row>
    <row r="1031" spans="1:3">
      <c r="A1031" t="s">
        <v>730</v>
      </c>
      <c r="B1031" s="227">
        <v>41961</v>
      </c>
      <c r="C1031">
        <v>1.4432286599737276</v>
      </c>
    </row>
    <row r="1032" spans="1:3">
      <c r="A1032" t="s">
        <v>730</v>
      </c>
      <c r="B1032" s="227">
        <v>41962</v>
      </c>
      <c r="C1032">
        <v>1.4303756866204331</v>
      </c>
    </row>
    <row r="1033" spans="1:3">
      <c r="A1033" t="s">
        <v>730</v>
      </c>
      <c r="B1033" s="227">
        <v>41963</v>
      </c>
      <c r="C1033">
        <v>1.4268954245089116</v>
      </c>
    </row>
    <row r="1034" spans="1:3">
      <c r="A1034" t="s">
        <v>730</v>
      </c>
      <c r="B1034" s="227">
        <v>41964</v>
      </c>
      <c r="C1034">
        <v>1.4213065588733809</v>
      </c>
    </row>
    <row r="1035" spans="1:3">
      <c r="A1035" t="s">
        <v>730</v>
      </c>
      <c r="B1035" s="227">
        <v>41967</v>
      </c>
      <c r="C1035">
        <v>1.4538412915007015</v>
      </c>
    </row>
    <row r="1036" spans="1:3">
      <c r="A1036" t="s">
        <v>730</v>
      </c>
      <c r="B1036" s="227">
        <v>41968</v>
      </c>
      <c r="C1036">
        <v>1.4758739784341834</v>
      </c>
    </row>
    <row r="1037" spans="1:3">
      <c r="A1037" t="s">
        <v>730</v>
      </c>
      <c r="B1037" s="227">
        <v>41969</v>
      </c>
      <c r="C1037">
        <v>1.4628807807385735</v>
      </c>
    </row>
    <row r="1038" spans="1:3">
      <c r="A1038" t="s">
        <v>730</v>
      </c>
      <c r="B1038" s="227">
        <v>41970</v>
      </c>
      <c r="C1038">
        <v>1.4148006827994664</v>
      </c>
    </row>
    <row r="1039" spans="1:3">
      <c r="A1039" t="s">
        <v>730</v>
      </c>
      <c r="B1039" s="227">
        <v>41971</v>
      </c>
      <c r="C1039">
        <v>1.3480010840217105</v>
      </c>
    </row>
    <row r="1040" spans="1:3">
      <c r="A1040" t="s">
        <v>730</v>
      </c>
      <c r="B1040" s="227">
        <v>41974</v>
      </c>
      <c r="C1040">
        <v>1.3020624347965581</v>
      </c>
    </row>
    <row r="1041" spans="1:3">
      <c r="A1041" t="s">
        <v>730</v>
      </c>
      <c r="B1041" s="227">
        <v>41975</v>
      </c>
      <c r="C1041">
        <v>1.3351791106162247</v>
      </c>
    </row>
    <row r="1042" spans="1:3">
      <c r="A1042" t="s">
        <v>730</v>
      </c>
      <c r="B1042" s="227">
        <v>41976</v>
      </c>
      <c r="C1042">
        <v>1.3635542712660431</v>
      </c>
    </row>
    <row r="1043" spans="1:3">
      <c r="A1043" t="s">
        <v>730</v>
      </c>
      <c r="B1043" s="227">
        <v>41977</v>
      </c>
      <c r="C1043">
        <v>1.370536475734685</v>
      </c>
    </row>
    <row r="1044" spans="1:3">
      <c r="A1044" t="s">
        <v>730</v>
      </c>
      <c r="B1044" s="227">
        <v>41978</v>
      </c>
      <c r="C1044">
        <v>1.3970152848726825</v>
      </c>
    </row>
    <row r="1045" spans="1:3">
      <c r="A1045" t="s">
        <v>730</v>
      </c>
      <c r="B1045" s="227">
        <v>41981</v>
      </c>
      <c r="C1045">
        <v>1.3713069579271764</v>
      </c>
    </row>
    <row r="1046" spans="1:3">
      <c r="A1046" t="s">
        <v>730</v>
      </c>
      <c r="B1046" s="227">
        <v>41982</v>
      </c>
      <c r="C1046">
        <v>1.3215726413390527</v>
      </c>
    </row>
    <row r="1047" spans="1:3">
      <c r="A1047" t="s">
        <v>730</v>
      </c>
      <c r="B1047" s="227">
        <v>41983</v>
      </c>
      <c r="C1047">
        <v>1.260693832930504</v>
      </c>
    </row>
    <row r="1048" spans="1:3">
      <c r="A1048" t="s">
        <v>730</v>
      </c>
      <c r="B1048" s="227">
        <v>41984</v>
      </c>
      <c r="C1048">
        <v>1.1543201835689576</v>
      </c>
    </row>
    <row r="1049" spans="1:3">
      <c r="A1049" t="s">
        <v>730</v>
      </c>
      <c r="B1049" s="227">
        <v>41985</v>
      </c>
      <c r="C1049">
        <v>1.0587257229283775</v>
      </c>
    </row>
    <row r="1050" spans="1:3">
      <c r="A1050" t="s">
        <v>730</v>
      </c>
      <c r="B1050" s="227">
        <v>41988</v>
      </c>
      <c r="C1050">
        <v>1.0940568268344331</v>
      </c>
    </row>
    <row r="1051" spans="1:3">
      <c r="A1051" t="s">
        <v>730</v>
      </c>
      <c r="B1051" s="227">
        <v>41989</v>
      </c>
      <c r="C1051">
        <v>1.0033143417877532</v>
      </c>
    </row>
    <row r="1052" spans="1:3">
      <c r="A1052" t="s">
        <v>730</v>
      </c>
      <c r="B1052" s="227">
        <v>41990</v>
      </c>
      <c r="C1052">
        <v>1.0205001351987431</v>
      </c>
    </row>
    <row r="1053" spans="1:3">
      <c r="A1053" t="s">
        <v>730</v>
      </c>
      <c r="B1053" s="227">
        <v>41991</v>
      </c>
      <c r="C1053">
        <v>1.0657158024419466</v>
      </c>
    </row>
    <row r="1054" spans="1:3">
      <c r="A1054" t="s">
        <v>730</v>
      </c>
      <c r="B1054" s="227">
        <v>41992</v>
      </c>
      <c r="C1054">
        <v>1.0910949022122418</v>
      </c>
    </row>
    <row r="1055" spans="1:3">
      <c r="A1055" t="s">
        <v>730</v>
      </c>
      <c r="B1055" s="227">
        <v>41995</v>
      </c>
      <c r="C1055">
        <v>1.1226832128787834</v>
      </c>
    </row>
    <row r="1056" spans="1:3">
      <c r="A1056" t="s">
        <v>730</v>
      </c>
      <c r="B1056" s="227">
        <v>41996</v>
      </c>
      <c r="C1056">
        <v>1.1684937964513864</v>
      </c>
    </row>
    <row r="1057" spans="1:3">
      <c r="A1057" t="s">
        <v>730</v>
      </c>
      <c r="B1057" s="227">
        <v>41997</v>
      </c>
      <c r="C1057">
        <v>1.1684937964513864</v>
      </c>
    </row>
    <row r="1058" spans="1:3">
      <c r="A1058" t="s">
        <v>730</v>
      </c>
      <c r="B1058" s="227">
        <v>41998</v>
      </c>
      <c r="C1058">
        <v>1.1674907974844828</v>
      </c>
    </row>
    <row r="1059" spans="1:3">
      <c r="A1059" t="s">
        <v>730</v>
      </c>
      <c r="B1059" s="227">
        <v>41999</v>
      </c>
      <c r="C1059">
        <v>1.1674907974844828</v>
      </c>
    </row>
    <row r="1060" spans="1:3">
      <c r="A1060" t="s">
        <v>730</v>
      </c>
      <c r="B1060" s="227">
        <v>42002</v>
      </c>
      <c r="C1060">
        <v>1.1495982424990059</v>
      </c>
    </row>
    <row r="1061" spans="1:3">
      <c r="A1061" t="s">
        <v>730</v>
      </c>
      <c r="B1061" s="227">
        <v>42003</v>
      </c>
      <c r="C1061">
        <v>1.1050277761065264</v>
      </c>
    </row>
    <row r="1062" spans="1:3">
      <c r="A1062" t="s">
        <v>730</v>
      </c>
      <c r="B1062" s="227">
        <v>42004</v>
      </c>
      <c r="C1062">
        <v>1.0886999759403437</v>
      </c>
    </row>
    <row r="1063" spans="1:3">
      <c r="A1063">
        <v>2015</v>
      </c>
      <c r="B1063" s="227">
        <v>42005</v>
      </c>
      <c r="C1063">
        <v>1.0876974897746416</v>
      </c>
    </row>
    <row r="1064" spans="1:3">
      <c r="A1064" t="s">
        <v>730</v>
      </c>
      <c r="B1064" s="227">
        <v>42006</v>
      </c>
      <c r="C1064">
        <v>1.0730366938435765</v>
      </c>
    </row>
    <row r="1065" spans="1:3">
      <c r="A1065" t="s">
        <v>730</v>
      </c>
      <c r="B1065" s="227">
        <v>42009</v>
      </c>
      <c r="C1065">
        <v>0.99599198396793653</v>
      </c>
    </row>
    <row r="1066" spans="1:3">
      <c r="A1066" t="s">
        <v>730</v>
      </c>
      <c r="B1066" s="227">
        <v>42010</v>
      </c>
      <c r="C1066">
        <v>0.8963804258558028</v>
      </c>
    </row>
    <row r="1067" spans="1:3">
      <c r="A1067" t="s">
        <v>730</v>
      </c>
      <c r="B1067" s="227">
        <v>42011</v>
      </c>
      <c r="C1067">
        <v>0.91522640338053129</v>
      </c>
    </row>
    <row r="1068" spans="1:3">
      <c r="A1068" t="s">
        <v>730</v>
      </c>
      <c r="B1068" s="227">
        <v>42012</v>
      </c>
      <c r="C1068">
        <v>0.98885905502343885</v>
      </c>
    </row>
    <row r="1069" spans="1:3">
      <c r="A1069" t="s">
        <v>730</v>
      </c>
      <c r="B1069" s="227">
        <v>42013</v>
      </c>
      <c r="C1069">
        <v>0.94857463389226293</v>
      </c>
    </row>
    <row r="1070" spans="1:3">
      <c r="A1070" t="s">
        <v>730</v>
      </c>
      <c r="B1070" s="227">
        <v>42016</v>
      </c>
      <c r="C1070">
        <v>0.95586393467261832</v>
      </c>
    </row>
    <row r="1071" spans="1:3">
      <c r="A1071" t="s">
        <v>730</v>
      </c>
      <c r="B1071" s="227">
        <v>42017</v>
      </c>
      <c r="C1071">
        <v>0.96208773037491646</v>
      </c>
    </row>
    <row r="1072" spans="1:3">
      <c r="A1072" t="s">
        <v>730</v>
      </c>
      <c r="B1072" s="227">
        <v>42018</v>
      </c>
      <c r="C1072">
        <v>0.9517887410111614</v>
      </c>
    </row>
    <row r="1073" spans="1:3">
      <c r="A1073" t="s">
        <v>730</v>
      </c>
      <c r="B1073" s="227">
        <v>42019</v>
      </c>
      <c r="C1073">
        <v>0.99716100037117172</v>
      </c>
    </row>
    <row r="1074" spans="1:3">
      <c r="A1074" t="s">
        <v>730</v>
      </c>
      <c r="B1074" s="227">
        <v>42020</v>
      </c>
      <c r="C1074">
        <v>1.0025389625377468</v>
      </c>
    </row>
    <row r="1075" spans="1:3">
      <c r="A1075" t="s">
        <v>730</v>
      </c>
      <c r="B1075" s="227">
        <v>42023</v>
      </c>
      <c r="C1075">
        <v>1.0675370323876443</v>
      </c>
    </row>
    <row r="1076" spans="1:3">
      <c r="A1076" t="s">
        <v>730</v>
      </c>
      <c r="B1076" s="227">
        <v>42024</v>
      </c>
      <c r="C1076">
        <v>1.0776554716374731</v>
      </c>
    </row>
    <row r="1077" spans="1:3">
      <c r="A1077" t="s">
        <v>730</v>
      </c>
      <c r="B1077" s="227">
        <v>42025</v>
      </c>
      <c r="C1077">
        <v>1.1075965255811671</v>
      </c>
    </row>
    <row r="1078" spans="1:3">
      <c r="A1078" t="s">
        <v>730</v>
      </c>
      <c r="B1078" s="227">
        <v>42026</v>
      </c>
      <c r="C1078">
        <v>1.2213033942978901</v>
      </c>
    </row>
    <row r="1079" spans="1:3">
      <c r="A1079" t="s">
        <v>730</v>
      </c>
      <c r="B1079" s="227">
        <v>42027</v>
      </c>
      <c r="C1079">
        <v>1.181514431786157</v>
      </c>
    </row>
    <row r="1080" spans="1:3">
      <c r="A1080" t="s">
        <v>730</v>
      </c>
      <c r="B1080" s="227">
        <v>42030</v>
      </c>
      <c r="C1080">
        <v>1.1515407514683496</v>
      </c>
    </row>
    <row r="1081" spans="1:3">
      <c r="A1081" t="s">
        <v>730</v>
      </c>
      <c r="B1081" s="227">
        <v>42031</v>
      </c>
      <c r="C1081">
        <v>1.1311989703575609</v>
      </c>
    </row>
    <row r="1082" spans="1:3">
      <c r="A1082" t="s">
        <v>730</v>
      </c>
      <c r="B1082" s="227">
        <v>42032</v>
      </c>
      <c r="C1082">
        <v>1.1087767267463411</v>
      </c>
    </row>
    <row r="1083" spans="1:3">
      <c r="A1083" t="s">
        <v>730</v>
      </c>
      <c r="B1083" s="227">
        <v>42033</v>
      </c>
      <c r="C1083">
        <v>1.078175241157564</v>
      </c>
    </row>
    <row r="1084" spans="1:3">
      <c r="A1084" t="s">
        <v>730</v>
      </c>
      <c r="B1084" s="227">
        <v>42034</v>
      </c>
      <c r="C1084">
        <v>1.1375179780140243</v>
      </c>
    </row>
    <row r="1085" spans="1:3">
      <c r="A1085" t="s">
        <v>730</v>
      </c>
      <c r="B1085" s="227">
        <v>42037</v>
      </c>
      <c r="C1085">
        <v>1.1579127390521471</v>
      </c>
    </row>
    <row r="1086" spans="1:3">
      <c r="A1086" t="s">
        <v>730</v>
      </c>
      <c r="B1086" s="227">
        <v>42038</v>
      </c>
      <c r="C1086">
        <v>1.200418586866836</v>
      </c>
    </row>
    <row r="1087" spans="1:3">
      <c r="A1087" t="s">
        <v>730</v>
      </c>
      <c r="B1087" s="227">
        <v>42039</v>
      </c>
      <c r="C1087">
        <v>1.1889912686597226</v>
      </c>
    </row>
    <row r="1088" spans="1:3">
      <c r="A1088" t="s">
        <v>730</v>
      </c>
      <c r="B1088" s="227">
        <v>42040</v>
      </c>
      <c r="C1088">
        <v>1.2195980961389408</v>
      </c>
    </row>
    <row r="1089" spans="1:3">
      <c r="A1089" t="s">
        <v>730</v>
      </c>
      <c r="B1089" s="227">
        <v>42041</v>
      </c>
      <c r="C1089">
        <v>1.1979119519628378</v>
      </c>
    </row>
    <row r="1090" spans="1:3">
      <c r="A1090" t="s">
        <v>730</v>
      </c>
      <c r="B1090" s="227">
        <v>42044</v>
      </c>
      <c r="C1090">
        <v>1.1664504711052182</v>
      </c>
    </row>
    <row r="1091" spans="1:3">
      <c r="A1091" t="s">
        <v>730</v>
      </c>
      <c r="B1091" s="227">
        <v>42045</v>
      </c>
      <c r="C1091">
        <v>1.1466529992864904</v>
      </c>
    </row>
    <row r="1092" spans="1:3">
      <c r="A1092" t="s">
        <v>730</v>
      </c>
      <c r="B1092" s="227">
        <v>42046</v>
      </c>
      <c r="C1092">
        <v>1.0970904999196396</v>
      </c>
    </row>
    <row r="1093" spans="1:3">
      <c r="A1093" t="s">
        <v>730</v>
      </c>
      <c r="B1093" s="227">
        <v>42047</v>
      </c>
      <c r="C1093">
        <v>0.98993002218807913</v>
      </c>
    </row>
    <row r="1094" spans="1:3">
      <c r="A1094" t="s">
        <v>730</v>
      </c>
      <c r="B1094" s="227">
        <v>42048</v>
      </c>
      <c r="C1094">
        <v>1.0436651833696464</v>
      </c>
    </row>
    <row r="1095" spans="1:3">
      <c r="A1095" t="s">
        <v>730</v>
      </c>
      <c r="B1095" s="227">
        <v>42051</v>
      </c>
      <c r="C1095">
        <v>1.0577811708924356</v>
      </c>
    </row>
    <row r="1096" spans="1:3">
      <c r="A1096" t="s">
        <v>730</v>
      </c>
      <c r="B1096" s="227">
        <v>42052</v>
      </c>
      <c r="C1096">
        <v>1.0757116168819358</v>
      </c>
    </row>
    <row r="1097" spans="1:3">
      <c r="A1097" t="s">
        <v>730</v>
      </c>
      <c r="B1097" s="227">
        <v>42053</v>
      </c>
      <c r="C1097">
        <v>1.0878190383398545</v>
      </c>
    </row>
    <row r="1098" spans="1:3">
      <c r="A1098" t="s">
        <v>730</v>
      </c>
      <c r="B1098" s="227">
        <v>42054</v>
      </c>
      <c r="C1098">
        <v>1.0918587715333272</v>
      </c>
    </row>
    <row r="1099" spans="1:3">
      <c r="A1099" t="s">
        <v>730</v>
      </c>
      <c r="B1099" s="227">
        <v>42055</v>
      </c>
      <c r="C1099">
        <v>1.1236406761945039</v>
      </c>
    </row>
    <row r="1100" spans="1:3">
      <c r="A1100" t="s">
        <v>730</v>
      </c>
      <c r="B1100" s="227">
        <v>42058</v>
      </c>
      <c r="C1100">
        <v>1.1380658912000907</v>
      </c>
    </row>
    <row r="1101" spans="1:3">
      <c r="A1101" t="s">
        <v>730</v>
      </c>
      <c r="B1101" s="227">
        <v>42059</v>
      </c>
      <c r="C1101">
        <v>1.1178350992179231</v>
      </c>
    </row>
    <row r="1102" spans="1:3">
      <c r="A1102" t="s">
        <v>730</v>
      </c>
      <c r="B1102" s="227">
        <v>42060</v>
      </c>
      <c r="C1102">
        <v>1.1203974695511487</v>
      </c>
    </row>
    <row r="1103" spans="1:3">
      <c r="A1103" t="s">
        <v>730</v>
      </c>
      <c r="B1103" s="227">
        <v>42061</v>
      </c>
      <c r="C1103">
        <v>1.1105410870024368</v>
      </c>
    </row>
    <row r="1104" spans="1:3">
      <c r="A1104" t="s">
        <v>730</v>
      </c>
      <c r="B1104" s="227">
        <v>42062</v>
      </c>
      <c r="C1104">
        <v>1.1765534732985916</v>
      </c>
    </row>
    <row r="1105" spans="1:3">
      <c r="A1105" t="s">
        <v>730</v>
      </c>
      <c r="B1105" s="227">
        <v>42065</v>
      </c>
      <c r="C1105">
        <v>1.2136948251917135</v>
      </c>
    </row>
    <row r="1106" spans="1:3">
      <c r="A1106" t="s">
        <v>730</v>
      </c>
      <c r="B1106" s="227">
        <v>42066</v>
      </c>
      <c r="C1106">
        <v>1.2571716155007406</v>
      </c>
    </row>
    <row r="1107" spans="1:3">
      <c r="A1107" t="s">
        <v>730</v>
      </c>
      <c r="B1107" s="227">
        <v>42067</v>
      </c>
      <c r="C1107">
        <v>1.3375770516900864</v>
      </c>
    </row>
    <row r="1108" spans="1:3">
      <c r="A1108" t="s">
        <v>730</v>
      </c>
      <c r="B1108" s="227">
        <v>42068</v>
      </c>
      <c r="C1108">
        <v>1.4359036411854209</v>
      </c>
    </row>
    <row r="1109" spans="1:3">
      <c r="A1109" t="s">
        <v>730</v>
      </c>
      <c r="B1109" s="227">
        <v>42069</v>
      </c>
      <c r="C1109">
        <v>1.4108494321330989</v>
      </c>
    </row>
    <row r="1110" spans="1:3">
      <c r="A1110" t="s">
        <v>730</v>
      </c>
      <c r="B1110" s="227">
        <v>42072</v>
      </c>
      <c r="C1110">
        <v>1.4109365229844517</v>
      </c>
    </row>
    <row r="1111" spans="1:3">
      <c r="A1111" t="s">
        <v>730</v>
      </c>
      <c r="B1111" s="227">
        <v>42073</v>
      </c>
      <c r="C1111">
        <v>1.3784195602377425</v>
      </c>
    </row>
    <row r="1112" spans="1:3">
      <c r="A1112" t="s">
        <v>730</v>
      </c>
      <c r="B1112" s="227">
        <v>42074</v>
      </c>
      <c r="C1112">
        <v>1.3106516935557089</v>
      </c>
    </row>
    <row r="1113" spans="1:3">
      <c r="A1113" t="s">
        <v>730</v>
      </c>
      <c r="B1113" s="227">
        <v>42075</v>
      </c>
      <c r="C1113">
        <v>1.3941608786948834</v>
      </c>
    </row>
    <row r="1114" spans="1:3">
      <c r="A1114" t="s">
        <v>730</v>
      </c>
      <c r="B1114" s="227">
        <v>42076</v>
      </c>
      <c r="C1114">
        <v>1.3981143122488771</v>
      </c>
    </row>
    <row r="1115" spans="1:3">
      <c r="A1115" t="s">
        <v>730</v>
      </c>
      <c r="B1115" s="227">
        <v>42079</v>
      </c>
      <c r="C1115">
        <v>1.3049353583025614</v>
      </c>
    </row>
    <row r="1116" spans="1:3">
      <c r="A1116" t="s">
        <v>730</v>
      </c>
      <c r="B1116" s="227">
        <v>42080</v>
      </c>
      <c r="C1116">
        <v>1.3138921660566183</v>
      </c>
    </row>
    <row r="1117" spans="1:3">
      <c r="A1117" t="s">
        <v>730</v>
      </c>
      <c r="B1117" s="227">
        <v>42081</v>
      </c>
      <c r="C1117">
        <v>1.311462179448375</v>
      </c>
    </row>
    <row r="1118" spans="1:3">
      <c r="A1118" t="s">
        <v>730</v>
      </c>
      <c r="B1118" s="227">
        <v>42082</v>
      </c>
      <c r="C1118">
        <v>1.393559332303318</v>
      </c>
    </row>
    <row r="1119" spans="1:3">
      <c r="A1119" t="s">
        <v>730</v>
      </c>
      <c r="B1119" s="227">
        <v>42083</v>
      </c>
      <c r="C1119">
        <v>1.4297261796503813</v>
      </c>
    </row>
    <row r="1120" spans="1:3">
      <c r="A1120" t="s">
        <v>730</v>
      </c>
      <c r="B1120" s="227">
        <v>42086</v>
      </c>
      <c r="C1120">
        <v>1.4697563537920733</v>
      </c>
    </row>
    <row r="1121" spans="1:3">
      <c r="A1121" t="s">
        <v>730</v>
      </c>
      <c r="B1121" s="227">
        <v>42087</v>
      </c>
      <c r="C1121">
        <v>1.4019823566223222</v>
      </c>
    </row>
    <row r="1122" spans="1:3">
      <c r="A1122" t="s">
        <v>730</v>
      </c>
      <c r="B1122" s="227">
        <v>42088</v>
      </c>
      <c r="C1122">
        <v>1.351964889270052</v>
      </c>
    </row>
    <row r="1123" spans="1:3">
      <c r="A1123" t="s">
        <v>730</v>
      </c>
      <c r="B1123" s="227">
        <v>42089</v>
      </c>
      <c r="C1123">
        <v>1.4011002876898937</v>
      </c>
    </row>
    <row r="1124" spans="1:3">
      <c r="A1124" t="s">
        <v>730</v>
      </c>
      <c r="B1124" s="227">
        <v>42090</v>
      </c>
      <c r="C1124">
        <v>1.3560826968287421</v>
      </c>
    </row>
    <row r="1125" spans="1:3">
      <c r="A1125" t="s">
        <v>730</v>
      </c>
      <c r="B1125" s="227">
        <v>42093</v>
      </c>
      <c r="C1125">
        <v>1.3313833274496867</v>
      </c>
    </row>
    <row r="1126" spans="1:3">
      <c r="A1126" t="s">
        <v>730</v>
      </c>
      <c r="B1126" s="227">
        <v>42094</v>
      </c>
      <c r="C1126">
        <v>1.3084225286753348</v>
      </c>
    </row>
    <row r="1127" spans="1:3">
      <c r="A1127" t="s">
        <v>730</v>
      </c>
      <c r="B1127" s="227">
        <v>42095</v>
      </c>
      <c r="C1127">
        <v>1.4420018378454857</v>
      </c>
    </row>
    <row r="1128" spans="1:3">
      <c r="A1128" t="s">
        <v>730</v>
      </c>
      <c r="B1128" s="227">
        <v>42096</v>
      </c>
      <c r="C1128">
        <v>1.4663260050695293</v>
      </c>
    </row>
    <row r="1129" spans="1:3">
      <c r="A1129" t="s">
        <v>730</v>
      </c>
      <c r="B1129" s="227">
        <v>42097</v>
      </c>
      <c r="C1129">
        <v>1.4642766978036015</v>
      </c>
    </row>
    <row r="1130" spans="1:3">
      <c r="A1130" t="s">
        <v>730</v>
      </c>
      <c r="B1130" s="227">
        <v>42100</v>
      </c>
      <c r="C1130">
        <v>1.4653013410890203</v>
      </c>
    </row>
    <row r="1131" spans="1:3">
      <c r="A1131" t="s">
        <v>730</v>
      </c>
      <c r="B1131" s="227">
        <v>42101</v>
      </c>
      <c r="C1131">
        <v>1.4746134189821181</v>
      </c>
    </row>
    <row r="1132" spans="1:3">
      <c r="A1132" t="s">
        <v>730</v>
      </c>
      <c r="B1132" s="227">
        <v>42102</v>
      </c>
      <c r="C1132">
        <v>1.4595664734045721</v>
      </c>
    </row>
    <row r="1133" spans="1:3">
      <c r="A1133" t="s">
        <v>730</v>
      </c>
      <c r="B1133" s="227">
        <v>42103</v>
      </c>
      <c r="C1133">
        <v>1.4625819419613606</v>
      </c>
    </row>
    <row r="1134" spans="1:3">
      <c r="A1134" t="s">
        <v>730</v>
      </c>
      <c r="B1134" s="227">
        <v>42104</v>
      </c>
      <c r="C1134">
        <v>1.4802166269247907</v>
      </c>
    </row>
    <row r="1135" spans="1:3">
      <c r="A1135" t="s">
        <v>730</v>
      </c>
      <c r="B1135" s="227">
        <v>42107</v>
      </c>
      <c r="C1135">
        <v>1.4986761525557446</v>
      </c>
    </row>
    <row r="1136" spans="1:3">
      <c r="A1136" t="s">
        <v>730</v>
      </c>
      <c r="B1136" s="227">
        <v>42108</v>
      </c>
      <c r="C1136">
        <v>1.4806055828431752</v>
      </c>
    </row>
    <row r="1137" spans="1:3">
      <c r="A1137" t="s">
        <v>730</v>
      </c>
      <c r="B1137" s="227">
        <v>42109</v>
      </c>
      <c r="C1137">
        <v>1.4742312864639784</v>
      </c>
    </row>
    <row r="1138" spans="1:3">
      <c r="A1138" t="s">
        <v>730</v>
      </c>
      <c r="B1138" s="227">
        <v>42110</v>
      </c>
      <c r="C1138">
        <v>1.5347726674895368</v>
      </c>
    </row>
    <row r="1139" spans="1:3">
      <c r="A1139" t="s">
        <v>730</v>
      </c>
      <c r="B1139" s="227">
        <v>42111</v>
      </c>
      <c r="C1139">
        <v>1.506922742397121</v>
      </c>
    </row>
    <row r="1140" spans="1:3">
      <c r="A1140" t="s">
        <v>730</v>
      </c>
      <c r="B1140" s="227">
        <v>42114</v>
      </c>
      <c r="C1140">
        <v>1.5552115269809486</v>
      </c>
    </row>
    <row r="1141" spans="1:3">
      <c r="A1141" t="s">
        <v>730</v>
      </c>
      <c r="B1141" s="227">
        <v>42115</v>
      </c>
      <c r="C1141">
        <v>1.5120101137800379</v>
      </c>
    </row>
    <row r="1142" spans="1:3">
      <c r="A1142" t="s">
        <v>730</v>
      </c>
      <c r="B1142" s="227">
        <v>42116</v>
      </c>
      <c r="C1142">
        <v>1.5083505196328284</v>
      </c>
    </row>
    <row r="1143" spans="1:3">
      <c r="A1143" t="s">
        <v>730</v>
      </c>
      <c r="B1143" s="227">
        <v>42117</v>
      </c>
      <c r="C1143">
        <v>1.5349302809994247</v>
      </c>
    </row>
    <row r="1144" spans="1:3">
      <c r="A1144" t="s">
        <v>730</v>
      </c>
      <c r="B1144" s="227">
        <v>42118</v>
      </c>
      <c r="C1144">
        <v>1.5215083657685868</v>
      </c>
    </row>
    <row r="1145" spans="1:3">
      <c r="A1145" t="s">
        <v>730</v>
      </c>
      <c r="B1145" s="227">
        <v>42121</v>
      </c>
      <c r="C1145">
        <v>1.4947698216180694</v>
      </c>
    </row>
    <row r="1146" spans="1:3">
      <c r="A1146" t="s">
        <v>730</v>
      </c>
      <c r="B1146" s="227">
        <v>42122</v>
      </c>
      <c r="C1146">
        <v>1.4886757557076136</v>
      </c>
    </row>
    <row r="1147" spans="1:3">
      <c r="A1147" t="s">
        <v>730</v>
      </c>
      <c r="B1147" s="227">
        <v>42123</v>
      </c>
      <c r="C1147">
        <v>1.5163293119983878</v>
      </c>
    </row>
    <row r="1148" spans="1:3">
      <c r="A1148" t="s">
        <v>730</v>
      </c>
      <c r="B1148" s="227">
        <v>42124</v>
      </c>
      <c r="C1148">
        <v>1.6194822503129869</v>
      </c>
    </row>
    <row r="1149" spans="1:3">
      <c r="A1149" t="s">
        <v>730</v>
      </c>
      <c r="B1149" s="227">
        <v>42125</v>
      </c>
      <c r="C1149">
        <v>1.5887114681955028</v>
      </c>
    </row>
    <row r="1150" spans="1:3">
      <c r="A1150" t="s">
        <v>730</v>
      </c>
      <c r="B1150" s="227">
        <v>42128</v>
      </c>
      <c r="C1150">
        <v>1.58976738555896</v>
      </c>
    </row>
    <row r="1151" spans="1:3">
      <c r="A1151" t="s">
        <v>730</v>
      </c>
      <c r="B1151" s="227">
        <v>42129</v>
      </c>
      <c r="C1151">
        <v>1.586038028637371</v>
      </c>
    </row>
    <row r="1152" spans="1:3">
      <c r="A1152" t="s">
        <v>730</v>
      </c>
      <c r="B1152" s="227">
        <v>42130</v>
      </c>
      <c r="C1152">
        <v>1.5479066022544341</v>
      </c>
    </row>
    <row r="1153" spans="1:3">
      <c r="A1153" t="s">
        <v>730</v>
      </c>
      <c r="B1153" s="227">
        <v>42131</v>
      </c>
      <c r="C1153">
        <v>1.5550768983009888</v>
      </c>
    </row>
    <row r="1154" spans="1:3">
      <c r="A1154" t="s">
        <v>730</v>
      </c>
      <c r="B1154" s="227">
        <v>42132</v>
      </c>
      <c r="C1154">
        <v>1.5172719309726856</v>
      </c>
    </row>
    <row r="1155" spans="1:3">
      <c r="A1155" t="s">
        <v>730</v>
      </c>
      <c r="B1155" s="227">
        <v>42135</v>
      </c>
      <c r="C1155">
        <v>1.5112640486180329</v>
      </c>
    </row>
    <row r="1156" spans="1:3">
      <c r="A1156" t="s">
        <v>730</v>
      </c>
      <c r="B1156" s="227">
        <v>42136</v>
      </c>
      <c r="C1156">
        <v>1.5692428403295544</v>
      </c>
    </row>
    <row r="1157" spans="1:3">
      <c r="A1157" t="s">
        <v>730</v>
      </c>
      <c r="B1157" s="227">
        <v>42137</v>
      </c>
      <c r="C1157">
        <v>1.5163093753770784</v>
      </c>
    </row>
    <row r="1158" spans="1:3">
      <c r="A1158" t="s">
        <v>730</v>
      </c>
      <c r="B1158" s="227">
        <v>42138</v>
      </c>
      <c r="C1158">
        <v>1.5446345068935496</v>
      </c>
    </row>
    <row r="1159" spans="1:3">
      <c r="A1159" t="s">
        <v>730</v>
      </c>
      <c r="B1159" s="227">
        <v>42139</v>
      </c>
      <c r="C1159">
        <v>1.5526731537478522</v>
      </c>
    </row>
    <row r="1160" spans="1:3">
      <c r="A1160" t="s">
        <v>730</v>
      </c>
      <c r="B1160" s="227">
        <v>42142</v>
      </c>
      <c r="C1160">
        <v>1.5471280555276135</v>
      </c>
    </row>
    <row r="1161" spans="1:3">
      <c r="A1161" t="s">
        <v>730</v>
      </c>
      <c r="B1161" s="227">
        <v>42143</v>
      </c>
      <c r="C1161">
        <v>1.57661058926577</v>
      </c>
    </row>
    <row r="1162" spans="1:3">
      <c r="A1162" t="s">
        <v>730</v>
      </c>
      <c r="B1162" s="227">
        <v>42144</v>
      </c>
      <c r="C1162">
        <v>1.5295289654547739</v>
      </c>
    </row>
    <row r="1163" spans="1:3">
      <c r="A1163" t="s">
        <v>730</v>
      </c>
      <c r="B1163" s="227">
        <v>42145</v>
      </c>
      <c r="C1163">
        <v>1.4994569371253652</v>
      </c>
    </row>
    <row r="1164" spans="1:3">
      <c r="A1164" t="s">
        <v>730</v>
      </c>
      <c r="B1164" s="227">
        <v>42146</v>
      </c>
      <c r="C1164">
        <v>1.4652051488334594</v>
      </c>
    </row>
    <row r="1165" spans="1:3">
      <c r="A1165" t="s">
        <v>730</v>
      </c>
      <c r="B1165" s="227">
        <v>42149</v>
      </c>
      <c r="C1165">
        <v>1.4976715180897493</v>
      </c>
    </row>
    <row r="1166" spans="1:3">
      <c r="A1166" t="s">
        <v>730</v>
      </c>
      <c r="B1166" s="227">
        <v>42150</v>
      </c>
      <c r="C1166">
        <v>1.4442756997596229</v>
      </c>
    </row>
    <row r="1167" spans="1:3">
      <c r="A1167" t="s">
        <v>730</v>
      </c>
      <c r="B1167" s="227">
        <v>42151</v>
      </c>
      <c r="C1167">
        <v>1.4259711788900065</v>
      </c>
    </row>
    <row r="1168" spans="1:3">
      <c r="A1168" t="s">
        <v>730</v>
      </c>
      <c r="B1168" s="227">
        <v>42152</v>
      </c>
      <c r="C1168">
        <v>1.4220344948961738</v>
      </c>
    </row>
    <row r="1169" spans="1:3">
      <c r="A1169" t="s">
        <v>730</v>
      </c>
      <c r="B1169" s="227">
        <v>42153</v>
      </c>
      <c r="C1169">
        <v>1.4634244534804219</v>
      </c>
    </row>
    <row r="1170" spans="1:3">
      <c r="A1170" t="s">
        <v>730</v>
      </c>
      <c r="B1170" s="227">
        <v>42156</v>
      </c>
      <c r="C1170">
        <v>1.4325667491599692</v>
      </c>
    </row>
    <row r="1171" spans="1:3">
      <c r="A1171" t="s">
        <v>730</v>
      </c>
      <c r="B1171" s="227">
        <v>42157</v>
      </c>
      <c r="C1171">
        <v>1.4639831998633612</v>
      </c>
    </row>
    <row r="1172" spans="1:3">
      <c r="A1172" t="s">
        <v>730</v>
      </c>
      <c r="B1172" s="227">
        <v>42158</v>
      </c>
      <c r="C1172">
        <v>1.4361648781466174</v>
      </c>
    </row>
    <row r="1173" spans="1:3">
      <c r="A1173" t="s">
        <v>730</v>
      </c>
      <c r="B1173" s="227">
        <v>42159</v>
      </c>
      <c r="C1173">
        <v>1.4841053223087375</v>
      </c>
    </row>
    <row r="1174" spans="1:3">
      <c r="A1174" t="s">
        <v>730</v>
      </c>
      <c r="B1174" s="227">
        <v>42160</v>
      </c>
      <c r="C1174">
        <v>1.4907405549647645</v>
      </c>
    </row>
    <row r="1175" spans="1:3">
      <c r="A1175" t="s">
        <v>730</v>
      </c>
      <c r="B1175" s="227">
        <v>42163</v>
      </c>
      <c r="C1175">
        <v>1.5134647209267493</v>
      </c>
    </row>
    <row r="1176" spans="1:3">
      <c r="A1176" t="s">
        <v>730</v>
      </c>
      <c r="B1176" s="227">
        <v>42164</v>
      </c>
      <c r="C1176">
        <v>1.5652261104983411</v>
      </c>
    </row>
    <row r="1177" spans="1:3">
      <c r="A1177" t="s">
        <v>730</v>
      </c>
      <c r="B1177" s="227">
        <v>42165</v>
      </c>
      <c r="C1177">
        <v>1.5880972910108149</v>
      </c>
    </row>
    <row r="1178" spans="1:3">
      <c r="A1178" t="s">
        <v>730</v>
      </c>
      <c r="B1178" s="227">
        <v>42166</v>
      </c>
      <c r="C1178">
        <v>1.5806746218925971</v>
      </c>
    </row>
    <row r="1179" spans="1:3">
      <c r="A1179" t="s">
        <v>730</v>
      </c>
      <c r="B1179" s="227">
        <v>42167</v>
      </c>
      <c r="C1179">
        <v>1.5875405164022416</v>
      </c>
    </row>
    <row r="1180" spans="1:3">
      <c r="A1180" t="s">
        <v>730</v>
      </c>
      <c r="B1180" s="227">
        <v>42170</v>
      </c>
      <c r="C1180">
        <v>1.5776699029126151</v>
      </c>
    </row>
    <row r="1181" spans="1:3">
      <c r="A1181" t="s">
        <v>730</v>
      </c>
      <c r="B1181" s="227">
        <v>42171</v>
      </c>
      <c r="C1181">
        <v>1.5779231201348276</v>
      </c>
    </row>
    <row r="1182" spans="1:3">
      <c r="A1182" t="s">
        <v>730</v>
      </c>
      <c r="B1182" s="227">
        <v>42172</v>
      </c>
      <c r="C1182">
        <v>1.5530162424631566</v>
      </c>
    </row>
    <row r="1183" spans="1:3">
      <c r="A1183" t="s">
        <v>730</v>
      </c>
      <c r="B1183" s="227">
        <v>42173</v>
      </c>
      <c r="C1183">
        <v>1.5413639465339246</v>
      </c>
    </row>
    <row r="1184" spans="1:3">
      <c r="A1184" t="s">
        <v>730</v>
      </c>
      <c r="B1184" s="227">
        <v>42174</v>
      </c>
      <c r="C1184">
        <v>1.5478664137079434</v>
      </c>
    </row>
    <row r="1185" spans="1:3">
      <c r="A1185" t="s">
        <v>730</v>
      </c>
      <c r="B1185" s="227">
        <v>42177</v>
      </c>
      <c r="C1185">
        <v>1.569099573614241</v>
      </c>
    </row>
    <row r="1186" spans="1:3">
      <c r="A1186" t="s">
        <v>730</v>
      </c>
      <c r="B1186" s="227">
        <v>42178</v>
      </c>
      <c r="C1186">
        <v>1.5958087438275204</v>
      </c>
    </row>
    <row r="1187" spans="1:3">
      <c r="A1187" t="s">
        <v>730</v>
      </c>
      <c r="B1187" s="227">
        <v>42179</v>
      </c>
      <c r="C1187">
        <v>1.5918899929739938</v>
      </c>
    </row>
    <row r="1188" spans="1:3">
      <c r="A1188" t="s">
        <v>730</v>
      </c>
      <c r="B1188" s="227">
        <v>42180</v>
      </c>
      <c r="C1188">
        <v>1.6147971216667667</v>
      </c>
    </row>
    <row r="1189" spans="1:3">
      <c r="A1189" t="s">
        <v>730</v>
      </c>
      <c r="B1189" s="227">
        <v>42181</v>
      </c>
      <c r="C1189">
        <v>1.6160906856598434</v>
      </c>
    </row>
    <row r="1190" spans="1:3">
      <c r="A1190" t="s">
        <v>730</v>
      </c>
      <c r="B1190" s="227">
        <v>42184</v>
      </c>
      <c r="C1190">
        <v>1.5702918836479007</v>
      </c>
    </row>
    <row r="1191" spans="1:3">
      <c r="A1191" t="s">
        <v>730</v>
      </c>
      <c r="B1191" s="227">
        <v>42185</v>
      </c>
      <c r="C1191">
        <v>1.6044015622333152</v>
      </c>
    </row>
    <row r="1192" spans="1:3">
      <c r="A1192" t="s">
        <v>730</v>
      </c>
      <c r="B1192" s="227">
        <v>42186</v>
      </c>
      <c r="C1192">
        <v>1.592334319971922</v>
      </c>
    </row>
    <row r="1193" spans="1:3">
      <c r="A1193" t="s">
        <v>730</v>
      </c>
      <c r="B1193" s="227">
        <v>42187</v>
      </c>
      <c r="C1193">
        <v>1.6177399781359458</v>
      </c>
    </row>
    <row r="1194" spans="1:3">
      <c r="A1194" t="s">
        <v>730</v>
      </c>
      <c r="B1194" s="227">
        <v>42188</v>
      </c>
      <c r="C1194">
        <v>1.5833040686298983</v>
      </c>
    </row>
    <row r="1195" spans="1:3">
      <c r="A1195" t="s">
        <v>730</v>
      </c>
      <c r="B1195" s="227">
        <v>42191</v>
      </c>
      <c r="C1195">
        <v>1.5456834207649317</v>
      </c>
    </row>
    <row r="1196" spans="1:3">
      <c r="A1196" t="s">
        <v>730</v>
      </c>
      <c r="B1196" s="227">
        <v>42192</v>
      </c>
      <c r="C1196">
        <v>1.4660137670834184</v>
      </c>
    </row>
    <row r="1197" spans="1:3">
      <c r="A1197" t="s">
        <v>730</v>
      </c>
      <c r="B1197" s="227">
        <v>42193</v>
      </c>
      <c r="C1197">
        <v>1.4536079371608057</v>
      </c>
    </row>
    <row r="1198" spans="1:3">
      <c r="A1198" t="s">
        <v>730</v>
      </c>
      <c r="B1198" s="227">
        <v>42194</v>
      </c>
      <c r="C1198">
        <v>1.4572405700588709</v>
      </c>
    </row>
    <row r="1199" spans="1:3">
      <c r="A1199" t="s">
        <v>730</v>
      </c>
      <c r="B1199" s="227">
        <v>42195</v>
      </c>
      <c r="C1199">
        <v>1.4911313758893652</v>
      </c>
    </row>
    <row r="1200" spans="1:3">
      <c r="A1200" t="s">
        <v>730</v>
      </c>
      <c r="B1200" s="227">
        <v>42198</v>
      </c>
      <c r="C1200">
        <v>1.4955294495008209</v>
      </c>
    </row>
    <row r="1201" spans="1:3">
      <c r="A1201" t="s">
        <v>730</v>
      </c>
      <c r="B1201" s="227">
        <v>42199</v>
      </c>
      <c r="C1201">
        <v>1.4786374481223774</v>
      </c>
    </row>
    <row r="1202" spans="1:3">
      <c r="A1202" t="s">
        <v>730</v>
      </c>
      <c r="B1202" s="227">
        <v>42200</v>
      </c>
      <c r="C1202">
        <v>1.4512521688547553</v>
      </c>
    </row>
    <row r="1203" spans="1:3">
      <c r="A1203" t="s">
        <v>730</v>
      </c>
      <c r="B1203" s="227">
        <v>42201</v>
      </c>
      <c r="C1203">
        <v>1.4951883034128421</v>
      </c>
    </row>
    <row r="1204" spans="1:3">
      <c r="A1204" t="s">
        <v>730</v>
      </c>
      <c r="B1204" s="227">
        <v>42202</v>
      </c>
      <c r="C1204">
        <v>1.4644183478871975</v>
      </c>
    </row>
    <row r="1205" spans="1:3">
      <c r="A1205" t="s">
        <v>730</v>
      </c>
      <c r="B1205" s="227">
        <v>42205</v>
      </c>
      <c r="C1205">
        <v>1.4223908613645753</v>
      </c>
    </row>
    <row r="1206" spans="1:3">
      <c r="A1206" t="s">
        <v>730</v>
      </c>
      <c r="B1206" s="227">
        <v>42206</v>
      </c>
      <c r="C1206">
        <v>1.4337888547749422</v>
      </c>
    </row>
    <row r="1207" spans="1:3">
      <c r="A1207" t="s">
        <v>730</v>
      </c>
      <c r="B1207" s="227">
        <v>42207</v>
      </c>
      <c r="C1207">
        <v>1.422262370771854</v>
      </c>
    </row>
    <row r="1208" spans="1:3">
      <c r="A1208" t="s">
        <v>730</v>
      </c>
      <c r="B1208" s="227">
        <v>42208</v>
      </c>
      <c r="C1208">
        <v>1.4395566888188327</v>
      </c>
    </row>
    <row r="1209" spans="1:3">
      <c r="A1209" t="s">
        <v>730</v>
      </c>
      <c r="B1209" s="227">
        <v>42209</v>
      </c>
      <c r="C1209">
        <v>1.3815122338129315</v>
      </c>
    </row>
    <row r="1210" spans="1:3">
      <c r="A1210" t="s">
        <v>730</v>
      </c>
      <c r="B1210" s="227">
        <v>42212</v>
      </c>
      <c r="C1210">
        <v>1.3236194318170469</v>
      </c>
    </row>
    <row r="1211" spans="1:3">
      <c r="A1211" t="s">
        <v>730</v>
      </c>
      <c r="B1211" s="227">
        <v>42213</v>
      </c>
      <c r="C1211">
        <v>1.3854726168365028</v>
      </c>
    </row>
    <row r="1212" spans="1:3">
      <c r="A1212" t="s">
        <v>730</v>
      </c>
      <c r="B1212" s="227">
        <v>42214</v>
      </c>
      <c r="C1212">
        <v>1.4247274041647495</v>
      </c>
    </row>
    <row r="1213" spans="1:3">
      <c r="A1213" t="s">
        <v>730</v>
      </c>
      <c r="B1213" s="227">
        <v>42215</v>
      </c>
      <c r="C1213">
        <v>1.4348153730218582</v>
      </c>
    </row>
    <row r="1214" spans="1:3">
      <c r="A1214" t="s">
        <v>730</v>
      </c>
      <c r="B1214" s="227">
        <v>42216</v>
      </c>
      <c r="C1214">
        <v>1.4350172342755929</v>
      </c>
    </row>
    <row r="1215" spans="1:3">
      <c r="A1215" t="s">
        <v>730</v>
      </c>
      <c r="B1215" s="227">
        <v>42219</v>
      </c>
      <c r="C1215">
        <v>1.3860431481258262</v>
      </c>
    </row>
    <row r="1216" spans="1:3">
      <c r="A1216" t="s">
        <v>730</v>
      </c>
      <c r="B1216" s="227">
        <v>42220</v>
      </c>
      <c r="C1216">
        <v>1.350279593209458</v>
      </c>
    </row>
    <row r="1217" spans="1:3">
      <c r="A1217" t="s">
        <v>730</v>
      </c>
      <c r="B1217" s="227">
        <v>42221</v>
      </c>
      <c r="C1217">
        <v>1.359036337923647</v>
      </c>
    </row>
    <row r="1218" spans="1:3">
      <c r="A1218" t="s">
        <v>730</v>
      </c>
      <c r="B1218" s="227">
        <v>42222</v>
      </c>
      <c r="C1218">
        <v>1.3514462581894593</v>
      </c>
    </row>
    <row r="1219" spans="1:3">
      <c r="A1219" t="s">
        <v>730</v>
      </c>
      <c r="B1219" s="227">
        <v>42223</v>
      </c>
      <c r="C1219">
        <v>1.3145219555270149</v>
      </c>
    </row>
    <row r="1220" spans="1:3">
      <c r="A1220" t="s">
        <v>730</v>
      </c>
      <c r="B1220" s="227">
        <v>42226</v>
      </c>
      <c r="C1220">
        <v>1.2967606057566972</v>
      </c>
    </row>
    <row r="1221" spans="1:3">
      <c r="A1221" t="s">
        <v>730</v>
      </c>
      <c r="B1221" s="227">
        <v>42227</v>
      </c>
      <c r="C1221">
        <v>1.235769095742012</v>
      </c>
    </row>
    <row r="1222" spans="1:3">
      <c r="A1222" t="s">
        <v>730</v>
      </c>
      <c r="B1222" s="227">
        <v>42228</v>
      </c>
      <c r="C1222">
        <v>1.168934024401258</v>
      </c>
    </row>
    <row r="1223" spans="1:3">
      <c r="A1223" t="s">
        <v>730</v>
      </c>
      <c r="B1223" s="227">
        <v>42229</v>
      </c>
      <c r="C1223">
        <v>1.191860465116279</v>
      </c>
    </row>
    <row r="1224" spans="1:3">
      <c r="A1224" t="s">
        <v>730</v>
      </c>
      <c r="B1224" s="227">
        <v>42230</v>
      </c>
      <c r="C1224">
        <v>1.2372167635853248</v>
      </c>
    </row>
    <row r="1225" spans="1:3">
      <c r="A1225" t="s">
        <v>730</v>
      </c>
      <c r="B1225" s="227">
        <v>42233</v>
      </c>
      <c r="C1225">
        <v>1.300356193247354</v>
      </c>
    </row>
    <row r="1226" spans="1:3">
      <c r="A1226" t="s">
        <v>730</v>
      </c>
      <c r="B1226" s="227">
        <v>42234</v>
      </c>
      <c r="C1226">
        <v>1.2401748476098984</v>
      </c>
    </row>
    <row r="1227" spans="1:3">
      <c r="A1227" t="s">
        <v>730</v>
      </c>
      <c r="B1227" s="227">
        <v>42235</v>
      </c>
      <c r="C1227">
        <v>1.2554021397988668</v>
      </c>
    </row>
    <row r="1228" spans="1:3">
      <c r="A1228" t="s">
        <v>730</v>
      </c>
      <c r="B1228" s="227">
        <v>42236</v>
      </c>
      <c r="C1228">
        <v>1.1970884882998245</v>
      </c>
    </row>
    <row r="1229" spans="1:3">
      <c r="A1229" t="s">
        <v>730</v>
      </c>
      <c r="B1229" s="227">
        <v>42237</v>
      </c>
      <c r="C1229">
        <v>1.1765413292712301</v>
      </c>
    </row>
    <row r="1230" spans="1:3">
      <c r="A1230" t="s">
        <v>730</v>
      </c>
      <c r="B1230" s="227">
        <v>42240</v>
      </c>
      <c r="C1230">
        <v>1.0863361935180116</v>
      </c>
    </row>
    <row r="1231" spans="1:3">
      <c r="A1231" t="s">
        <v>730</v>
      </c>
      <c r="B1231" s="227">
        <v>42241</v>
      </c>
      <c r="C1231">
        <v>1.1524033411693946</v>
      </c>
    </row>
    <row r="1232" spans="1:3">
      <c r="A1232" t="s">
        <v>730</v>
      </c>
      <c r="B1232" s="227">
        <v>42242</v>
      </c>
      <c r="C1232">
        <v>1.102396862870636</v>
      </c>
    </row>
    <row r="1233" spans="1:3">
      <c r="A1233" t="s">
        <v>730</v>
      </c>
      <c r="B1233" s="227">
        <v>42243</v>
      </c>
      <c r="C1233">
        <v>1.1475623055297035</v>
      </c>
    </row>
    <row r="1234" spans="1:3">
      <c r="A1234" t="s">
        <v>730</v>
      </c>
      <c r="B1234" s="227">
        <v>42244</v>
      </c>
      <c r="C1234">
        <v>1.1924309171005287</v>
      </c>
    </row>
    <row r="1235" spans="1:3">
      <c r="A1235" t="s">
        <v>730</v>
      </c>
      <c r="B1235" s="227">
        <v>42247</v>
      </c>
      <c r="C1235">
        <v>1.2476344010653895</v>
      </c>
    </row>
    <row r="1236" spans="1:3">
      <c r="A1236" t="s">
        <v>730</v>
      </c>
      <c r="B1236" s="227">
        <v>42248</v>
      </c>
      <c r="C1236">
        <v>1.3029152854696413</v>
      </c>
    </row>
    <row r="1237" spans="1:3">
      <c r="A1237" t="s">
        <v>730</v>
      </c>
      <c r="B1237" s="227">
        <v>42249</v>
      </c>
      <c r="C1237">
        <v>1.2918990916647388</v>
      </c>
    </row>
    <row r="1238" spans="1:3">
      <c r="A1238" t="s">
        <v>730</v>
      </c>
      <c r="B1238" s="227">
        <v>42250</v>
      </c>
      <c r="C1238">
        <v>1.3110021950266226</v>
      </c>
    </row>
    <row r="1239" spans="1:3">
      <c r="A1239" t="s">
        <v>730</v>
      </c>
      <c r="B1239" s="227">
        <v>42251</v>
      </c>
      <c r="C1239">
        <v>1.2641097098863296</v>
      </c>
    </row>
    <row r="1240" spans="1:3">
      <c r="A1240" t="s">
        <v>730</v>
      </c>
      <c r="B1240" s="227">
        <v>42254</v>
      </c>
      <c r="C1240">
        <v>1.2546724523234243</v>
      </c>
    </row>
    <row r="1241" spans="1:3">
      <c r="A1241" t="s">
        <v>730</v>
      </c>
      <c r="B1241" s="227">
        <v>42255</v>
      </c>
      <c r="C1241">
        <v>1.2000881533869023</v>
      </c>
    </row>
    <row r="1242" spans="1:3">
      <c r="A1242" t="s">
        <v>730</v>
      </c>
      <c r="B1242" s="227">
        <v>42256</v>
      </c>
      <c r="C1242">
        <v>1.246655375950767</v>
      </c>
    </row>
    <row r="1243" spans="1:3">
      <c r="A1243" t="s">
        <v>730</v>
      </c>
      <c r="B1243" s="227">
        <v>42257</v>
      </c>
      <c r="C1243">
        <v>1.1749504176933767</v>
      </c>
    </row>
    <row r="1244" spans="1:3">
      <c r="A1244" t="s">
        <v>730</v>
      </c>
      <c r="B1244" s="227">
        <v>42258</v>
      </c>
      <c r="C1244">
        <v>1.2258562450509825</v>
      </c>
    </row>
    <row r="1245" spans="1:3">
      <c r="A1245" t="s">
        <v>730</v>
      </c>
      <c r="B1245" s="227">
        <v>42261</v>
      </c>
      <c r="C1245">
        <v>1.2056403523716952</v>
      </c>
    </row>
    <row r="1246" spans="1:3">
      <c r="A1246" t="s">
        <v>730</v>
      </c>
      <c r="B1246" s="227">
        <v>42262</v>
      </c>
      <c r="C1246">
        <v>1.2198053118615437</v>
      </c>
    </row>
    <row r="1247" spans="1:3">
      <c r="A1247" t="s">
        <v>730</v>
      </c>
      <c r="B1247" s="227">
        <v>42263</v>
      </c>
      <c r="C1247">
        <v>1.23785678517776</v>
      </c>
    </row>
    <row r="1248" spans="1:3">
      <c r="A1248" t="s">
        <v>730</v>
      </c>
      <c r="B1248" s="227">
        <v>42264</v>
      </c>
      <c r="C1248">
        <v>1.2743064947555061</v>
      </c>
    </row>
    <row r="1249" spans="1:3">
      <c r="A1249" t="s">
        <v>730</v>
      </c>
      <c r="B1249" s="227">
        <v>42265</v>
      </c>
      <c r="C1249">
        <v>1.2575715030687107</v>
      </c>
    </row>
    <row r="1250" spans="1:3">
      <c r="A1250" t="s">
        <v>730</v>
      </c>
      <c r="B1250" s="227">
        <v>42268</v>
      </c>
      <c r="C1250">
        <v>1.2654673806228978</v>
      </c>
    </row>
    <row r="1251" spans="1:3">
      <c r="A1251" t="s">
        <v>730</v>
      </c>
      <c r="B1251" s="227">
        <v>42269</v>
      </c>
      <c r="C1251">
        <v>1.2564226075786555</v>
      </c>
    </row>
    <row r="1252" spans="1:3">
      <c r="A1252" t="s">
        <v>730</v>
      </c>
      <c r="B1252" s="227">
        <v>42270</v>
      </c>
      <c r="C1252">
        <v>1.3010611277870732</v>
      </c>
    </row>
    <row r="1253" spans="1:3">
      <c r="A1253" t="s">
        <v>730</v>
      </c>
      <c r="B1253" s="227">
        <v>42271</v>
      </c>
      <c r="C1253">
        <v>1.2848696559962125</v>
      </c>
    </row>
    <row r="1254" spans="1:3">
      <c r="A1254" t="s">
        <v>730</v>
      </c>
      <c r="B1254" s="227">
        <v>42272</v>
      </c>
      <c r="C1254">
        <v>1.2911445740828142</v>
      </c>
    </row>
    <row r="1255" spans="1:3">
      <c r="A1255" t="s">
        <v>730</v>
      </c>
      <c r="B1255" s="227">
        <v>42275</v>
      </c>
      <c r="C1255">
        <v>1.284366847280749</v>
      </c>
    </row>
    <row r="1256" spans="1:3">
      <c r="A1256" t="s">
        <v>730</v>
      </c>
      <c r="B1256" s="227">
        <v>42276</v>
      </c>
      <c r="C1256">
        <v>1.2399181413266014</v>
      </c>
    </row>
    <row r="1257" spans="1:3">
      <c r="A1257" t="s">
        <v>730</v>
      </c>
      <c r="B1257" s="227">
        <v>42277</v>
      </c>
      <c r="C1257">
        <v>1.2218733384829816</v>
      </c>
    </row>
    <row r="1258" spans="1:3">
      <c r="A1258" t="s">
        <v>730</v>
      </c>
      <c r="B1258" s="227">
        <v>42278</v>
      </c>
      <c r="C1258">
        <v>1.2335641874937409</v>
      </c>
    </row>
    <row r="1259" spans="1:3">
      <c r="A1259" t="s">
        <v>730</v>
      </c>
      <c r="B1259" s="227">
        <v>42279</v>
      </c>
      <c r="C1259">
        <v>1.2371962241413792</v>
      </c>
    </row>
    <row r="1260" spans="1:3">
      <c r="A1260" t="s">
        <v>730</v>
      </c>
      <c r="B1260" s="227">
        <v>42282</v>
      </c>
      <c r="C1260">
        <v>1.2518949090945419</v>
      </c>
    </row>
    <row r="1261" spans="1:3">
      <c r="A1261" t="s">
        <v>730</v>
      </c>
      <c r="B1261" s="227">
        <v>42283</v>
      </c>
      <c r="C1261">
        <v>1.2667630289890042</v>
      </c>
    </row>
    <row r="1262" spans="1:3">
      <c r="A1262" t="s">
        <v>730</v>
      </c>
      <c r="B1262" s="227">
        <v>42284</v>
      </c>
      <c r="C1262">
        <v>1.3306820121920637</v>
      </c>
    </row>
    <row r="1263" spans="1:3">
      <c r="A1263" t="s">
        <v>730</v>
      </c>
      <c r="B1263" s="227">
        <v>42285</v>
      </c>
      <c r="C1263">
        <v>1.2801461876744469</v>
      </c>
    </row>
    <row r="1264" spans="1:3">
      <c r="A1264" t="s">
        <v>730</v>
      </c>
      <c r="B1264" s="227">
        <v>42286</v>
      </c>
      <c r="C1264">
        <v>1.2869160191933071</v>
      </c>
    </row>
    <row r="1265" spans="1:3">
      <c r="A1265" t="s">
        <v>730</v>
      </c>
      <c r="B1265" s="227">
        <v>42289</v>
      </c>
      <c r="C1265">
        <v>1.3035400451920642</v>
      </c>
    </row>
    <row r="1266" spans="1:3">
      <c r="A1266" t="s">
        <v>730</v>
      </c>
      <c r="B1266" s="227">
        <v>42290</v>
      </c>
      <c r="C1266">
        <v>1.328820232618888</v>
      </c>
    </row>
    <row r="1267" spans="1:3">
      <c r="A1267" t="s">
        <v>730</v>
      </c>
      <c r="B1267" s="227">
        <v>42291</v>
      </c>
      <c r="C1267">
        <v>1.314216242828592</v>
      </c>
    </row>
    <row r="1268" spans="1:3">
      <c r="A1268" t="s">
        <v>730</v>
      </c>
      <c r="B1268" s="227">
        <v>42292</v>
      </c>
      <c r="C1268">
        <v>1.315102073621599</v>
      </c>
    </row>
    <row r="1269" spans="1:3">
      <c r="A1269" t="s">
        <v>730</v>
      </c>
      <c r="B1269" s="227">
        <v>42293</v>
      </c>
      <c r="C1269">
        <v>1.3366699832162654</v>
      </c>
    </row>
    <row r="1270" spans="1:3">
      <c r="A1270" t="s">
        <v>730</v>
      </c>
      <c r="B1270" s="227">
        <v>42296</v>
      </c>
      <c r="C1270">
        <v>1.3272780250585425</v>
      </c>
    </row>
    <row r="1271" spans="1:3">
      <c r="A1271" t="s">
        <v>730</v>
      </c>
      <c r="B1271" s="227">
        <v>42297</v>
      </c>
      <c r="C1271">
        <v>1.3437377602361966</v>
      </c>
    </row>
    <row r="1272" spans="1:3">
      <c r="A1272" t="s">
        <v>730</v>
      </c>
      <c r="B1272" s="227">
        <v>42298</v>
      </c>
      <c r="C1272">
        <v>1.3241972430976912</v>
      </c>
    </row>
    <row r="1273" spans="1:3">
      <c r="A1273" t="s">
        <v>730</v>
      </c>
      <c r="B1273" s="227">
        <v>42299</v>
      </c>
      <c r="C1273">
        <v>1.3558094625040207</v>
      </c>
    </row>
    <row r="1274" spans="1:3">
      <c r="A1274" t="s">
        <v>730</v>
      </c>
      <c r="B1274" s="227">
        <v>42300</v>
      </c>
      <c r="C1274">
        <v>1.3620086106305163</v>
      </c>
    </row>
    <row r="1275" spans="1:3">
      <c r="A1275" t="s">
        <v>730</v>
      </c>
      <c r="B1275" s="227">
        <v>42303</v>
      </c>
      <c r="C1275">
        <v>1.3681679627375543</v>
      </c>
    </row>
    <row r="1276" spans="1:3">
      <c r="A1276" t="s">
        <v>730</v>
      </c>
      <c r="B1276" s="227">
        <v>42304</v>
      </c>
      <c r="C1276">
        <v>1.327068576947843</v>
      </c>
    </row>
    <row r="1277" spans="1:3">
      <c r="A1277" t="s">
        <v>730</v>
      </c>
      <c r="B1277" s="227">
        <v>42305</v>
      </c>
      <c r="C1277">
        <v>1.371986511651313</v>
      </c>
    </row>
    <row r="1278" spans="1:3">
      <c r="A1278" t="s">
        <v>730</v>
      </c>
      <c r="B1278" s="227">
        <v>42306</v>
      </c>
      <c r="C1278">
        <v>1.3973140184095456</v>
      </c>
    </row>
    <row r="1279" spans="1:3">
      <c r="A1279" t="s">
        <v>730</v>
      </c>
      <c r="B1279" s="227">
        <v>42307</v>
      </c>
      <c r="C1279">
        <v>1.4441414151579401</v>
      </c>
    </row>
    <row r="1280" spans="1:3">
      <c r="A1280" t="s">
        <v>730</v>
      </c>
      <c r="B1280" s="227">
        <v>42310</v>
      </c>
      <c r="C1280">
        <v>1.4738704683007198</v>
      </c>
    </row>
    <row r="1281" spans="1:3">
      <c r="A1281" t="s">
        <v>730</v>
      </c>
      <c r="B1281" s="227">
        <v>42311</v>
      </c>
      <c r="C1281">
        <v>1.4829336952697059</v>
      </c>
    </row>
    <row r="1282" spans="1:3">
      <c r="A1282" t="s">
        <v>730</v>
      </c>
      <c r="B1282" s="227">
        <v>42312</v>
      </c>
      <c r="C1282">
        <v>1.5164161094072259</v>
      </c>
    </row>
    <row r="1283" spans="1:3">
      <c r="A1283" t="s">
        <v>730</v>
      </c>
      <c r="B1283" s="227">
        <v>42313</v>
      </c>
      <c r="C1283">
        <v>1.4766638855660874</v>
      </c>
    </row>
    <row r="1284" spans="1:3">
      <c r="A1284" t="s">
        <v>730</v>
      </c>
      <c r="B1284" s="227">
        <v>42314</v>
      </c>
      <c r="C1284">
        <v>1.5113147634551183</v>
      </c>
    </row>
    <row r="1285" spans="1:3">
      <c r="A1285" t="s">
        <v>730</v>
      </c>
      <c r="B1285" s="227">
        <v>42317</v>
      </c>
      <c r="C1285">
        <v>1.5492886945156492</v>
      </c>
    </row>
    <row r="1286" spans="1:3">
      <c r="A1286" t="s">
        <v>730</v>
      </c>
      <c r="B1286" s="227">
        <v>42318</v>
      </c>
      <c r="C1286">
        <v>1.5744466800804879</v>
      </c>
    </row>
    <row r="1287" spans="1:3">
      <c r="A1287" t="s">
        <v>730</v>
      </c>
      <c r="B1287" s="227">
        <v>42319</v>
      </c>
      <c r="C1287">
        <v>1.5260187709362327</v>
      </c>
    </row>
    <row r="1288" spans="1:3">
      <c r="A1288" t="s">
        <v>730</v>
      </c>
      <c r="B1288" s="227">
        <v>42320</v>
      </c>
      <c r="C1288">
        <v>1.4860992408626927</v>
      </c>
    </row>
    <row r="1289" spans="1:3">
      <c r="A1289" t="s">
        <v>730</v>
      </c>
      <c r="B1289" s="227">
        <v>42321</v>
      </c>
      <c r="C1289">
        <v>1.484775020370388</v>
      </c>
    </row>
    <row r="1290" spans="1:3">
      <c r="A1290" t="s">
        <v>730</v>
      </c>
      <c r="B1290" s="227">
        <v>42324</v>
      </c>
      <c r="C1290">
        <v>1.4544796161622076</v>
      </c>
    </row>
    <row r="1291" spans="1:3">
      <c r="A1291" t="s">
        <v>730</v>
      </c>
      <c r="B1291" s="227">
        <v>42325</v>
      </c>
      <c r="C1291">
        <v>1.4545966662978138</v>
      </c>
    </row>
    <row r="1292" spans="1:3">
      <c r="A1292" t="s">
        <v>730</v>
      </c>
      <c r="B1292" s="227">
        <v>42326</v>
      </c>
      <c r="C1292">
        <v>1.4590020426028527</v>
      </c>
    </row>
    <row r="1293" spans="1:3">
      <c r="A1293" t="s">
        <v>730</v>
      </c>
      <c r="B1293" s="227">
        <v>42327</v>
      </c>
      <c r="C1293">
        <v>1.4246762785362854</v>
      </c>
    </row>
    <row r="1294" spans="1:3">
      <c r="A1294" t="s">
        <v>730</v>
      </c>
      <c r="B1294" s="227">
        <v>42328</v>
      </c>
      <c r="C1294">
        <v>1.4153790439401348</v>
      </c>
    </row>
    <row r="1295" spans="1:3">
      <c r="A1295" t="s">
        <v>730</v>
      </c>
      <c r="B1295" s="227">
        <v>42331</v>
      </c>
      <c r="C1295">
        <v>1.4603238459217627</v>
      </c>
    </row>
    <row r="1296" spans="1:3">
      <c r="A1296" t="s">
        <v>730</v>
      </c>
      <c r="B1296" s="227">
        <v>42332</v>
      </c>
      <c r="C1296">
        <v>1.4569016691988068</v>
      </c>
    </row>
    <row r="1297" spans="1:3">
      <c r="A1297" t="s">
        <v>730</v>
      </c>
      <c r="B1297" s="227">
        <v>42333</v>
      </c>
      <c r="C1297">
        <v>1.4736820913401116</v>
      </c>
    </row>
    <row r="1298" spans="1:3">
      <c r="A1298" t="s">
        <v>730</v>
      </c>
      <c r="B1298" s="227">
        <v>42334</v>
      </c>
      <c r="C1298">
        <v>1.5012082158679219</v>
      </c>
    </row>
    <row r="1299" spans="1:3">
      <c r="A1299" t="s">
        <v>730</v>
      </c>
      <c r="B1299" s="227">
        <v>42335</v>
      </c>
      <c r="C1299">
        <v>1.4967767929089382</v>
      </c>
    </row>
    <row r="1300" spans="1:3">
      <c r="A1300" t="s">
        <v>730</v>
      </c>
      <c r="B1300" s="227">
        <v>42338</v>
      </c>
      <c r="C1300">
        <v>1.563822498085532</v>
      </c>
    </row>
    <row r="1301" spans="1:3">
      <c r="A1301" t="s">
        <v>730</v>
      </c>
      <c r="B1301" s="227">
        <v>42339</v>
      </c>
      <c r="C1301">
        <v>1.5844857476918106</v>
      </c>
    </row>
    <row r="1302" spans="1:3">
      <c r="A1302" t="s">
        <v>730</v>
      </c>
      <c r="B1302" s="227">
        <v>42340</v>
      </c>
      <c r="C1302">
        <v>1.5425381856285059</v>
      </c>
    </row>
    <row r="1303" spans="1:3">
      <c r="A1303" t="s">
        <v>730</v>
      </c>
      <c r="B1303" s="227">
        <v>42341</v>
      </c>
      <c r="C1303">
        <v>1.4704256495301271</v>
      </c>
    </row>
    <row r="1304" spans="1:3">
      <c r="A1304" t="s">
        <v>730</v>
      </c>
      <c r="B1304" s="227">
        <v>42342</v>
      </c>
      <c r="C1304">
        <v>1.4481837445894152</v>
      </c>
    </row>
    <row r="1305" spans="1:3">
      <c r="A1305" t="s">
        <v>730</v>
      </c>
      <c r="B1305" s="227">
        <v>42345</v>
      </c>
      <c r="C1305">
        <v>1.4322759618863756</v>
      </c>
    </row>
    <row r="1306" spans="1:3">
      <c r="A1306" t="s">
        <v>730</v>
      </c>
      <c r="B1306" s="227">
        <v>42346</v>
      </c>
      <c r="C1306">
        <v>1.4418726245299274</v>
      </c>
    </row>
    <row r="1307" spans="1:3">
      <c r="A1307" t="s">
        <v>730</v>
      </c>
      <c r="B1307" s="227">
        <v>42347</v>
      </c>
      <c r="C1307">
        <v>1.4443807858155244</v>
      </c>
    </row>
    <row r="1308" spans="1:3">
      <c r="A1308" t="s">
        <v>730</v>
      </c>
      <c r="B1308" s="227">
        <v>42348</v>
      </c>
      <c r="C1308">
        <v>1.4499311232441414</v>
      </c>
    </row>
    <row r="1309" spans="1:3">
      <c r="A1309" t="s">
        <v>730</v>
      </c>
      <c r="B1309" s="227">
        <v>42349</v>
      </c>
      <c r="C1309">
        <v>1.3953955966623077</v>
      </c>
    </row>
    <row r="1310" spans="1:3">
      <c r="A1310" t="s">
        <v>730</v>
      </c>
      <c r="B1310" s="227">
        <v>42352</v>
      </c>
      <c r="C1310">
        <v>1.3406441117102874</v>
      </c>
    </row>
    <row r="1311" spans="1:3">
      <c r="A1311" t="s">
        <v>730</v>
      </c>
      <c r="B1311" s="227">
        <v>42353</v>
      </c>
      <c r="C1311">
        <v>1.4310533556945781</v>
      </c>
    </row>
    <row r="1312" spans="1:3">
      <c r="A1312" t="s">
        <v>730</v>
      </c>
      <c r="B1312" s="227">
        <v>42354</v>
      </c>
      <c r="C1312">
        <v>1.4197214775545586</v>
      </c>
    </row>
    <row r="1313" spans="1:3">
      <c r="A1313" t="s">
        <v>730</v>
      </c>
      <c r="B1313" s="227">
        <v>42355</v>
      </c>
      <c r="C1313">
        <v>1.3931717508562924</v>
      </c>
    </row>
    <row r="1314" spans="1:3">
      <c r="A1314" t="s">
        <v>730</v>
      </c>
      <c r="B1314" s="227">
        <v>42356</v>
      </c>
      <c r="C1314">
        <v>1.3062773605365674</v>
      </c>
    </row>
    <row r="1315" spans="1:3">
      <c r="A1315" t="s">
        <v>730</v>
      </c>
      <c r="B1315" s="227">
        <v>42359</v>
      </c>
      <c r="C1315">
        <v>1.3001224825813784</v>
      </c>
    </row>
    <row r="1316" spans="1:3">
      <c r="A1316" t="s">
        <v>730</v>
      </c>
      <c r="B1316" s="227">
        <v>42360</v>
      </c>
      <c r="C1316">
        <v>1.3391154209078771</v>
      </c>
    </row>
    <row r="1317" spans="1:3">
      <c r="A1317" t="s">
        <v>730</v>
      </c>
      <c r="B1317" s="227">
        <v>42361</v>
      </c>
      <c r="C1317">
        <v>1.3130836902767618</v>
      </c>
    </row>
    <row r="1318" spans="1:3">
      <c r="A1318" t="s">
        <v>730</v>
      </c>
      <c r="B1318" s="227">
        <v>42362</v>
      </c>
      <c r="C1318">
        <v>1.2817169792397776</v>
      </c>
    </row>
    <row r="1319" spans="1:3">
      <c r="A1319" t="s">
        <v>730</v>
      </c>
      <c r="B1319" s="227">
        <v>42363</v>
      </c>
      <c r="C1319">
        <v>1.2817169792397776</v>
      </c>
    </row>
    <row r="1320" spans="1:3">
      <c r="A1320" t="s">
        <v>730</v>
      </c>
      <c r="B1320" s="227">
        <v>42366</v>
      </c>
      <c r="C1320">
        <v>1.2917795844625157</v>
      </c>
    </row>
    <row r="1321" spans="1:3">
      <c r="A1321" t="s">
        <v>730</v>
      </c>
      <c r="B1321" s="227">
        <v>42367</v>
      </c>
      <c r="C1321">
        <v>1.3538331844685336</v>
      </c>
    </row>
    <row r="1322" spans="1:3">
      <c r="A1322" t="s">
        <v>730</v>
      </c>
      <c r="B1322" s="227">
        <v>42368</v>
      </c>
      <c r="C1322">
        <v>1.3143241263757766</v>
      </c>
    </row>
    <row r="1323" spans="1:3">
      <c r="A1323" t="s">
        <v>730</v>
      </c>
      <c r="B1323" s="227">
        <v>42369</v>
      </c>
      <c r="C1323">
        <v>1.3122911921984892</v>
      </c>
    </row>
    <row r="1324" spans="1:3">
      <c r="A1324">
        <v>2016</v>
      </c>
      <c r="B1324" s="227">
        <v>42370</v>
      </c>
      <c r="C1324">
        <v>1.3122911921984892</v>
      </c>
    </row>
    <row r="1325" spans="1:3">
      <c r="A1325" t="s">
        <v>730</v>
      </c>
      <c r="B1325" s="227">
        <v>42373</v>
      </c>
      <c r="C1325">
        <v>1.2924978926664998</v>
      </c>
    </row>
    <row r="1326" spans="1:3">
      <c r="A1326" t="s">
        <v>730</v>
      </c>
      <c r="B1326" s="227">
        <v>42374</v>
      </c>
      <c r="C1326">
        <v>1.2866318747491112</v>
      </c>
    </row>
    <row r="1327" spans="1:3">
      <c r="A1327" t="s">
        <v>730</v>
      </c>
      <c r="B1327" s="227">
        <v>42375</v>
      </c>
      <c r="C1327">
        <v>1.2110084379295616</v>
      </c>
    </row>
    <row r="1328" spans="1:3">
      <c r="A1328" t="s">
        <v>730</v>
      </c>
      <c r="B1328" s="227">
        <v>42376</v>
      </c>
      <c r="C1328">
        <v>1.2752849574570568</v>
      </c>
    </row>
    <row r="1329" spans="1:3">
      <c r="A1329" t="s">
        <v>730</v>
      </c>
      <c r="B1329" s="227">
        <v>42377</v>
      </c>
      <c r="C1329">
        <v>1.2687833130903492</v>
      </c>
    </row>
    <row r="1330" spans="1:3">
      <c r="A1330" t="s">
        <v>730</v>
      </c>
      <c r="B1330" s="227">
        <v>42380</v>
      </c>
      <c r="C1330">
        <v>1.2501128713467313</v>
      </c>
    </row>
    <row r="1331" spans="1:3">
      <c r="A1331" t="s">
        <v>730</v>
      </c>
      <c r="B1331" s="227">
        <v>42381</v>
      </c>
      <c r="C1331">
        <v>1.2672452716600446</v>
      </c>
    </row>
    <row r="1332" spans="1:3">
      <c r="A1332" t="s">
        <v>730</v>
      </c>
      <c r="B1332" s="227">
        <v>42382</v>
      </c>
      <c r="C1332">
        <v>1.2300962204139898</v>
      </c>
    </row>
    <row r="1333" spans="1:3">
      <c r="A1333" t="s">
        <v>730</v>
      </c>
      <c r="B1333" s="227">
        <v>42383</v>
      </c>
      <c r="C1333">
        <v>1.1975207108900099</v>
      </c>
    </row>
    <row r="1334" spans="1:3">
      <c r="A1334" t="s">
        <v>730</v>
      </c>
      <c r="B1334" s="227">
        <v>42384</v>
      </c>
      <c r="C1334">
        <v>1.1767066258715042</v>
      </c>
    </row>
    <row r="1335" spans="1:3">
      <c r="A1335" t="s">
        <v>730</v>
      </c>
      <c r="B1335" s="227">
        <v>42387</v>
      </c>
      <c r="C1335">
        <v>1.1714910433090475</v>
      </c>
    </row>
    <row r="1336" spans="1:3">
      <c r="A1336" t="s">
        <v>730</v>
      </c>
      <c r="B1336" s="227">
        <v>42388</v>
      </c>
      <c r="C1336">
        <v>1.1917898918560876</v>
      </c>
    </row>
    <row r="1337" spans="1:3">
      <c r="A1337" t="s">
        <v>730</v>
      </c>
      <c r="B1337" s="227">
        <v>42389</v>
      </c>
      <c r="C1337">
        <v>1.1658589932677321</v>
      </c>
    </row>
    <row r="1338" spans="1:3">
      <c r="A1338" t="s">
        <v>730</v>
      </c>
      <c r="B1338" s="227">
        <v>42390</v>
      </c>
      <c r="C1338">
        <v>1.1663739021330111</v>
      </c>
    </row>
    <row r="1339" spans="1:3">
      <c r="A1339" t="s">
        <v>730</v>
      </c>
      <c r="B1339" s="227">
        <v>42391</v>
      </c>
      <c r="C1339">
        <v>1.1733178095391095</v>
      </c>
    </row>
    <row r="1340" spans="1:3">
      <c r="A1340" t="s">
        <v>730</v>
      </c>
      <c r="B1340" s="227">
        <v>42394</v>
      </c>
      <c r="C1340">
        <v>1.1785373688701473</v>
      </c>
    </row>
    <row r="1341" spans="1:3">
      <c r="A1341" t="s">
        <v>730</v>
      </c>
      <c r="B1341" s="227">
        <v>42395</v>
      </c>
      <c r="C1341">
        <v>1.137310406440406</v>
      </c>
    </row>
    <row r="1342" spans="1:3">
      <c r="A1342" t="s">
        <v>730</v>
      </c>
      <c r="B1342" s="227">
        <v>42396</v>
      </c>
      <c r="C1342">
        <v>1.1423179618959667</v>
      </c>
    </row>
    <row r="1343" spans="1:3">
      <c r="A1343" t="s">
        <v>730</v>
      </c>
      <c r="B1343" s="227">
        <v>42397</v>
      </c>
      <c r="C1343">
        <v>1.1589021561203783</v>
      </c>
    </row>
    <row r="1344" spans="1:3">
      <c r="A1344" t="s">
        <v>730</v>
      </c>
      <c r="B1344" s="227">
        <v>42398</v>
      </c>
      <c r="C1344">
        <v>1.1648709495859277</v>
      </c>
    </row>
    <row r="1345" spans="1:3">
      <c r="A1345" t="s">
        <v>730</v>
      </c>
      <c r="B1345" s="227">
        <v>42401</v>
      </c>
      <c r="C1345">
        <v>1.1168246826289474</v>
      </c>
    </row>
    <row r="1346" spans="1:3">
      <c r="A1346" t="s">
        <v>730</v>
      </c>
      <c r="B1346" s="227">
        <v>42402</v>
      </c>
      <c r="C1346">
        <v>1.1070036565274943</v>
      </c>
    </row>
    <row r="1347" spans="1:3">
      <c r="A1347" t="s">
        <v>730</v>
      </c>
      <c r="B1347" s="227">
        <v>42403</v>
      </c>
      <c r="C1347">
        <v>1.0921769185941343</v>
      </c>
    </row>
    <row r="1348" spans="1:3">
      <c r="A1348" t="s">
        <v>730</v>
      </c>
      <c r="B1348" s="227">
        <v>42404</v>
      </c>
      <c r="C1348">
        <v>1.1355528534533921</v>
      </c>
    </row>
    <row r="1349" spans="1:3">
      <c r="A1349" t="s">
        <v>730</v>
      </c>
      <c r="B1349" s="227">
        <v>42405</v>
      </c>
      <c r="C1349">
        <v>1.1507769000381973</v>
      </c>
    </row>
    <row r="1350" spans="1:3">
      <c r="A1350" t="s">
        <v>730</v>
      </c>
      <c r="B1350" s="227">
        <v>42408</v>
      </c>
      <c r="C1350">
        <v>1.1237875056541169</v>
      </c>
    </row>
    <row r="1351" spans="1:3">
      <c r="A1351" t="s">
        <v>730</v>
      </c>
      <c r="B1351" s="227">
        <v>42409</v>
      </c>
      <c r="C1351">
        <v>1.0838774485183222</v>
      </c>
    </row>
    <row r="1352" spans="1:3">
      <c r="A1352" t="s">
        <v>730</v>
      </c>
      <c r="B1352" s="227">
        <v>42410</v>
      </c>
      <c r="C1352">
        <v>1.0626650997880516</v>
      </c>
    </row>
    <row r="1353" spans="1:3">
      <c r="A1353" t="s">
        <v>730</v>
      </c>
      <c r="B1353" s="227">
        <v>42411</v>
      </c>
      <c r="C1353">
        <v>1.0102531658281233</v>
      </c>
    </row>
    <row r="1354" spans="1:3">
      <c r="A1354" t="s">
        <v>730</v>
      </c>
      <c r="B1354" s="227">
        <v>42412</v>
      </c>
      <c r="C1354">
        <v>1.0137203536980666</v>
      </c>
    </row>
    <row r="1355" spans="1:3">
      <c r="A1355" t="s">
        <v>730</v>
      </c>
      <c r="B1355" s="227">
        <v>42415</v>
      </c>
      <c r="C1355">
        <v>1.0576111847655723</v>
      </c>
    </row>
    <row r="1356" spans="1:3">
      <c r="A1356" t="s">
        <v>730</v>
      </c>
      <c r="B1356" s="227">
        <v>42416</v>
      </c>
      <c r="C1356">
        <v>1.0622809923993781</v>
      </c>
    </row>
    <row r="1357" spans="1:3">
      <c r="A1357" t="s">
        <v>730</v>
      </c>
      <c r="B1357" s="227">
        <v>42417</v>
      </c>
      <c r="C1357">
        <v>1.0582860585370835</v>
      </c>
    </row>
    <row r="1358" spans="1:3">
      <c r="A1358" t="s">
        <v>730</v>
      </c>
      <c r="B1358" s="227">
        <v>42418</v>
      </c>
      <c r="C1358">
        <v>1.061061262220786</v>
      </c>
    </row>
    <row r="1359" spans="1:3">
      <c r="A1359" t="s">
        <v>730</v>
      </c>
      <c r="B1359" s="227">
        <v>42419</v>
      </c>
      <c r="C1359">
        <v>1.014565544952295</v>
      </c>
    </row>
    <row r="1360" spans="1:3">
      <c r="A1360" t="s">
        <v>730</v>
      </c>
      <c r="B1360" s="227">
        <v>42422</v>
      </c>
      <c r="C1360">
        <v>1.0300989900005053</v>
      </c>
    </row>
    <row r="1361" spans="1:3">
      <c r="A1361" t="s">
        <v>730</v>
      </c>
      <c r="B1361" s="227">
        <v>42423</v>
      </c>
      <c r="C1361">
        <v>1.025934746128887</v>
      </c>
    </row>
    <row r="1362" spans="1:3">
      <c r="A1362" t="s">
        <v>730</v>
      </c>
      <c r="B1362" s="227">
        <v>42424</v>
      </c>
      <c r="C1362">
        <v>0.98051034759896183</v>
      </c>
    </row>
    <row r="1363" spans="1:3">
      <c r="A1363" t="s">
        <v>730</v>
      </c>
      <c r="B1363" s="227">
        <v>42425</v>
      </c>
      <c r="C1363">
        <v>0.95524127124431146</v>
      </c>
    </row>
    <row r="1364" spans="1:3">
      <c r="A1364" t="s">
        <v>730</v>
      </c>
      <c r="B1364" s="227">
        <v>42426</v>
      </c>
      <c r="C1364">
        <v>0.96736280625622229</v>
      </c>
    </row>
    <row r="1365" spans="1:3">
      <c r="A1365" t="s">
        <v>730</v>
      </c>
      <c r="B1365" s="227">
        <v>42429</v>
      </c>
      <c r="C1365">
        <v>0.91609494440147987</v>
      </c>
    </row>
    <row r="1366" spans="1:3">
      <c r="A1366" t="s">
        <v>730</v>
      </c>
      <c r="B1366" s="227">
        <v>42430</v>
      </c>
      <c r="C1366">
        <v>0.90553157313522092</v>
      </c>
    </row>
    <row r="1367" spans="1:3">
      <c r="A1367" t="s">
        <v>730</v>
      </c>
      <c r="B1367" s="227">
        <v>42431</v>
      </c>
      <c r="C1367">
        <v>0.96693542718866432</v>
      </c>
    </row>
    <row r="1368" spans="1:3">
      <c r="A1368" t="s">
        <v>730</v>
      </c>
      <c r="B1368" s="227">
        <v>42432</v>
      </c>
      <c r="C1368">
        <v>1.0684705693148944</v>
      </c>
    </row>
    <row r="1369" spans="1:3">
      <c r="A1369" t="s">
        <v>730</v>
      </c>
      <c r="B1369" s="227">
        <v>42433</v>
      </c>
      <c r="C1369">
        <v>1.0926160464789003</v>
      </c>
    </row>
    <row r="1370" spans="1:3">
      <c r="A1370" t="s">
        <v>730</v>
      </c>
      <c r="B1370" s="227">
        <v>42436</v>
      </c>
      <c r="C1370">
        <v>1.1214257696601448</v>
      </c>
    </row>
    <row r="1371" spans="1:3">
      <c r="A1371" t="s">
        <v>730</v>
      </c>
      <c r="B1371" s="227">
        <v>42437</v>
      </c>
      <c r="C1371">
        <v>1.0884435860292863</v>
      </c>
    </row>
    <row r="1372" spans="1:3">
      <c r="A1372" t="s">
        <v>730</v>
      </c>
      <c r="B1372" s="227">
        <v>42438</v>
      </c>
      <c r="C1372">
        <v>1.106194690265494</v>
      </c>
    </row>
    <row r="1373" spans="1:3">
      <c r="A1373" t="s">
        <v>730</v>
      </c>
      <c r="B1373" s="227">
        <v>42439</v>
      </c>
      <c r="C1373">
        <v>1.1762931684512257</v>
      </c>
    </row>
    <row r="1374" spans="1:3">
      <c r="A1374" t="s">
        <v>730</v>
      </c>
      <c r="B1374" s="227">
        <v>42440</v>
      </c>
      <c r="C1374">
        <v>1.1816214584067231</v>
      </c>
    </row>
    <row r="1375" spans="1:3">
      <c r="A1375" t="s">
        <v>730</v>
      </c>
      <c r="B1375" s="227">
        <v>42443</v>
      </c>
      <c r="C1375">
        <v>1.1226008932523124</v>
      </c>
    </row>
    <row r="1376" spans="1:3">
      <c r="A1376" t="s">
        <v>730</v>
      </c>
      <c r="B1376" s="227">
        <v>42444</v>
      </c>
      <c r="C1376">
        <v>1.1170207417982914</v>
      </c>
    </row>
    <row r="1377" spans="1:3">
      <c r="A1377" t="s">
        <v>730</v>
      </c>
      <c r="B1377" s="227">
        <v>42445</v>
      </c>
      <c r="C1377">
        <v>1.1112004987832158</v>
      </c>
    </row>
    <row r="1378" spans="1:3">
      <c r="A1378" t="s">
        <v>730</v>
      </c>
      <c r="B1378" s="227">
        <v>42446</v>
      </c>
      <c r="C1378">
        <v>1.142368275376171</v>
      </c>
    </row>
    <row r="1379" spans="1:3">
      <c r="A1379" t="s">
        <v>730</v>
      </c>
      <c r="B1379" s="227">
        <v>42447</v>
      </c>
      <c r="C1379">
        <v>1.1557202110095366</v>
      </c>
    </row>
    <row r="1380" spans="1:3">
      <c r="A1380" t="s">
        <v>730</v>
      </c>
      <c r="B1380" s="227">
        <v>42450</v>
      </c>
      <c r="C1380">
        <v>1.1628375249179479</v>
      </c>
    </row>
    <row r="1381" spans="1:3">
      <c r="A1381" t="s">
        <v>730</v>
      </c>
      <c r="B1381" s="227">
        <v>42451</v>
      </c>
      <c r="C1381">
        <v>1.1791716596010415</v>
      </c>
    </row>
    <row r="1382" spans="1:3">
      <c r="A1382" t="s">
        <v>730</v>
      </c>
      <c r="B1382" s="227">
        <v>42452</v>
      </c>
      <c r="C1382">
        <v>1.1954759243033131</v>
      </c>
    </row>
    <row r="1383" spans="1:3">
      <c r="A1383" t="s">
        <v>730</v>
      </c>
      <c r="B1383" s="227">
        <v>42453</v>
      </c>
      <c r="C1383">
        <v>1.1733306475979477</v>
      </c>
    </row>
    <row r="1384" spans="1:3">
      <c r="A1384" t="s">
        <v>730</v>
      </c>
      <c r="B1384" s="227">
        <v>42454</v>
      </c>
      <c r="C1384">
        <v>1.1733306475979477</v>
      </c>
    </row>
    <row r="1385" spans="1:3">
      <c r="A1385" t="s">
        <v>730</v>
      </c>
      <c r="B1385" s="227">
        <v>42457</v>
      </c>
      <c r="C1385">
        <v>1.1733306475979477</v>
      </c>
    </row>
    <row r="1386" spans="1:3">
      <c r="A1386" t="s">
        <v>730</v>
      </c>
      <c r="B1386" s="227">
        <v>42458</v>
      </c>
      <c r="C1386">
        <v>1.1605532776563399</v>
      </c>
    </row>
    <row r="1387" spans="1:3">
      <c r="A1387" t="s">
        <v>730</v>
      </c>
      <c r="B1387" s="227">
        <v>42459</v>
      </c>
      <c r="C1387">
        <v>1.1635403864364458</v>
      </c>
    </row>
    <row r="1388" spans="1:3">
      <c r="A1388" t="s">
        <v>730</v>
      </c>
      <c r="B1388" s="227">
        <v>42460</v>
      </c>
      <c r="C1388">
        <v>1.1993549687562943</v>
      </c>
    </row>
    <row r="1389" spans="1:3">
      <c r="A1389" t="s">
        <v>730</v>
      </c>
      <c r="B1389" s="227">
        <v>42461</v>
      </c>
      <c r="C1389">
        <v>1.1679817798873282</v>
      </c>
    </row>
    <row r="1390" spans="1:3">
      <c r="A1390" t="s">
        <v>730</v>
      </c>
      <c r="B1390" s="227">
        <v>42464</v>
      </c>
      <c r="C1390">
        <v>1.1965243336962361</v>
      </c>
    </row>
    <row r="1391" spans="1:3">
      <c r="A1391" t="s">
        <v>730</v>
      </c>
      <c r="B1391" s="227">
        <v>42465</v>
      </c>
      <c r="C1391">
        <v>1.189720012502149</v>
      </c>
    </row>
    <row r="1392" spans="1:3">
      <c r="A1392" t="s">
        <v>730</v>
      </c>
      <c r="B1392" s="227">
        <v>42466</v>
      </c>
      <c r="C1392">
        <v>1.2191432720232376</v>
      </c>
    </row>
    <row r="1393" spans="1:3">
      <c r="A1393" t="s">
        <v>730</v>
      </c>
      <c r="B1393" s="227">
        <v>42467</v>
      </c>
      <c r="C1393">
        <v>1.2182700162368665</v>
      </c>
    </row>
    <row r="1394" spans="1:3">
      <c r="A1394" t="s">
        <v>730</v>
      </c>
      <c r="B1394" s="227">
        <v>42468</v>
      </c>
      <c r="C1394">
        <v>1.245788528658176</v>
      </c>
    </row>
    <row r="1395" spans="1:3">
      <c r="A1395" t="s">
        <v>730</v>
      </c>
      <c r="B1395" s="227">
        <v>42471</v>
      </c>
      <c r="C1395">
        <v>1.2230165051774211</v>
      </c>
    </row>
    <row r="1396" spans="1:3">
      <c r="A1396" t="s">
        <v>730</v>
      </c>
      <c r="B1396" s="227">
        <v>42472</v>
      </c>
      <c r="C1396">
        <v>1.2123716327209211</v>
      </c>
    </row>
    <row r="1397" spans="1:3">
      <c r="A1397" t="s">
        <v>730</v>
      </c>
      <c r="B1397" s="227">
        <v>42473</v>
      </c>
      <c r="C1397">
        <v>0.9429884086819218</v>
      </c>
    </row>
    <row r="1398" spans="1:3">
      <c r="A1398" t="s">
        <v>730</v>
      </c>
      <c r="B1398" s="227">
        <v>42474</v>
      </c>
      <c r="C1398">
        <v>0.92663316582912714</v>
      </c>
    </row>
    <row r="1399" spans="1:3">
      <c r="A1399" t="s">
        <v>730</v>
      </c>
      <c r="B1399" s="227">
        <v>42475</v>
      </c>
      <c r="C1399">
        <v>0.93094330897063315</v>
      </c>
    </row>
    <row r="1400" spans="1:3">
      <c r="A1400" t="s">
        <v>730</v>
      </c>
      <c r="B1400" s="227">
        <v>42478</v>
      </c>
      <c r="C1400">
        <v>0.93173320467976328</v>
      </c>
    </row>
    <row r="1401" spans="1:3">
      <c r="A1401" t="s">
        <v>730</v>
      </c>
      <c r="B1401" s="227">
        <v>42479</v>
      </c>
      <c r="C1401">
        <v>0.9842262413415348</v>
      </c>
    </row>
    <row r="1402" spans="1:3">
      <c r="A1402" t="s">
        <v>730</v>
      </c>
      <c r="B1402" s="227">
        <v>42480</v>
      </c>
      <c r="C1402">
        <v>0.95921814671815486</v>
      </c>
    </row>
    <row r="1403" spans="1:3">
      <c r="A1403" t="s">
        <v>730</v>
      </c>
      <c r="B1403" s="227">
        <v>42481</v>
      </c>
      <c r="C1403">
        <v>0.96466899795009109</v>
      </c>
    </row>
    <row r="1404" spans="1:3">
      <c r="A1404" t="s">
        <v>730</v>
      </c>
      <c r="B1404" s="227">
        <v>42482</v>
      </c>
      <c r="C1404">
        <v>0.96457207161948499</v>
      </c>
    </row>
    <row r="1405" spans="1:3">
      <c r="A1405" t="s">
        <v>730</v>
      </c>
      <c r="B1405" s="227">
        <v>42485</v>
      </c>
      <c r="C1405">
        <v>0.99874403416226887</v>
      </c>
    </row>
    <row r="1406" spans="1:3">
      <c r="A1406" t="s">
        <v>730</v>
      </c>
      <c r="B1406" s="227">
        <v>42486</v>
      </c>
      <c r="C1406">
        <v>0.99736847391576067</v>
      </c>
    </row>
    <row r="1407" spans="1:3">
      <c r="A1407" t="s">
        <v>730</v>
      </c>
      <c r="B1407" s="227">
        <v>42487</v>
      </c>
      <c r="C1407">
        <v>0.9912425179769313</v>
      </c>
    </row>
    <row r="1408" spans="1:3">
      <c r="A1408" t="s">
        <v>730</v>
      </c>
      <c r="B1408" s="227">
        <v>42488</v>
      </c>
      <c r="C1408">
        <v>1.0138359977090783</v>
      </c>
    </row>
    <row r="1409" spans="1:3">
      <c r="A1409" t="s">
        <v>730</v>
      </c>
      <c r="B1409" s="227">
        <v>42489</v>
      </c>
      <c r="C1409">
        <v>1.0560585203122974</v>
      </c>
    </row>
    <row r="1410" spans="1:3">
      <c r="A1410" t="s">
        <v>730</v>
      </c>
      <c r="B1410" s="227">
        <v>42492</v>
      </c>
      <c r="C1410">
        <v>1.1052499372017133</v>
      </c>
    </row>
    <row r="1411" spans="1:3">
      <c r="A1411" t="s">
        <v>730</v>
      </c>
      <c r="B1411" s="227">
        <v>42493</v>
      </c>
      <c r="C1411">
        <v>1.0907372780827096</v>
      </c>
    </row>
    <row r="1412" spans="1:3">
      <c r="A1412" t="s">
        <v>730</v>
      </c>
      <c r="B1412" s="227">
        <v>42494</v>
      </c>
      <c r="C1412">
        <v>1.1130102553790433</v>
      </c>
    </row>
    <row r="1413" spans="1:3">
      <c r="A1413" t="s">
        <v>730</v>
      </c>
      <c r="B1413" s="227">
        <v>42495</v>
      </c>
      <c r="C1413">
        <v>1.1030557762113924</v>
      </c>
    </row>
    <row r="1414" spans="1:3">
      <c r="A1414" t="s">
        <v>730</v>
      </c>
      <c r="B1414" s="227">
        <v>42496</v>
      </c>
      <c r="C1414">
        <v>1.0992437042400827</v>
      </c>
    </row>
    <row r="1415" spans="1:3">
      <c r="A1415" t="s">
        <v>730</v>
      </c>
      <c r="B1415" s="227">
        <v>42499</v>
      </c>
      <c r="C1415">
        <v>1.1198647710465082</v>
      </c>
    </row>
    <row r="1416" spans="1:3">
      <c r="A1416" t="s">
        <v>730</v>
      </c>
      <c r="B1416" s="227">
        <v>42500</v>
      </c>
      <c r="C1416">
        <v>1.1150134345030427</v>
      </c>
    </row>
    <row r="1417" spans="1:3">
      <c r="A1417" t="s">
        <v>730</v>
      </c>
      <c r="B1417" s="227">
        <v>42501</v>
      </c>
      <c r="C1417">
        <v>1.1008915812989351</v>
      </c>
    </row>
    <row r="1418" spans="1:3">
      <c r="A1418" t="s">
        <v>730</v>
      </c>
      <c r="B1418" s="227">
        <v>42502</v>
      </c>
      <c r="C1418">
        <v>1.1034330144743754</v>
      </c>
    </row>
    <row r="1419" spans="1:3">
      <c r="A1419" t="s">
        <v>730</v>
      </c>
      <c r="B1419" s="227">
        <v>42503</v>
      </c>
      <c r="C1419">
        <v>1.0997414148731677</v>
      </c>
    </row>
    <row r="1420" spans="1:3">
      <c r="A1420" t="s">
        <v>730</v>
      </c>
      <c r="B1420" s="227">
        <v>42506</v>
      </c>
      <c r="C1420">
        <v>1.0792054312295685</v>
      </c>
    </row>
    <row r="1421" spans="1:3">
      <c r="A1421" t="s">
        <v>730</v>
      </c>
      <c r="B1421" s="227">
        <v>42507</v>
      </c>
      <c r="C1421">
        <v>1.0651994608622095</v>
      </c>
    </row>
    <row r="1422" spans="1:3">
      <c r="A1422" t="s">
        <v>730</v>
      </c>
      <c r="B1422" s="227">
        <v>42508</v>
      </c>
      <c r="C1422">
        <v>1.0871532876078671</v>
      </c>
    </row>
    <row r="1423" spans="1:3">
      <c r="A1423" t="s">
        <v>730</v>
      </c>
      <c r="B1423" s="227">
        <v>42509</v>
      </c>
      <c r="C1423">
        <v>1.0617867377205714</v>
      </c>
    </row>
    <row r="1424" spans="1:3">
      <c r="A1424" t="s">
        <v>730</v>
      </c>
      <c r="B1424" s="227">
        <v>42510</v>
      </c>
      <c r="C1424">
        <v>1.0587383619216073</v>
      </c>
    </row>
    <row r="1425" spans="1:3">
      <c r="A1425" t="s">
        <v>730</v>
      </c>
      <c r="B1425" s="227">
        <v>42513</v>
      </c>
      <c r="C1425">
        <v>1.0545257147452691</v>
      </c>
    </row>
    <row r="1426" spans="1:3">
      <c r="A1426" t="s">
        <v>730</v>
      </c>
      <c r="B1426" s="227">
        <v>42514</v>
      </c>
      <c r="C1426">
        <v>1.0455623919250367</v>
      </c>
    </row>
    <row r="1427" spans="1:3">
      <c r="A1427" t="s">
        <v>730</v>
      </c>
      <c r="B1427" s="227">
        <v>42515</v>
      </c>
      <c r="C1427">
        <v>1.0387860382329528</v>
      </c>
    </row>
    <row r="1428" spans="1:3">
      <c r="A1428" t="s">
        <v>730</v>
      </c>
      <c r="B1428" s="227">
        <v>42516</v>
      </c>
      <c r="C1428">
        <v>1.0346387813583879</v>
      </c>
    </row>
    <row r="1429" spans="1:3">
      <c r="A1429" t="s">
        <v>730</v>
      </c>
      <c r="B1429" s="227">
        <v>42517</v>
      </c>
      <c r="C1429">
        <v>1.0092785266946125</v>
      </c>
    </row>
    <row r="1430" spans="1:3">
      <c r="A1430" t="s">
        <v>730</v>
      </c>
      <c r="B1430" s="227">
        <v>42520</v>
      </c>
      <c r="C1430">
        <v>0.98563247262131171</v>
      </c>
    </row>
    <row r="1431" spans="1:3">
      <c r="A1431" t="s">
        <v>730</v>
      </c>
      <c r="B1431" s="227">
        <v>42521</v>
      </c>
      <c r="C1431">
        <v>0.99196976854039054</v>
      </c>
    </row>
    <row r="1432" spans="1:3">
      <c r="A1432" t="s">
        <v>730</v>
      </c>
      <c r="B1432" s="227">
        <v>42522</v>
      </c>
      <c r="C1432">
        <v>0.98593955718146997</v>
      </c>
    </row>
    <row r="1433" spans="1:3">
      <c r="A1433" t="s">
        <v>730</v>
      </c>
      <c r="B1433" s="227">
        <v>42523</v>
      </c>
      <c r="C1433">
        <v>0.98502362046435366</v>
      </c>
    </row>
    <row r="1434" spans="1:3">
      <c r="A1434" t="s">
        <v>730</v>
      </c>
      <c r="B1434" s="227">
        <v>42524</v>
      </c>
      <c r="C1434">
        <v>0.97837125820756654</v>
      </c>
    </row>
    <row r="1435" spans="1:3">
      <c r="A1435" t="s">
        <v>730</v>
      </c>
      <c r="B1435" s="227">
        <v>42527</v>
      </c>
      <c r="C1435">
        <v>0.97811554429665382</v>
      </c>
    </row>
    <row r="1436" spans="1:3">
      <c r="A1436" t="s">
        <v>730</v>
      </c>
      <c r="B1436" s="227">
        <v>42528</v>
      </c>
      <c r="C1436">
        <v>0.98457268137659426</v>
      </c>
    </row>
    <row r="1437" spans="1:3">
      <c r="A1437" t="s">
        <v>730</v>
      </c>
      <c r="B1437" s="227">
        <v>42529</v>
      </c>
      <c r="C1437">
        <v>0.97030758247615978</v>
      </c>
    </row>
    <row r="1438" spans="1:3">
      <c r="A1438" t="s">
        <v>730</v>
      </c>
      <c r="B1438" s="227">
        <v>42530</v>
      </c>
      <c r="C1438">
        <v>0.9401425799121288</v>
      </c>
    </row>
    <row r="1439" spans="1:3">
      <c r="A1439" t="s">
        <v>730</v>
      </c>
      <c r="B1439" s="227">
        <v>42531</v>
      </c>
      <c r="C1439">
        <v>0.91578957950080309</v>
      </c>
    </row>
    <row r="1440" spans="1:3">
      <c r="A1440" t="s">
        <v>730</v>
      </c>
      <c r="B1440" s="227">
        <v>42534</v>
      </c>
      <c r="C1440">
        <v>0.92159877790174427</v>
      </c>
    </row>
    <row r="1441" spans="1:3">
      <c r="A1441" t="s">
        <v>730</v>
      </c>
      <c r="B1441" s="227">
        <v>42535</v>
      </c>
      <c r="C1441">
        <v>0.9063778047971649</v>
      </c>
    </row>
    <row r="1442" spans="1:3">
      <c r="A1442" t="s">
        <v>730</v>
      </c>
      <c r="B1442" s="227">
        <v>42536</v>
      </c>
      <c r="C1442">
        <v>0.91661055107188361</v>
      </c>
    </row>
    <row r="1443" spans="1:3">
      <c r="A1443" t="s">
        <v>730</v>
      </c>
      <c r="B1443" s="227">
        <v>42537</v>
      </c>
      <c r="C1443">
        <v>0.88422660316311852</v>
      </c>
    </row>
    <row r="1444" spans="1:3">
      <c r="A1444" t="s">
        <v>730</v>
      </c>
      <c r="B1444" s="227">
        <v>42538</v>
      </c>
      <c r="C1444">
        <v>0.92456736277208851</v>
      </c>
    </row>
    <row r="1445" spans="1:3">
      <c r="A1445" t="s">
        <v>730</v>
      </c>
      <c r="B1445" s="227">
        <v>42541</v>
      </c>
      <c r="C1445">
        <v>0.9417180072161413</v>
      </c>
    </row>
    <row r="1446" spans="1:3">
      <c r="A1446" t="s">
        <v>730</v>
      </c>
      <c r="B1446" s="227">
        <v>42542</v>
      </c>
      <c r="C1446">
        <v>0.93268206396108777</v>
      </c>
    </row>
    <row r="1447" spans="1:3">
      <c r="A1447" t="s">
        <v>730</v>
      </c>
      <c r="B1447" s="227">
        <v>42543</v>
      </c>
      <c r="C1447">
        <v>0.93469215461619015</v>
      </c>
    </row>
    <row r="1448" spans="1:3">
      <c r="A1448" t="s">
        <v>730</v>
      </c>
      <c r="B1448" s="227">
        <v>42544</v>
      </c>
      <c r="C1448">
        <v>0.93767901830132949</v>
      </c>
    </row>
    <row r="1449" spans="1:3">
      <c r="A1449" t="s">
        <v>730</v>
      </c>
      <c r="B1449" s="227">
        <v>42545</v>
      </c>
      <c r="C1449">
        <v>0.89563941215495824</v>
      </c>
    </row>
    <row r="1450" spans="1:3">
      <c r="A1450" t="s">
        <v>730</v>
      </c>
      <c r="B1450" s="227">
        <v>42548</v>
      </c>
      <c r="C1450">
        <v>0.85671191553544634</v>
      </c>
    </row>
    <row r="1451" spans="1:3">
      <c r="A1451" t="s">
        <v>730</v>
      </c>
      <c r="B1451" s="227">
        <v>42549</v>
      </c>
      <c r="C1451">
        <v>0.89772750145931113</v>
      </c>
    </row>
    <row r="1452" spans="1:3">
      <c r="A1452" t="s">
        <v>730</v>
      </c>
      <c r="B1452" s="227">
        <v>42550</v>
      </c>
      <c r="C1452">
        <v>0.9081664501968234</v>
      </c>
    </row>
    <row r="1453" spans="1:3">
      <c r="A1453" t="s">
        <v>730</v>
      </c>
      <c r="B1453" s="227">
        <v>42551</v>
      </c>
      <c r="C1453">
        <v>0.90836765727750901</v>
      </c>
    </row>
    <row r="1454" spans="1:3">
      <c r="A1454" t="s">
        <v>730</v>
      </c>
      <c r="B1454" s="227">
        <v>42552</v>
      </c>
      <c r="C1454">
        <v>0.89750692520775832</v>
      </c>
    </row>
    <row r="1455" spans="1:3">
      <c r="A1455" t="s">
        <v>730</v>
      </c>
      <c r="B1455" s="227">
        <v>42555</v>
      </c>
      <c r="C1455">
        <v>0.89131047818555853</v>
      </c>
    </row>
    <row r="1456" spans="1:3">
      <c r="A1456" t="s">
        <v>730</v>
      </c>
      <c r="B1456" s="227">
        <v>42556</v>
      </c>
      <c r="C1456">
        <v>0.84493141855828124</v>
      </c>
    </row>
    <row r="1457" spans="1:3">
      <c r="A1457" t="s">
        <v>730</v>
      </c>
      <c r="B1457" s="227">
        <v>42557</v>
      </c>
      <c r="C1457">
        <v>0.8195565937053173</v>
      </c>
    </row>
    <row r="1458" spans="1:3">
      <c r="A1458" t="s">
        <v>730</v>
      </c>
      <c r="B1458" s="227">
        <v>42558</v>
      </c>
      <c r="C1458">
        <v>0.82657108914081512</v>
      </c>
    </row>
    <row r="1459" spans="1:3">
      <c r="A1459" t="s">
        <v>730</v>
      </c>
      <c r="B1459" s="227">
        <v>42559</v>
      </c>
      <c r="C1459">
        <v>0.79948446341904233</v>
      </c>
    </row>
    <row r="1460" spans="1:3">
      <c r="A1460" t="s">
        <v>730</v>
      </c>
      <c r="B1460" s="227">
        <v>42562</v>
      </c>
      <c r="C1460">
        <v>0.80845708532595317</v>
      </c>
    </row>
    <row r="1461" spans="1:3">
      <c r="A1461" t="s">
        <v>730</v>
      </c>
      <c r="B1461" s="227">
        <v>42563</v>
      </c>
      <c r="C1461">
        <v>0.84246761482018595</v>
      </c>
    </row>
    <row r="1462" spans="1:3">
      <c r="A1462" t="s">
        <v>730</v>
      </c>
      <c r="B1462" s="227">
        <v>42564</v>
      </c>
      <c r="C1462">
        <v>0.85600918447501506</v>
      </c>
    </row>
    <row r="1463" spans="1:3">
      <c r="A1463" t="s">
        <v>730</v>
      </c>
      <c r="B1463" s="227">
        <v>42565</v>
      </c>
      <c r="C1463">
        <v>0.88211304339069763</v>
      </c>
    </row>
    <row r="1464" spans="1:3">
      <c r="A1464" t="s">
        <v>730</v>
      </c>
      <c r="B1464" s="227">
        <v>42566</v>
      </c>
      <c r="C1464">
        <v>0.91725568376326283</v>
      </c>
    </row>
    <row r="1465" spans="1:3">
      <c r="A1465" t="s">
        <v>730</v>
      </c>
      <c r="B1465" s="227">
        <v>42569</v>
      </c>
      <c r="C1465">
        <v>0.90319592403891313</v>
      </c>
    </row>
    <row r="1466" spans="1:3">
      <c r="A1466" t="s">
        <v>730</v>
      </c>
      <c r="B1466" s="227">
        <v>42570</v>
      </c>
      <c r="C1466">
        <v>0.9082030266721608</v>
      </c>
    </row>
    <row r="1467" spans="1:3">
      <c r="A1467" t="s">
        <v>730</v>
      </c>
      <c r="B1467" s="227">
        <v>42571</v>
      </c>
      <c r="C1467">
        <v>0.89085290357648894</v>
      </c>
    </row>
    <row r="1468" spans="1:3">
      <c r="A1468" t="s">
        <v>730</v>
      </c>
      <c r="B1468" s="227">
        <v>42572</v>
      </c>
      <c r="C1468">
        <v>0.88580200312045054</v>
      </c>
    </row>
    <row r="1469" spans="1:3">
      <c r="A1469" t="s">
        <v>730</v>
      </c>
      <c r="B1469" s="227">
        <v>42573</v>
      </c>
      <c r="C1469">
        <v>0.88892915748037815</v>
      </c>
    </row>
    <row r="1470" spans="1:3">
      <c r="A1470" t="s">
        <v>730</v>
      </c>
      <c r="B1470" s="227">
        <v>42576</v>
      </c>
      <c r="C1470">
        <v>0.8962739174219525</v>
      </c>
    </row>
    <row r="1471" spans="1:3">
      <c r="A1471" t="s">
        <v>730</v>
      </c>
      <c r="B1471" s="227">
        <v>42577</v>
      </c>
      <c r="C1471">
        <v>0.92462028121349515</v>
      </c>
    </row>
    <row r="1472" spans="1:3">
      <c r="A1472" t="s">
        <v>730</v>
      </c>
      <c r="B1472" s="227">
        <v>42578</v>
      </c>
      <c r="C1472">
        <v>0.95062400451622064</v>
      </c>
    </row>
    <row r="1473" spans="1:3">
      <c r="A1473" t="s">
        <v>730</v>
      </c>
      <c r="B1473" s="227">
        <v>42579</v>
      </c>
      <c r="C1473">
        <v>0.97402597402598268</v>
      </c>
    </row>
    <row r="1474" spans="1:3">
      <c r="A1474" t="s">
        <v>730</v>
      </c>
      <c r="B1474" s="227">
        <v>42580</v>
      </c>
      <c r="C1474">
        <v>0.97228385847418775</v>
      </c>
    </row>
    <row r="1475" spans="1:3">
      <c r="A1475" t="s">
        <v>730</v>
      </c>
      <c r="B1475" s="227">
        <v>42583</v>
      </c>
      <c r="C1475">
        <v>0.93853644767483146</v>
      </c>
    </row>
    <row r="1476" spans="1:3">
      <c r="A1476" t="s">
        <v>730</v>
      </c>
      <c r="B1476" s="227">
        <v>42584</v>
      </c>
      <c r="C1476">
        <v>0.9024070903414172</v>
      </c>
    </row>
    <row r="1477" spans="1:3">
      <c r="A1477" t="s">
        <v>730</v>
      </c>
      <c r="B1477" s="227">
        <v>42585</v>
      </c>
      <c r="C1477">
        <v>0.8941877794336861</v>
      </c>
    </row>
    <row r="1478" spans="1:3">
      <c r="A1478" t="s">
        <v>730</v>
      </c>
      <c r="B1478" s="227">
        <v>42586</v>
      </c>
      <c r="C1478">
        <v>0.89073394865180067</v>
      </c>
    </row>
    <row r="1479" spans="1:3">
      <c r="A1479" t="s">
        <v>730</v>
      </c>
      <c r="B1479" s="227">
        <v>42587</v>
      </c>
      <c r="C1479">
        <v>0.91483380854986418</v>
      </c>
    </row>
    <row r="1480" spans="1:3">
      <c r="A1480" t="s">
        <v>730</v>
      </c>
      <c r="B1480" s="227">
        <v>42590</v>
      </c>
      <c r="C1480">
        <v>0.92605655091799743</v>
      </c>
    </row>
    <row r="1481" spans="1:3">
      <c r="A1481" t="s">
        <v>730</v>
      </c>
      <c r="B1481" s="227">
        <v>42591</v>
      </c>
      <c r="C1481">
        <v>0.93336424388426042</v>
      </c>
    </row>
    <row r="1482" spans="1:3">
      <c r="A1482" t="s">
        <v>730</v>
      </c>
      <c r="B1482" s="227">
        <v>42592</v>
      </c>
      <c r="C1482">
        <v>0.94688757348715402</v>
      </c>
    </row>
    <row r="1483" spans="1:3">
      <c r="A1483" t="s">
        <v>730</v>
      </c>
      <c r="B1483" s="227">
        <v>42593</v>
      </c>
      <c r="C1483">
        <v>0.94165566052002436</v>
      </c>
    </row>
    <row r="1484" spans="1:3">
      <c r="A1484" t="s">
        <v>730</v>
      </c>
      <c r="B1484" s="227">
        <v>42594</v>
      </c>
      <c r="C1484">
        <v>0.96617383060693118</v>
      </c>
    </row>
    <row r="1485" spans="1:3">
      <c r="A1485" t="s">
        <v>730</v>
      </c>
      <c r="B1485" s="227">
        <v>42597</v>
      </c>
      <c r="C1485">
        <v>0.97189176110012987</v>
      </c>
    </row>
    <row r="1486" spans="1:3">
      <c r="A1486" t="s">
        <v>730</v>
      </c>
      <c r="B1486" s="227">
        <v>42598</v>
      </c>
      <c r="C1486">
        <v>0.96846687964204925</v>
      </c>
    </row>
    <row r="1487" spans="1:3">
      <c r="A1487" t="s">
        <v>730</v>
      </c>
      <c r="B1487" s="227">
        <v>42599</v>
      </c>
      <c r="C1487">
        <v>0.95543327084719465</v>
      </c>
    </row>
    <row r="1488" spans="1:3">
      <c r="A1488" t="s">
        <v>730</v>
      </c>
      <c r="B1488" s="227">
        <v>42600</v>
      </c>
      <c r="C1488">
        <v>0.93737715823531964</v>
      </c>
    </row>
    <row r="1489" spans="1:3">
      <c r="A1489" t="s">
        <v>730</v>
      </c>
      <c r="B1489" s="227">
        <v>42601</v>
      </c>
      <c r="C1489">
        <v>0.94006932129615528</v>
      </c>
    </row>
    <row r="1490" spans="1:3">
      <c r="A1490" t="s">
        <v>730</v>
      </c>
      <c r="B1490" s="227">
        <v>42604</v>
      </c>
      <c r="C1490">
        <v>0.91704288939051803</v>
      </c>
    </row>
    <row r="1491" spans="1:3">
      <c r="A1491" t="s">
        <v>730</v>
      </c>
      <c r="B1491" s="227">
        <v>42605</v>
      </c>
      <c r="C1491">
        <v>0.89776013380757913</v>
      </c>
    </row>
    <row r="1492" spans="1:3">
      <c r="A1492" t="s">
        <v>730</v>
      </c>
      <c r="B1492" s="227">
        <v>42606</v>
      </c>
      <c r="C1492">
        <v>0.89460216397010406</v>
      </c>
    </row>
    <row r="1493" spans="1:3">
      <c r="A1493" t="s">
        <v>730</v>
      </c>
      <c r="B1493" s="227">
        <v>42607</v>
      </c>
      <c r="C1493">
        <v>0.89243445240181352</v>
      </c>
    </row>
    <row r="1494" spans="1:3">
      <c r="A1494" t="s">
        <v>730</v>
      </c>
      <c r="B1494" s="227">
        <v>42608</v>
      </c>
      <c r="C1494">
        <v>0.9058117040141811</v>
      </c>
    </row>
    <row r="1495" spans="1:3">
      <c r="A1495" t="s">
        <v>730</v>
      </c>
      <c r="B1495" s="227">
        <v>42611</v>
      </c>
      <c r="C1495">
        <v>0.90060140832299851</v>
      </c>
    </row>
    <row r="1496" spans="1:3">
      <c r="A1496" t="s">
        <v>730</v>
      </c>
      <c r="B1496" s="227">
        <v>42612</v>
      </c>
      <c r="C1496">
        <v>0.90783600511854523</v>
      </c>
    </row>
    <row r="1497" spans="1:3">
      <c r="A1497" t="s">
        <v>730</v>
      </c>
      <c r="B1497" s="227">
        <v>42613</v>
      </c>
      <c r="C1497">
        <v>0.87417165186214341</v>
      </c>
    </row>
    <row r="1498" spans="1:3">
      <c r="A1498" t="s">
        <v>730</v>
      </c>
      <c r="B1498" s="227">
        <v>42614</v>
      </c>
      <c r="C1498">
        <v>0.91869730334135369</v>
      </c>
    </row>
    <row r="1499" spans="1:3">
      <c r="A1499" t="s">
        <v>730</v>
      </c>
      <c r="B1499" s="227">
        <v>42615</v>
      </c>
      <c r="C1499">
        <v>0.91650720112801398</v>
      </c>
    </row>
    <row r="1500" spans="1:3">
      <c r="A1500" t="s">
        <v>730</v>
      </c>
      <c r="B1500" s="227">
        <v>42618</v>
      </c>
      <c r="C1500">
        <v>0.91775467440360359</v>
      </c>
    </row>
    <row r="1501" spans="1:3">
      <c r="A1501" t="s">
        <v>730</v>
      </c>
      <c r="B1501" s="227">
        <v>42619</v>
      </c>
      <c r="C1501">
        <v>0.91827271994193715</v>
      </c>
    </row>
    <row r="1502" spans="1:3">
      <c r="A1502" t="s">
        <v>730</v>
      </c>
      <c r="B1502" s="227">
        <v>42620</v>
      </c>
      <c r="C1502">
        <v>0.94083717365653907</v>
      </c>
    </row>
    <row r="1503" spans="1:3">
      <c r="A1503" t="s">
        <v>730</v>
      </c>
      <c r="B1503" s="227">
        <v>42621</v>
      </c>
      <c r="C1503">
        <v>0.93120754640920733</v>
      </c>
    </row>
    <row r="1504" spans="1:3">
      <c r="A1504" t="s">
        <v>730</v>
      </c>
      <c r="B1504" s="227">
        <v>42622</v>
      </c>
      <c r="C1504">
        <v>0.95787756088716591</v>
      </c>
    </row>
    <row r="1505" spans="1:3">
      <c r="A1505" t="s">
        <v>730</v>
      </c>
      <c r="B1505" s="227">
        <v>42625</v>
      </c>
      <c r="C1505">
        <v>0.99209346829831624</v>
      </c>
    </row>
    <row r="1506" spans="1:3">
      <c r="A1506" t="s">
        <v>730</v>
      </c>
      <c r="B1506" s="227">
        <v>42626</v>
      </c>
      <c r="C1506">
        <v>0.9941679509261947</v>
      </c>
    </row>
    <row r="1507" spans="1:3">
      <c r="A1507" t="s">
        <v>730</v>
      </c>
      <c r="B1507" s="227">
        <v>42627</v>
      </c>
      <c r="C1507">
        <v>0.99322071459511108</v>
      </c>
    </row>
    <row r="1508" spans="1:3">
      <c r="A1508" t="s">
        <v>730</v>
      </c>
      <c r="B1508" s="227">
        <v>42628</v>
      </c>
      <c r="C1508">
        <v>0.99208347601877911</v>
      </c>
    </row>
    <row r="1509" spans="1:3">
      <c r="A1509" t="s">
        <v>730</v>
      </c>
      <c r="B1509" s="227">
        <v>42629</v>
      </c>
      <c r="C1509">
        <v>0.97713307142137662</v>
      </c>
    </row>
    <row r="1510" spans="1:3">
      <c r="A1510" t="s">
        <v>730</v>
      </c>
      <c r="B1510" s="227">
        <v>42632</v>
      </c>
      <c r="C1510">
        <v>0.97698544593847192</v>
      </c>
    </row>
    <row r="1511" spans="1:3">
      <c r="A1511" t="s">
        <v>730</v>
      </c>
      <c r="B1511" s="227">
        <v>42633</v>
      </c>
      <c r="C1511">
        <v>0.9834942260021462</v>
      </c>
    </row>
    <row r="1512" spans="1:3">
      <c r="A1512" t="s">
        <v>730</v>
      </c>
      <c r="B1512" s="227">
        <v>42634</v>
      </c>
      <c r="C1512">
        <v>0.99345088161206796</v>
      </c>
    </row>
    <row r="1513" spans="1:3">
      <c r="A1513" t="s">
        <v>730</v>
      </c>
      <c r="B1513" s="227">
        <v>42635</v>
      </c>
      <c r="C1513">
        <v>1.0361701054330874</v>
      </c>
    </row>
    <row r="1514" spans="1:3">
      <c r="A1514" t="s">
        <v>730</v>
      </c>
      <c r="B1514" s="227">
        <v>42636</v>
      </c>
      <c r="C1514">
        <v>1.0095916247264247</v>
      </c>
    </row>
    <row r="1515" spans="1:3">
      <c r="A1515" t="s">
        <v>730</v>
      </c>
      <c r="B1515" s="227">
        <v>42639</v>
      </c>
      <c r="C1515">
        <v>0.9935444825499351</v>
      </c>
    </row>
    <row r="1516" spans="1:3">
      <c r="A1516" t="s">
        <v>730</v>
      </c>
      <c r="B1516" s="227">
        <v>42640</v>
      </c>
      <c r="C1516">
        <v>0.97141243165814739</v>
      </c>
    </row>
    <row r="1517" spans="1:3">
      <c r="A1517" t="s">
        <v>730</v>
      </c>
      <c r="B1517" s="227">
        <v>42641</v>
      </c>
      <c r="C1517">
        <v>0.9866429926153053</v>
      </c>
    </row>
    <row r="1518" spans="1:3">
      <c r="A1518" t="s">
        <v>730</v>
      </c>
      <c r="B1518" s="227">
        <v>42642</v>
      </c>
      <c r="C1518">
        <v>1.0169696725115696</v>
      </c>
    </row>
    <row r="1519" spans="1:3">
      <c r="A1519" t="s">
        <v>730</v>
      </c>
      <c r="B1519" s="227">
        <v>42643</v>
      </c>
      <c r="C1519">
        <v>1.0251960081935074</v>
      </c>
    </row>
    <row r="1520" spans="1:3">
      <c r="A1520" t="s">
        <v>730</v>
      </c>
      <c r="B1520" s="227">
        <v>42646</v>
      </c>
      <c r="C1520">
        <v>1.0483195608963713</v>
      </c>
    </row>
    <row r="1521" spans="1:3">
      <c r="A1521" t="s">
        <v>730</v>
      </c>
      <c r="B1521" s="227">
        <v>42647</v>
      </c>
      <c r="C1521">
        <v>1.0573042776432562</v>
      </c>
    </row>
    <row r="1522" spans="1:3">
      <c r="A1522" t="s">
        <v>730</v>
      </c>
      <c r="B1522" s="227">
        <v>42648</v>
      </c>
      <c r="C1522">
        <v>1.0685160731026322</v>
      </c>
    </row>
    <row r="1523" spans="1:3">
      <c r="A1523" t="s">
        <v>730</v>
      </c>
      <c r="B1523" s="227">
        <v>42649</v>
      </c>
      <c r="C1523">
        <v>1.0626392571607246</v>
      </c>
    </row>
    <row r="1524" spans="1:3">
      <c r="A1524" t="s">
        <v>730</v>
      </c>
      <c r="B1524" s="227">
        <v>42650</v>
      </c>
      <c r="C1524">
        <v>1.068623794017709</v>
      </c>
    </row>
    <row r="1525" spans="1:3">
      <c r="A1525" t="s">
        <v>730</v>
      </c>
      <c r="B1525" s="227">
        <v>42653</v>
      </c>
      <c r="C1525">
        <v>1.0773603160525669</v>
      </c>
    </row>
    <row r="1526" spans="1:3">
      <c r="A1526" t="s">
        <v>730</v>
      </c>
      <c r="B1526" s="227">
        <v>42654</v>
      </c>
      <c r="C1526">
        <v>1.0695133260755663</v>
      </c>
    </row>
    <row r="1527" spans="1:3">
      <c r="A1527" t="s">
        <v>730</v>
      </c>
      <c r="B1527" s="227">
        <v>42655</v>
      </c>
      <c r="C1527">
        <v>1.0538193394990847</v>
      </c>
    </row>
    <row r="1528" spans="1:3">
      <c r="A1528" t="s">
        <v>730</v>
      </c>
      <c r="B1528" s="227">
        <v>42656</v>
      </c>
      <c r="C1528">
        <v>1.0328496573962287</v>
      </c>
    </row>
    <row r="1529" spans="1:3">
      <c r="A1529" t="s">
        <v>730</v>
      </c>
      <c r="B1529" s="227">
        <v>42657</v>
      </c>
      <c r="C1529">
        <v>1.0642908255308781</v>
      </c>
    </row>
    <row r="1530" spans="1:3">
      <c r="A1530" t="s">
        <v>730</v>
      </c>
      <c r="B1530" s="227">
        <v>42660</v>
      </c>
      <c r="C1530">
        <v>1.0886438320262926</v>
      </c>
    </row>
    <row r="1531" spans="1:3">
      <c r="A1531" t="s">
        <v>730</v>
      </c>
      <c r="B1531" s="227">
        <v>42661</v>
      </c>
      <c r="C1531">
        <v>1.1174198493298704</v>
      </c>
    </row>
    <row r="1532" spans="1:3">
      <c r="A1532" t="s">
        <v>730</v>
      </c>
      <c r="B1532" s="227">
        <v>42662</v>
      </c>
      <c r="C1532">
        <v>1.1348390546034093</v>
      </c>
    </row>
    <row r="1533" spans="1:3">
      <c r="A1533" t="s">
        <v>730</v>
      </c>
      <c r="B1533" s="227">
        <v>42663</v>
      </c>
      <c r="C1533">
        <v>1.129037140176159</v>
      </c>
    </row>
    <row r="1534" spans="1:3">
      <c r="A1534" t="s">
        <v>730</v>
      </c>
      <c r="B1534" s="227">
        <v>42664</v>
      </c>
      <c r="C1534">
        <v>1.1261011271101795</v>
      </c>
    </row>
    <row r="1535" spans="1:3">
      <c r="A1535" t="s">
        <v>730</v>
      </c>
      <c r="B1535" s="227">
        <v>42667</v>
      </c>
      <c r="C1535">
        <v>1.150353178607455</v>
      </c>
    </row>
    <row r="1536" spans="1:3">
      <c r="A1536" t="s">
        <v>730</v>
      </c>
      <c r="B1536" s="227">
        <v>42668</v>
      </c>
      <c r="C1536">
        <v>1.1361113913832988</v>
      </c>
    </row>
    <row r="1537" spans="1:3">
      <c r="A1537" t="s">
        <v>730</v>
      </c>
      <c r="B1537" s="227">
        <v>42669</v>
      </c>
      <c r="C1537">
        <v>1.1371311632408121</v>
      </c>
    </row>
    <row r="1538" spans="1:3">
      <c r="A1538" t="s">
        <v>730</v>
      </c>
      <c r="B1538" s="227">
        <v>42670</v>
      </c>
      <c r="C1538">
        <v>1.1493095077409698</v>
      </c>
    </row>
    <row r="1539" spans="1:3">
      <c r="A1539" t="s">
        <v>730</v>
      </c>
      <c r="B1539" s="227">
        <v>42671</v>
      </c>
      <c r="C1539">
        <v>1.1351046471808734</v>
      </c>
    </row>
    <row r="1540" spans="1:3">
      <c r="A1540" t="s">
        <v>730</v>
      </c>
      <c r="B1540" s="227">
        <v>42674</v>
      </c>
      <c r="C1540">
        <v>1.1390645772066055</v>
      </c>
    </row>
    <row r="1541" spans="1:3">
      <c r="A1541" t="s">
        <v>730</v>
      </c>
      <c r="B1541" s="227">
        <v>42675</v>
      </c>
      <c r="C1541">
        <v>1.1635163153974837</v>
      </c>
    </row>
    <row r="1542" spans="1:3">
      <c r="A1542" t="s">
        <v>730</v>
      </c>
      <c r="B1542" s="227">
        <v>42676</v>
      </c>
      <c r="C1542">
        <v>1.110305812244583</v>
      </c>
    </row>
    <row r="1543" spans="1:3">
      <c r="A1543" t="s">
        <v>730</v>
      </c>
      <c r="B1543" s="227">
        <v>42677</v>
      </c>
      <c r="C1543">
        <v>1.1170373352118235</v>
      </c>
    </row>
    <row r="1544" spans="1:3">
      <c r="A1544" t="s">
        <v>730</v>
      </c>
      <c r="B1544" s="227">
        <v>42678</v>
      </c>
      <c r="C1544">
        <v>1.1101940574925528</v>
      </c>
    </row>
    <row r="1545" spans="1:3">
      <c r="A1545" t="s">
        <v>730</v>
      </c>
      <c r="B1545" s="227">
        <v>42681</v>
      </c>
      <c r="C1545">
        <v>1.131524638848358</v>
      </c>
    </row>
    <row r="1546" spans="1:3">
      <c r="A1546" t="s">
        <v>730</v>
      </c>
      <c r="B1546" s="227">
        <v>42682</v>
      </c>
      <c r="C1546">
        <v>1.1292043235844762</v>
      </c>
    </row>
    <row r="1547" spans="1:3">
      <c r="A1547" t="s">
        <v>730</v>
      </c>
      <c r="B1547" s="227">
        <v>42683</v>
      </c>
      <c r="C1547">
        <v>1.12596975276964</v>
      </c>
    </row>
    <row r="1548" spans="1:3">
      <c r="A1548" t="s">
        <v>730</v>
      </c>
      <c r="B1548" s="227">
        <v>42684</v>
      </c>
      <c r="C1548">
        <v>1.1898779973066764</v>
      </c>
    </row>
    <row r="1549" spans="1:3">
      <c r="A1549" t="s">
        <v>730</v>
      </c>
      <c r="B1549" s="227">
        <v>42685</v>
      </c>
      <c r="C1549">
        <v>1.1761279177212591</v>
      </c>
    </row>
    <row r="1550" spans="1:3">
      <c r="A1550" t="s">
        <v>730</v>
      </c>
      <c r="B1550" s="227">
        <v>42688</v>
      </c>
      <c r="C1550">
        <v>1.2268953122960724</v>
      </c>
    </row>
    <row r="1551" spans="1:3">
      <c r="A1551" t="s">
        <v>730</v>
      </c>
      <c r="B1551" s="227">
        <v>42689</v>
      </c>
      <c r="C1551">
        <v>1.1873549709188413</v>
      </c>
    </row>
    <row r="1552" spans="1:3">
      <c r="A1552" t="s">
        <v>730</v>
      </c>
      <c r="B1552" s="227">
        <v>42690</v>
      </c>
      <c r="C1552">
        <v>1.1779118925921095</v>
      </c>
    </row>
    <row r="1553" spans="1:3">
      <c r="A1553" t="s">
        <v>730</v>
      </c>
      <c r="B1553" s="227">
        <v>42691</v>
      </c>
      <c r="C1553">
        <v>1.1871522407247426</v>
      </c>
    </row>
    <row r="1554" spans="1:3">
      <c r="A1554" t="s">
        <v>730</v>
      </c>
      <c r="B1554" s="227">
        <v>42692</v>
      </c>
      <c r="C1554">
        <v>1.1911816401345643</v>
      </c>
    </row>
    <row r="1555" spans="1:3">
      <c r="A1555" t="s">
        <v>730</v>
      </c>
      <c r="B1555" s="227">
        <v>42695</v>
      </c>
      <c r="C1555">
        <v>1.243166103875204</v>
      </c>
    </row>
    <row r="1556" spans="1:3">
      <c r="A1556" t="s">
        <v>730</v>
      </c>
      <c r="B1556" s="227">
        <v>42696</v>
      </c>
      <c r="C1556">
        <v>1.2322474947986439</v>
      </c>
    </row>
    <row r="1557" spans="1:3">
      <c r="A1557" t="s">
        <v>730</v>
      </c>
      <c r="B1557" s="227">
        <v>42697</v>
      </c>
      <c r="C1557">
        <v>1.217062982005146</v>
      </c>
    </row>
    <row r="1558" spans="1:3">
      <c r="A1558" t="s">
        <v>730</v>
      </c>
      <c r="B1558" s="227">
        <v>42698</v>
      </c>
      <c r="C1558">
        <v>1.2172218818732317</v>
      </c>
    </row>
    <row r="1559" spans="1:3">
      <c r="A1559" t="s">
        <v>730</v>
      </c>
      <c r="B1559" s="227">
        <v>42699</v>
      </c>
      <c r="C1559">
        <v>1.2009720241801025</v>
      </c>
    </row>
    <row r="1560" spans="1:3">
      <c r="A1560" t="s">
        <v>730</v>
      </c>
      <c r="B1560" s="227">
        <v>42702</v>
      </c>
      <c r="C1560">
        <v>1.2052064920456296</v>
      </c>
    </row>
    <row r="1561" spans="1:3">
      <c r="A1561" t="s">
        <v>730</v>
      </c>
      <c r="B1561" s="227">
        <v>42703</v>
      </c>
      <c r="C1561">
        <v>1.1601394176200541</v>
      </c>
    </row>
    <row r="1562" spans="1:3">
      <c r="A1562" t="s">
        <v>730</v>
      </c>
      <c r="B1562" s="227">
        <v>42704</v>
      </c>
      <c r="C1562">
        <v>1.1852744713977126</v>
      </c>
    </row>
    <row r="1563" spans="1:3">
      <c r="A1563" t="s">
        <v>730</v>
      </c>
      <c r="B1563" s="227">
        <v>42705</v>
      </c>
      <c r="C1563">
        <v>1.2080011246560662</v>
      </c>
    </row>
    <row r="1564" spans="1:3">
      <c r="A1564" t="s">
        <v>730</v>
      </c>
      <c r="B1564" s="227">
        <v>42706</v>
      </c>
      <c r="C1564">
        <v>1.2443461654437549</v>
      </c>
    </row>
    <row r="1565" spans="1:3">
      <c r="A1565" t="s">
        <v>730</v>
      </c>
      <c r="B1565" s="227">
        <v>42709</v>
      </c>
      <c r="C1565">
        <v>1.3053570890235289</v>
      </c>
    </row>
    <row r="1566" spans="1:3">
      <c r="A1566" t="s">
        <v>730</v>
      </c>
      <c r="B1566" s="227">
        <v>42710</v>
      </c>
      <c r="C1566">
        <v>1.2902318196891027</v>
      </c>
    </row>
    <row r="1567" spans="1:3">
      <c r="A1567" t="s">
        <v>730</v>
      </c>
      <c r="B1567" s="227">
        <v>42711</v>
      </c>
      <c r="C1567">
        <v>1.2348780193722098</v>
      </c>
    </row>
    <row r="1568" spans="1:3">
      <c r="A1568" t="s">
        <v>730</v>
      </c>
      <c r="B1568" s="227">
        <v>42712</v>
      </c>
      <c r="C1568">
        <v>1.2674373060429289</v>
      </c>
    </row>
    <row r="1569" spans="1:3">
      <c r="A1569" t="s">
        <v>730</v>
      </c>
      <c r="B1569" s="227">
        <v>42713</v>
      </c>
      <c r="C1569">
        <v>1.262644018763881</v>
      </c>
    </row>
    <row r="1570" spans="1:3">
      <c r="A1570" t="s">
        <v>730</v>
      </c>
      <c r="B1570" s="227">
        <v>42716</v>
      </c>
      <c r="C1570">
        <v>1.2820512820512775</v>
      </c>
    </row>
    <row r="1571" spans="1:3">
      <c r="A1571" t="s">
        <v>730</v>
      </c>
      <c r="B1571" s="227">
        <v>42717</v>
      </c>
      <c r="C1571">
        <v>1.2790113533607927</v>
      </c>
    </row>
    <row r="1572" spans="1:3">
      <c r="A1572" t="s">
        <v>730</v>
      </c>
      <c r="B1572" s="227">
        <v>42718</v>
      </c>
      <c r="C1572">
        <v>1.2432660609471791</v>
      </c>
    </row>
    <row r="1573" spans="1:3">
      <c r="A1573" t="s">
        <v>730</v>
      </c>
      <c r="B1573" s="227">
        <v>42719</v>
      </c>
      <c r="C1573">
        <v>1.261753596399573</v>
      </c>
    </row>
    <row r="1574" spans="1:3">
      <c r="A1574" t="s">
        <v>730</v>
      </c>
      <c r="B1574" s="227">
        <v>42720</v>
      </c>
      <c r="C1574">
        <v>1.2638770281810485</v>
      </c>
    </row>
    <row r="1575" spans="1:3">
      <c r="A1575" t="s">
        <v>730</v>
      </c>
      <c r="B1575" s="227">
        <v>42723</v>
      </c>
      <c r="C1575">
        <v>1.2820512820512775</v>
      </c>
    </row>
    <row r="1576" spans="1:3">
      <c r="A1576" t="s">
        <v>730</v>
      </c>
      <c r="B1576" s="227">
        <v>42724</v>
      </c>
      <c r="C1576">
        <v>1.2923794868700211</v>
      </c>
    </row>
    <row r="1577" spans="1:3">
      <c r="A1577" t="s">
        <v>730</v>
      </c>
      <c r="B1577" s="227">
        <v>42725</v>
      </c>
      <c r="C1577">
        <v>1.2956052025389075</v>
      </c>
    </row>
    <row r="1578" spans="1:3">
      <c r="A1578" t="s">
        <v>730</v>
      </c>
      <c r="B1578" s="227">
        <v>42726</v>
      </c>
      <c r="C1578">
        <v>1.2779135121004703</v>
      </c>
    </row>
    <row r="1579" spans="1:3">
      <c r="A1579" t="s">
        <v>730</v>
      </c>
      <c r="B1579" s="227">
        <v>42727</v>
      </c>
      <c r="C1579">
        <v>1.3066044378281516</v>
      </c>
    </row>
    <row r="1580" spans="1:3">
      <c r="A1580" t="s">
        <v>730</v>
      </c>
      <c r="B1580" s="227">
        <v>42730</v>
      </c>
      <c r="C1580">
        <v>1.3066044378281516</v>
      </c>
    </row>
    <row r="1581" spans="1:3">
      <c r="A1581" t="s">
        <v>730</v>
      </c>
      <c r="B1581" s="227">
        <v>42731</v>
      </c>
      <c r="C1581">
        <v>1.3254030553710328</v>
      </c>
    </row>
    <row r="1582" spans="1:3">
      <c r="A1582" t="s">
        <v>730</v>
      </c>
      <c r="B1582" s="227">
        <v>42732</v>
      </c>
      <c r="C1582">
        <v>1.3324074912699269</v>
      </c>
    </row>
    <row r="1583" spans="1:3">
      <c r="A1583" t="s">
        <v>730</v>
      </c>
      <c r="B1583" s="227">
        <v>42733</v>
      </c>
      <c r="C1583">
        <v>1.3533652877915303</v>
      </c>
    </row>
    <row r="1584" spans="1:3">
      <c r="A1584" t="s">
        <v>730</v>
      </c>
      <c r="B1584" s="227">
        <v>42734</v>
      </c>
      <c r="C1584">
        <v>1.3672012645101539</v>
      </c>
    </row>
    <row r="1585" spans="1:3">
      <c r="A1585">
        <v>2017</v>
      </c>
      <c r="B1585" s="227">
        <v>42737</v>
      </c>
      <c r="C1585">
        <v>1.3817412759957737</v>
      </c>
    </row>
    <row r="1586" spans="1:3">
      <c r="A1586" t="s">
        <v>730</v>
      </c>
      <c r="B1586" s="227">
        <v>42738</v>
      </c>
      <c r="C1586">
        <v>1.4004446814290139</v>
      </c>
    </row>
    <row r="1587" spans="1:3">
      <c r="A1587" t="s">
        <v>730</v>
      </c>
      <c r="B1587" s="227">
        <v>42739</v>
      </c>
      <c r="C1587">
        <v>1.3950213728941341</v>
      </c>
    </row>
    <row r="1588" spans="1:3">
      <c r="A1588" t="s">
        <v>730</v>
      </c>
      <c r="B1588" s="227">
        <v>42740</v>
      </c>
      <c r="C1588">
        <v>1.3888469854678842</v>
      </c>
    </row>
    <row r="1589" spans="1:3">
      <c r="A1589" t="s">
        <v>730</v>
      </c>
      <c r="B1589" s="227">
        <v>42741</v>
      </c>
      <c r="C1589">
        <v>1.378402018841185</v>
      </c>
    </row>
    <row r="1590" spans="1:3">
      <c r="A1590" t="s">
        <v>730</v>
      </c>
      <c r="B1590" s="227">
        <v>42744</v>
      </c>
      <c r="C1590">
        <v>1.3593131045022355</v>
      </c>
    </row>
    <row r="1591" spans="1:3">
      <c r="A1591" t="s">
        <v>730</v>
      </c>
      <c r="B1591" s="227">
        <v>42745</v>
      </c>
      <c r="C1591">
        <v>1.35328064989646</v>
      </c>
    </row>
    <row r="1592" spans="1:3">
      <c r="A1592" t="s">
        <v>730</v>
      </c>
      <c r="B1592" s="227">
        <v>42746</v>
      </c>
      <c r="C1592">
        <v>1.3566378712149385</v>
      </c>
    </row>
    <row r="1593" spans="1:3">
      <c r="A1593" t="s">
        <v>730</v>
      </c>
      <c r="B1593" s="227">
        <v>42747</v>
      </c>
      <c r="C1593">
        <v>1.3607973689239383</v>
      </c>
    </row>
    <row r="1594" spans="1:3">
      <c r="A1594" t="s">
        <v>730</v>
      </c>
      <c r="B1594" s="227">
        <v>42748</v>
      </c>
      <c r="C1594">
        <v>1.3328374561500489</v>
      </c>
    </row>
    <row r="1595" spans="1:3">
      <c r="A1595" t="s">
        <v>730</v>
      </c>
      <c r="B1595" s="227">
        <v>42751</v>
      </c>
      <c r="C1595">
        <v>1.3156440022111804</v>
      </c>
    </row>
    <row r="1596" spans="1:3">
      <c r="A1596" t="s">
        <v>730</v>
      </c>
      <c r="B1596" s="227">
        <v>42752</v>
      </c>
      <c r="C1596">
        <v>1.3259746265355865</v>
      </c>
    </row>
    <row r="1597" spans="1:3">
      <c r="A1597" t="s">
        <v>730</v>
      </c>
      <c r="B1597" s="227">
        <v>42753</v>
      </c>
      <c r="C1597">
        <v>1.3418973523912969</v>
      </c>
    </row>
    <row r="1598" spans="1:3">
      <c r="A1598" t="s">
        <v>730</v>
      </c>
      <c r="B1598" s="227">
        <v>42754</v>
      </c>
      <c r="C1598">
        <v>1.3404206147446196</v>
      </c>
    </row>
    <row r="1599" spans="1:3">
      <c r="A1599" t="s">
        <v>730</v>
      </c>
      <c r="B1599" s="227">
        <v>42755</v>
      </c>
      <c r="C1599">
        <v>1.3387969909708808</v>
      </c>
    </row>
    <row r="1600" spans="1:3">
      <c r="A1600" t="s">
        <v>730</v>
      </c>
      <c r="B1600" s="227">
        <v>42758</v>
      </c>
      <c r="C1600">
        <v>1.3769812951664795</v>
      </c>
    </row>
    <row r="1601" spans="1:3">
      <c r="A1601" t="s">
        <v>730</v>
      </c>
      <c r="B1601" s="227">
        <v>42759</v>
      </c>
      <c r="C1601">
        <v>1.3717352199298594</v>
      </c>
    </row>
    <row r="1602" spans="1:3">
      <c r="A1602" t="s">
        <v>730</v>
      </c>
      <c r="B1602" s="227">
        <v>42760</v>
      </c>
      <c r="C1602">
        <v>1.4018879293030695</v>
      </c>
    </row>
    <row r="1603" spans="1:3">
      <c r="A1603" t="s">
        <v>730</v>
      </c>
      <c r="B1603" s="227">
        <v>42761</v>
      </c>
      <c r="C1603">
        <v>1.435526778095686</v>
      </c>
    </row>
    <row r="1604" spans="1:3">
      <c r="A1604" t="s">
        <v>730</v>
      </c>
      <c r="B1604" s="227">
        <v>42762</v>
      </c>
      <c r="C1604">
        <v>1.4375922337894309</v>
      </c>
    </row>
    <row r="1605" spans="1:3">
      <c r="A1605" t="s">
        <v>730</v>
      </c>
      <c r="B1605" s="227">
        <v>42765</v>
      </c>
      <c r="C1605">
        <v>1.4354115013601287</v>
      </c>
    </row>
    <row r="1606" spans="1:3">
      <c r="A1606" t="s">
        <v>730</v>
      </c>
      <c r="B1606" s="227">
        <v>42766</v>
      </c>
      <c r="C1606">
        <v>1.4367902647670183</v>
      </c>
    </row>
    <row r="1607" spans="1:3">
      <c r="A1607" t="s">
        <v>730</v>
      </c>
      <c r="B1607" s="227">
        <v>42767</v>
      </c>
      <c r="C1607">
        <v>1.4328286324915007</v>
      </c>
    </row>
    <row r="1608" spans="1:3">
      <c r="A1608" t="s">
        <v>730</v>
      </c>
      <c r="B1608" s="227">
        <v>42768</v>
      </c>
      <c r="C1608">
        <v>1.4081114445436915</v>
      </c>
    </row>
    <row r="1609" spans="1:3">
      <c r="A1609" t="s">
        <v>730</v>
      </c>
      <c r="B1609" s="227">
        <v>42769</v>
      </c>
      <c r="C1609">
        <v>1.4086626734491015</v>
      </c>
    </row>
    <row r="1610" spans="1:3">
      <c r="A1610" t="s">
        <v>730</v>
      </c>
      <c r="B1610" s="227">
        <v>42772</v>
      </c>
      <c r="C1610">
        <v>1.394458256476061</v>
      </c>
    </row>
    <row r="1611" spans="1:3">
      <c r="A1611" t="s">
        <v>730</v>
      </c>
      <c r="B1611" s="227">
        <v>42773</v>
      </c>
      <c r="C1611">
        <v>1.3909781976452651</v>
      </c>
    </row>
    <row r="1612" spans="1:3">
      <c r="A1612" t="s">
        <v>730</v>
      </c>
      <c r="B1612" s="227">
        <v>42774</v>
      </c>
      <c r="C1612">
        <v>1.3850693538350445</v>
      </c>
    </row>
    <row r="1613" spans="1:3">
      <c r="A1613" t="s">
        <v>730</v>
      </c>
      <c r="B1613" s="227">
        <v>42775</v>
      </c>
      <c r="C1613">
        <v>1.3773994056702321</v>
      </c>
    </row>
    <row r="1614" spans="1:3">
      <c r="A1614" t="s">
        <v>730</v>
      </c>
      <c r="B1614" s="227">
        <v>42776</v>
      </c>
      <c r="C1614">
        <v>1.4049877063575744</v>
      </c>
    </row>
    <row r="1615" spans="1:3">
      <c r="A1615" t="s">
        <v>730</v>
      </c>
      <c r="B1615" s="227">
        <v>42779</v>
      </c>
      <c r="C1615">
        <v>1.4152647850002031</v>
      </c>
    </row>
    <row r="1616" spans="1:3">
      <c r="A1616" t="s">
        <v>730</v>
      </c>
      <c r="B1616" s="227">
        <v>42780</v>
      </c>
      <c r="C1616">
        <v>1.413920443142147</v>
      </c>
    </row>
    <row r="1617" spans="1:3">
      <c r="A1617" t="s">
        <v>730</v>
      </c>
      <c r="B1617" s="227">
        <v>42781</v>
      </c>
      <c r="C1617">
        <v>1.4188809504696032</v>
      </c>
    </row>
    <row r="1618" spans="1:3">
      <c r="A1618" t="s">
        <v>730</v>
      </c>
      <c r="B1618" s="227">
        <v>42782</v>
      </c>
      <c r="C1618">
        <v>1.4277108433734753</v>
      </c>
    </row>
    <row r="1619" spans="1:3">
      <c r="A1619" t="s">
        <v>730</v>
      </c>
      <c r="B1619" s="227">
        <v>42783</v>
      </c>
      <c r="C1619">
        <v>1.3887495233699365</v>
      </c>
    </row>
    <row r="1620" spans="1:3">
      <c r="A1620" t="s">
        <v>730</v>
      </c>
      <c r="B1620" s="227">
        <v>42786</v>
      </c>
      <c r="C1620">
        <v>1.3744808074322323</v>
      </c>
    </row>
    <row r="1621" spans="1:3">
      <c r="A1621" t="s">
        <v>730</v>
      </c>
      <c r="B1621" s="227">
        <v>42787</v>
      </c>
      <c r="C1621">
        <v>1.3617038344296617</v>
      </c>
    </row>
    <row r="1622" spans="1:3">
      <c r="A1622" t="s">
        <v>730</v>
      </c>
      <c r="B1622" s="227">
        <v>42788</v>
      </c>
      <c r="C1622">
        <v>1.3267813267813233</v>
      </c>
    </row>
    <row r="1623" spans="1:3">
      <c r="A1623" t="s">
        <v>730</v>
      </c>
      <c r="B1623" s="227">
        <v>42789</v>
      </c>
      <c r="C1623">
        <v>1.3487205218263965</v>
      </c>
    </row>
    <row r="1624" spans="1:3">
      <c r="A1624" t="s">
        <v>730</v>
      </c>
      <c r="B1624" s="227">
        <v>42790</v>
      </c>
      <c r="C1624">
        <v>1.3090660857518532</v>
      </c>
    </row>
    <row r="1625" spans="1:3">
      <c r="A1625" t="s">
        <v>730</v>
      </c>
      <c r="B1625" s="227">
        <v>42793</v>
      </c>
      <c r="C1625">
        <v>1.3001485884100994</v>
      </c>
    </row>
    <row r="1626" spans="1:3">
      <c r="A1626" t="s">
        <v>730</v>
      </c>
      <c r="B1626" s="227">
        <v>42794</v>
      </c>
      <c r="C1626">
        <v>1.2881655438307549</v>
      </c>
    </row>
    <row r="1627" spans="1:3">
      <c r="A1627" t="s">
        <v>730</v>
      </c>
      <c r="B1627" s="227">
        <v>42795</v>
      </c>
      <c r="C1627">
        <v>1.3058053637385658</v>
      </c>
    </row>
    <row r="1628" spans="1:3">
      <c r="A1628" t="s">
        <v>730</v>
      </c>
      <c r="B1628" s="227">
        <v>42796</v>
      </c>
      <c r="C1628">
        <v>1.3365064063943555</v>
      </c>
    </row>
    <row r="1629" spans="1:3">
      <c r="A1629" t="s">
        <v>730</v>
      </c>
      <c r="B1629" s="227">
        <v>42797</v>
      </c>
      <c r="C1629">
        <v>1.3522331422605616</v>
      </c>
    </row>
    <row r="1630" spans="1:3">
      <c r="A1630" t="s">
        <v>730</v>
      </c>
      <c r="B1630" s="227">
        <v>42800</v>
      </c>
      <c r="C1630">
        <v>1.3327713213303616</v>
      </c>
    </row>
    <row r="1631" spans="1:3">
      <c r="A1631" t="s">
        <v>730</v>
      </c>
      <c r="B1631" s="227">
        <v>42801</v>
      </c>
      <c r="C1631">
        <v>1.3337882999969963</v>
      </c>
    </row>
    <row r="1632" spans="1:3">
      <c r="A1632" t="s">
        <v>730</v>
      </c>
      <c r="B1632" s="227">
        <v>42802</v>
      </c>
      <c r="C1632">
        <v>1.3634311512415342</v>
      </c>
    </row>
    <row r="1633" spans="1:3">
      <c r="A1633" t="s">
        <v>730</v>
      </c>
      <c r="B1633" s="227">
        <v>42803</v>
      </c>
      <c r="C1633">
        <v>1.3447248879395968</v>
      </c>
    </row>
    <row r="1634" spans="1:3">
      <c r="A1634" t="s">
        <v>730</v>
      </c>
      <c r="B1634" s="227">
        <v>42804</v>
      </c>
      <c r="C1634">
        <v>1.3795454317596212</v>
      </c>
    </row>
    <row r="1635" spans="1:3">
      <c r="A1635" t="s">
        <v>730</v>
      </c>
      <c r="B1635" s="227">
        <v>42807</v>
      </c>
      <c r="C1635">
        <v>1.3728164296744838</v>
      </c>
    </row>
    <row r="1636" spans="1:3">
      <c r="A1636" t="s">
        <v>730</v>
      </c>
      <c r="B1636" s="227">
        <v>42808</v>
      </c>
      <c r="C1636">
        <v>1.3574343088012641</v>
      </c>
    </row>
    <row r="1637" spans="1:3">
      <c r="A1637" t="s">
        <v>730</v>
      </c>
      <c r="B1637" s="227">
        <v>42809</v>
      </c>
      <c r="C1637">
        <v>1.3552419071694466</v>
      </c>
    </row>
    <row r="1638" spans="1:3">
      <c r="A1638" t="s">
        <v>730</v>
      </c>
      <c r="B1638" s="227">
        <v>42810</v>
      </c>
      <c r="C1638">
        <v>1.3809356666499628</v>
      </c>
    </row>
    <row r="1639" spans="1:3">
      <c r="A1639" t="s">
        <v>730</v>
      </c>
      <c r="B1639" s="227">
        <v>42811</v>
      </c>
      <c r="C1639">
        <v>1.3757420182897384</v>
      </c>
    </row>
    <row r="1640" spans="1:3">
      <c r="A1640" t="s">
        <v>730</v>
      </c>
      <c r="B1640" s="227">
        <v>42814</v>
      </c>
      <c r="C1640">
        <v>1.4020097478789406</v>
      </c>
    </row>
    <row r="1641" spans="1:3">
      <c r="A1641" t="s">
        <v>730</v>
      </c>
      <c r="B1641" s="227">
        <v>42815</v>
      </c>
      <c r="C1641">
        <v>1.3494004892328659</v>
      </c>
    </row>
    <row r="1642" spans="1:3">
      <c r="A1642" t="s">
        <v>730</v>
      </c>
      <c r="B1642" s="227">
        <v>42816</v>
      </c>
      <c r="C1642">
        <v>1.3002245569011084</v>
      </c>
    </row>
    <row r="1643" spans="1:3">
      <c r="A1643" t="s">
        <v>730</v>
      </c>
      <c r="B1643" s="227">
        <v>42817</v>
      </c>
      <c r="C1643">
        <v>1.3165678990063157</v>
      </c>
    </row>
    <row r="1644" spans="1:3">
      <c r="A1644" t="s">
        <v>730</v>
      </c>
      <c r="B1644" s="227">
        <v>42818</v>
      </c>
      <c r="C1644">
        <v>1.3394335249676592</v>
      </c>
    </row>
    <row r="1645" spans="1:3">
      <c r="A1645" t="s">
        <v>730</v>
      </c>
      <c r="B1645" s="227">
        <v>42821</v>
      </c>
      <c r="C1645">
        <v>1.3203704261104177</v>
      </c>
    </row>
    <row r="1646" spans="1:3">
      <c r="A1646" t="s">
        <v>730</v>
      </c>
      <c r="B1646" s="227">
        <v>42822</v>
      </c>
      <c r="C1646">
        <v>1.2924589834930611</v>
      </c>
    </row>
    <row r="1647" spans="1:3">
      <c r="A1647" t="s">
        <v>730</v>
      </c>
      <c r="B1647" s="227">
        <v>42823</v>
      </c>
      <c r="C1647">
        <v>1.29769766554928</v>
      </c>
    </row>
    <row r="1648" spans="1:3">
      <c r="A1648" t="s">
        <v>730</v>
      </c>
      <c r="B1648" s="227">
        <v>42824</v>
      </c>
      <c r="C1648">
        <v>1.2986100657333521</v>
      </c>
    </row>
    <row r="1649" spans="1:3">
      <c r="A1649" t="s">
        <v>730</v>
      </c>
      <c r="B1649" s="227">
        <v>42825</v>
      </c>
      <c r="C1649">
        <v>1.2698221647157837</v>
      </c>
    </row>
    <row r="1650" spans="1:3">
      <c r="A1650" t="s">
        <v>730</v>
      </c>
      <c r="B1650" s="227">
        <v>42828</v>
      </c>
      <c r="C1650">
        <v>1.2740131413953915</v>
      </c>
    </row>
    <row r="1651" spans="1:3">
      <c r="A1651" t="s">
        <v>730</v>
      </c>
      <c r="B1651" s="227">
        <v>42829</v>
      </c>
      <c r="C1651">
        <v>1.2755025239093998</v>
      </c>
    </row>
    <row r="1652" spans="1:3">
      <c r="A1652" t="s">
        <v>730</v>
      </c>
      <c r="B1652" s="227">
        <v>42830</v>
      </c>
      <c r="C1652">
        <v>1.2926146342442379</v>
      </c>
    </row>
    <row r="1653" spans="1:3">
      <c r="A1653" t="s">
        <v>730</v>
      </c>
      <c r="B1653" s="227">
        <v>42831</v>
      </c>
      <c r="C1653">
        <v>1.2828234160443319</v>
      </c>
    </row>
    <row r="1654" spans="1:3">
      <c r="A1654" t="s">
        <v>730</v>
      </c>
      <c r="B1654" s="227">
        <v>42832</v>
      </c>
      <c r="C1654">
        <v>1.2759634980072487</v>
      </c>
    </row>
    <row r="1655" spans="1:3">
      <c r="A1655" t="s">
        <v>730</v>
      </c>
      <c r="B1655" s="227">
        <v>42835</v>
      </c>
      <c r="C1655">
        <v>1.2742048760911118</v>
      </c>
    </row>
    <row r="1656" spans="1:3">
      <c r="A1656" t="s">
        <v>730</v>
      </c>
      <c r="B1656" s="227">
        <v>42836</v>
      </c>
      <c r="C1656">
        <v>1.2365116932087084</v>
      </c>
    </row>
    <row r="1657" spans="1:3">
      <c r="A1657" t="s">
        <v>730</v>
      </c>
      <c r="B1657" s="227">
        <v>42837</v>
      </c>
      <c r="C1657">
        <v>1.2399803368813966</v>
      </c>
    </row>
    <row r="1658" spans="1:3">
      <c r="A1658" t="s">
        <v>730</v>
      </c>
      <c r="B1658" s="227">
        <v>42838</v>
      </c>
      <c r="C1658">
        <v>1.2045655139212075</v>
      </c>
    </row>
    <row r="1659" spans="1:3">
      <c r="A1659" t="s">
        <v>730</v>
      </c>
      <c r="B1659" s="227">
        <v>42839</v>
      </c>
      <c r="C1659">
        <v>1.2206130145229865</v>
      </c>
    </row>
    <row r="1660" spans="1:3">
      <c r="A1660" t="s">
        <v>730</v>
      </c>
      <c r="B1660" s="227">
        <v>42842</v>
      </c>
      <c r="C1660">
        <v>1.2216159833105866</v>
      </c>
    </row>
    <row r="1661" spans="1:3">
      <c r="A1661" t="s">
        <v>730</v>
      </c>
      <c r="B1661" s="227">
        <v>42843</v>
      </c>
      <c r="C1661">
        <v>1.225922953451053</v>
      </c>
    </row>
    <row r="1662" spans="1:3">
      <c r="A1662" t="s">
        <v>730</v>
      </c>
      <c r="B1662" s="227">
        <v>42844</v>
      </c>
      <c r="C1662">
        <v>1.2148632651832969</v>
      </c>
    </row>
    <row r="1663" spans="1:3">
      <c r="A1663" t="s">
        <v>730</v>
      </c>
      <c r="B1663" s="227">
        <v>42845</v>
      </c>
      <c r="C1663">
        <v>1.2081681802217803</v>
      </c>
    </row>
    <row r="1664" spans="1:3">
      <c r="A1664" t="s">
        <v>730</v>
      </c>
      <c r="B1664" s="227">
        <v>42846</v>
      </c>
      <c r="C1664">
        <v>1.229203877260221</v>
      </c>
    </row>
    <row r="1665" spans="1:3">
      <c r="A1665" t="s">
        <v>730</v>
      </c>
      <c r="B1665" s="227">
        <v>42849</v>
      </c>
      <c r="C1665">
        <v>1.2560415599031316</v>
      </c>
    </row>
    <row r="1666" spans="1:3">
      <c r="A1666" t="s">
        <v>730</v>
      </c>
      <c r="B1666" s="227">
        <v>42850</v>
      </c>
      <c r="C1666">
        <v>1.2563268257411497</v>
      </c>
    </row>
    <row r="1667" spans="1:3">
      <c r="A1667" t="s">
        <v>730</v>
      </c>
      <c r="B1667" s="227">
        <v>42851</v>
      </c>
      <c r="C1667">
        <v>1.2634073836018</v>
      </c>
    </row>
    <row r="1668" spans="1:3">
      <c r="A1668" t="s">
        <v>730</v>
      </c>
      <c r="B1668" s="227">
        <v>42852</v>
      </c>
      <c r="C1668">
        <v>1.2785718593570916</v>
      </c>
    </row>
    <row r="1669" spans="1:3">
      <c r="A1669" t="s">
        <v>730</v>
      </c>
      <c r="B1669" s="227">
        <v>42853</v>
      </c>
      <c r="C1669">
        <v>1.295815992118543</v>
      </c>
    </row>
    <row r="1670" spans="1:3">
      <c r="A1670" t="s">
        <v>730</v>
      </c>
      <c r="B1670" s="227">
        <v>42856</v>
      </c>
      <c r="C1670">
        <v>1.3702072903472251</v>
      </c>
    </row>
    <row r="1671" spans="1:3">
      <c r="A1671" t="s">
        <v>730</v>
      </c>
      <c r="B1671" s="227">
        <v>42857</v>
      </c>
      <c r="C1671">
        <v>1.3989741526702293</v>
      </c>
    </row>
    <row r="1672" spans="1:3">
      <c r="A1672" t="s">
        <v>730</v>
      </c>
      <c r="B1672" s="227">
        <v>42858</v>
      </c>
      <c r="C1672">
        <v>1.4051781367559357</v>
      </c>
    </row>
    <row r="1673" spans="1:3">
      <c r="A1673" t="s">
        <v>730</v>
      </c>
      <c r="B1673" s="227">
        <v>42859</v>
      </c>
      <c r="C1673">
        <v>1.395718322322459</v>
      </c>
    </row>
    <row r="1674" spans="1:3">
      <c r="A1674" t="s">
        <v>730</v>
      </c>
      <c r="B1674" s="227">
        <v>42860</v>
      </c>
      <c r="C1674">
        <v>1.3639835960115976</v>
      </c>
    </row>
    <row r="1675" spans="1:3">
      <c r="A1675" t="s">
        <v>730</v>
      </c>
      <c r="B1675" s="227">
        <v>42863</v>
      </c>
      <c r="C1675">
        <v>1.3354636440371381</v>
      </c>
    </row>
    <row r="1676" spans="1:3">
      <c r="A1676" t="s">
        <v>730</v>
      </c>
      <c r="B1676" s="227">
        <v>42864</v>
      </c>
      <c r="C1676">
        <v>1.3391601366284922</v>
      </c>
    </row>
    <row r="1677" spans="1:3">
      <c r="A1677" t="s">
        <v>730</v>
      </c>
      <c r="B1677" s="227">
        <v>42865</v>
      </c>
      <c r="C1677">
        <v>1.3487708295644163</v>
      </c>
    </row>
    <row r="1678" spans="1:3">
      <c r="A1678" t="s">
        <v>730</v>
      </c>
      <c r="B1678" s="227">
        <v>42866</v>
      </c>
      <c r="C1678">
        <v>1.3441967470036786</v>
      </c>
    </row>
    <row r="1679" spans="1:3">
      <c r="A1679" t="s">
        <v>730</v>
      </c>
      <c r="B1679" s="227">
        <v>42867</v>
      </c>
      <c r="C1679">
        <v>1.3344856000160776</v>
      </c>
    </row>
    <row r="1680" spans="1:3">
      <c r="A1680" t="s">
        <v>730</v>
      </c>
      <c r="B1680" s="227">
        <v>42870</v>
      </c>
      <c r="C1680">
        <v>1.3541886420943561</v>
      </c>
    </row>
    <row r="1681" spans="1:3">
      <c r="A1681" t="s">
        <v>730</v>
      </c>
      <c r="B1681" s="227">
        <v>42871</v>
      </c>
      <c r="C1681">
        <v>1.3237982362748868</v>
      </c>
    </row>
    <row r="1682" spans="1:3">
      <c r="A1682" t="s">
        <v>730</v>
      </c>
      <c r="B1682" s="227">
        <v>42872</v>
      </c>
      <c r="C1682">
        <v>1.3192797717133553</v>
      </c>
    </row>
    <row r="1683" spans="1:3">
      <c r="A1683" t="s">
        <v>730</v>
      </c>
      <c r="B1683" s="227">
        <v>42873</v>
      </c>
      <c r="C1683">
        <v>1.2972788295349424</v>
      </c>
    </row>
    <row r="1684" spans="1:3">
      <c r="A1684" t="s">
        <v>730</v>
      </c>
      <c r="B1684" s="227">
        <v>42874</v>
      </c>
      <c r="C1684">
        <v>1.3033342042325646</v>
      </c>
    </row>
    <row r="1685" spans="1:3">
      <c r="A1685" t="s">
        <v>730</v>
      </c>
      <c r="B1685" s="227">
        <v>42877</v>
      </c>
      <c r="C1685">
        <v>1.2988317545780559</v>
      </c>
    </row>
    <row r="1686" spans="1:3">
      <c r="A1686" t="s">
        <v>730</v>
      </c>
      <c r="B1686" s="227">
        <v>42878</v>
      </c>
      <c r="C1686">
        <v>1.3192930277423187</v>
      </c>
    </row>
    <row r="1687" spans="1:3">
      <c r="A1687" t="s">
        <v>730</v>
      </c>
      <c r="B1687" s="227">
        <v>42879</v>
      </c>
      <c r="C1687">
        <v>1.3171643290599944</v>
      </c>
    </row>
    <row r="1688" spans="1:3">
      <c r="A1688" t="s">
        <v>730</v>
      </c>
      <c r="B1688" s="227">
        <v>42880</v>
      </c>
      <c r="C1688">
        <v>1.3034258896359008</v>
      </c>
    </row>
    <row r="1689" spans="1:3">
      <c r="A1689" t="s">
        <v>730</v>
      </c>
      <c r="B1689" s="227">
        <v>42881</v>
      </c>
      <c r="C1689">
        <v>1.3060395531917068</v>
      </c>
    </row>
    <row r="1690" spans="1:3">
      <c r="A1690" t="s">
        <v>730</v>
      </c>
      <c r="B1690" s="227">
        <v>42884</v>
      </c>
      <c r="C1690">
        <v>1.2676169605339904</v>
      </c>
    </row>
    <row r="1691" spans="1:3">
      <c r="A1691" t="s">
        <v>730</v>
      </c>
      <c r="B1691" s="227">
        <v>42885</v>
      </c>
      <c r="C1691">
        <v>1.2697933946614226</v>
      </c>
    </row>
    <row r="1692" spans="1:3">
      <c r="A1692" t="s">
        <v>730</v>
      </c>
      <c r="B1692" s="227">
        <v>42886</v>
      </c>
      <c r="C1692">
        <v>1.2566602995878196</v>
      </c>
    </row>
    <row r="1693" spans="1:3">
      <c r="A1693" t="s">
        <v>730</v>
      </c>
      <c r="B1693" s="227">
        <v>42887</v>
      </c>
      <c r="C1693">
        <v>1.2523997627878369</v>
      </c>
    </row>
    <row r="1694" spans="1:3">
      <c r="A1694" t="s">
        <v>730</v>
      </c>
      <c r="B1694" s="227">
        <v>42888</v>
      </c>
      <c r="C1694">
        <v>1.2699976872567964</v>
      </c>
    </row>
    <row r="1695" spans="1:3">
      <c r="A1695" t="s">
        <v>730</v>
      </c>
      <c r="B1695" s="227">
        <v>42891</v>
      </c>
      <c r="C1695">
        <v>1.2820770654010216</v>
      </c>
    </row>
    <row r="1696" spans="1:3">
      <c r="A1696" t="s">
        <v>730</v>
      </c>
      <c r="B1696" s="227">
        <v>42892</v>
      </c>
      <c r="C1696">
        <v>1.2786591684188497</v>
      </c>
    </row>
    <row r="1697" spans="1:3">
      <c r="A1697" t="s">
        <v>730</v>
      </c>
      <c r="B1697" s="227">
        <v>42893</v>
      </c>
      <c r="C1697">
        <v>1.2540351371192582</v>
      </c>
    </row>
    <row r="1698" spans="1:3">
      <c r="A1698" t="s">
        <v>730</v>
      </c>
      <c r="B1698" s="227">
        <v>42894</v>
      </c>
      <c r="C1698">
        <v>1.2309796546418061</v>
      </c>
    </row>
    <row r="1699" spans="1:3">
      <c r="A1699" t="s">
        <v>730</v>
      </c>
      <c r="B1699" s="227">
        <v>42895</v>
      </c>
      <c r="C1699">
        <v>1.2157473980592304</v>
      </c>
    </row>
    <row r="1700" spans="1:3">
      <c r="A1700" t="s">
        <v>730</v>
      </c>
      <c r="B1700" s="227">
        <v>42898</v>
      </c>
      <c r="C1700">
        <v>1.1879017089288846</v>
      </c>
    </row>
    <row r="1701" spans="1:3">
      <c r="A1701" t="s">
        <v>730</v>
      </c>
      <c r="B1701" s="227">
        <v>42899</v>
      </c>
      <c r="C1701">
        <v>1.210176345730174</v>
      </c>
    </row>
    <row r="1702" spans="1:3">
      <c r="A1702" t="s">
        <v>730</v>
      </c>
      <c r="B1702" s="227">
        <v>42900</v>
      </c>
      <c r="C1702">
        <v>1.2084440151332254</v>
      </c>
    </row>
    <row r="1703" spans="1:3">
      <c r="A1703" t="s">
        <v>730</v>
      </c>
      <c r="B1703" s="227">
        <v>42901</v>
      </c>
      <c r="C1703">
        <v>1.2138338847712538</v>
      </c>
    </row>
    <row r="1704" spans="1:3">
      <c r="A1704" t="s">
        <v>730</v>
      </c>
      <c r="B1704" s="227">
        <v>42902</v>
      </c>
      <c r="C1704">
        <v>1.2149495112040665</v>
      </c>
    </row>
    <row r="1705" spans="1:3">
      <c r="A1705" t="s">
        <v>730</v>
      </c>
      <c r="B1705" s="227">
        <v>42905</v>
      </c>
      <c r="C1705">
        <v>1.1854965209347368</v>
      </c>
    </row>
    <row r="1706" spans="1:3">
      <c r="A1706" t="s">
        <v>730</v>
      </c>
      <c r="B1706" s="227">
        <v>42906</v>
      </c>
      <c r="C1706">
        <v>1.1572491453850864</v>
      </c>
    </row>
    <row r="1707" spans="1:3">
      <c r="A1707" t="s">
        <v>730</v>
      </c>
      <c r="B1707" s="227">
        <v>42907</v>
      </c>
      <c r="C1707">
        <v>1.1572956885457009</v>
      </c>
    </row>
    <row r="1708" spans="1:3">
      <c r="A1708" t="s">
        <v>730</v>
      </c>
      <c r="B1708" s="227">
        <v>42908</v>
      </c>
      <c r="C1708">
        <v>1.1330504896145399</v>
      </c>
    </row>
    <row r="1709" spans="1:3">
      <c r="A1709" t="s">
        <v>730</v>
      </c>
      <c r="B1709" s="227">
        <v>42909</v>
      </c>
      <c r="C1709">
        <v>1.1736192123577016</v>
      </c>
    </row>
    <row r="1710" spans="1:3">
      <c r="A1710" t="s">
        <v>730</v>
      </c>
      <c r="B1710" s="227">
        <v>42912</v>
      </c>
      <c r="C1710">
        <v>1.1786594257555238</v>
      </c>
    </row>
    <row r="1711" spans="1:3">
      <c r="A1711" t="s">
        <v>730</v>
      </c>
      <c r="B1711" s="227">
        <v>42913</v>
      </c>
      <c r="C1711">
        <v>1.1744376463023842</v>
      </c>
    </row>
    <row r="1712" spans="1:3">
      <c r="A1712" t="s">
        <v>730</v>
      </c>
      <c r="B1712" s="227">
        <v>42914</v>
      </c>
      <c r="C1712">
        <v>1.2026766337111194</v>
      </c>
    </row>
    <row r="1713" spans="1:3">
      <c r="A1713" t="s">
        <v>730</v>
      </c>
      <c r="B1713" s="227">
        <v>42915</v>
      </c>
      <c r="C1713">
        <v>1.2301914077406551</v>
      </c>
    </row>
    <row r="1714" spans="1:3">
      <c r="A1714" t="s">
        <v>730</v>
      </c>
      <c r="B1714" s="227">
        <v>42916</v>
      </c>
      <c r="C1714">
        <v>1.2665729208517496</v>
      </c>
    </row>
    <row r="1715" spans="1:3">
      <c r="A1715" t="s">
        <v>730</v>
      </c>
      <c r="B1715" s="227">
        <v>42919</v>
      </c>
      <c r="C1715">
        <v>1.2501631739082475</v>
      </c>
    </row>
    <row r="1716" spans="1:3">
      <c r="A1716" t="s">
        <v>730</v>
      </c>
      <c r="B1716" s="227">
        <v>42920</v>
      </c>
      <c r="C1716">
        <v>1.2563520597746569</v>
      </c>
    </row>
    <row r="1717" spans="1:3">
      <c r="A1717" t="s">
        <v>730</v>
      </c>
      <c r="B1717" s="227">
        <v>42921</v>
      </c>
      <c r="C1717">
        <v>1.2595672874103458</v>
      </c>
    </row>
    <row r="1718" spans="1:3">
      <c r="A1718" t="s">
        <v>730</v>
      </c>
      <c r="B1718" s="227">
        <v>42922</v>
      </c>
      <c r="C1718">
        <v>1.2480186199562704</v>
      </c>
    </row>
    <row r="1719" spans="1:3">
      <c r="A1719" t="s">
        <v>730</v>
      </c>
      <c r="B1719" s="227">
        <v>42923</v>
      </c>
      <c r="C1719">
        <v>1.2518933884380523</v>
      </c>
    </row>
    <row r="1720" spans="1:3">
      <c r="A1720" t="s">
        <v>730</v>
      </c>
      <c r="B1720" s="227">
        <v>42926</v>
      </c>
      <c r="C1720">
        <v>1.2897851027311225</v>
      </c>
    </row>
    <row r="1721" spans="1:3">
      <c r="A1721" t="s">
        <v>730</v>
      </c>
      <c r="B1721" s="227">
        <v>42927</v>
      </c>
      <c r="C1721">
        <v>1.3201485794599011</v>
      </c>
    </row>
    <row r="1722" spans="1:3">
      <c r="A1722" t="s">
        <v>730</v>
      </c>
      <c r="B1722" s="227">
        <v>42928</v>
      </c>
      <c r="C1722">
        <v>1.2812788689400278</v>
      </c>
    </row>
    <row r="1723" spans="1:3">
      <c r="A1723" t="s">
        <v>730</v>
      </c>
      <c r="B1723" s="227">
        <v>42929</v>
      </c>
      <c r="C1723">
        <v>1.2811116354253471</v>
      </c>
    </row>
    <row r="1724" spans="1:3">
      <c r="A1724" t="s">
        <v>730</v>
      </c>
      <c r="B1724" s="227">
        <v>42930</v>
      </c>
      <c r="C1724">
        <v>1.2517943724464686</v>
      </c>
    </row>
    <row r="1725" spans="1:3">
      <c r="A1725" t="s">
        <v>730</v>
      </c>
      <c r="B1725" s="227">
        <v>42933</v>
      </c>
      <c r="C1725">
        <v>1.2337870939244322</v>
      </c>
    </row>
    <row r="1726" spans="1:3">
      <c r="A1726" t="s">
        <v>730</v>
      </c>
      <c r="B1726" s="227">
        <v>42934</v>
      </c>
      <c r="C1726">
        <v>1.2665220360773111</v>
      </c>
    </row>
    <row r="1727" spans="1:3">
      <c r="A1727" t="s">
        <v>730</v>
      </c>
      <c r="B1727" s="227">
        <v>42935</v>
      </c>
      <c r="C1727">
        <v>1.2597697454340917</v>
      </c>
    </row>
    <row r="1728" spans="1:3">
      <c r="A1728" t="s">
        <v>730</v>
      </c>
      <c r="B1728" s="227">
        <v>42936</v>
      </c>
      <c r="C1728">
        <v>1.2913275047733874</v>
      </c>
    </row>
    <row r="1729" spans="1:3">
      <c r="A1729" t="s">
        <v>730</v>
      </c>
      <c r="B1729" s="227">
        <v>42937</v>
      </c>
      <c r="C1729">
        <v>1.253253736143356</v>
      </c>
    </row>
    <row r="1730" spans="1:3">
      <c r="A1730" t="s">
        <v>730</v>
      </c>
      <c r="B1730" s="227">
        <v>42940</v>
      </c>
      <c r="C1730">
        <v>1.2380789677315596</v>
      </c>
    </row>
    <row r="1731" spans="1:3">
      <c r="A1731" t="s">
        <v>730</v>
      </c>
      <c r="B1731" s="227">
        <v>42941</v>
      </c>
      <c r="C1731">
        <v>1.2747235085533992</v>
      </c>
    </row>
    <row r="1732" spans="1:3">
      <c r="A1732" t="s">
        <v>730</v>
      </c>
      <c r="B1732" s="227">
        <v>42942</v>
      </c>
      <c r="C1732">
        <v>1.2859927261036574</v>
      </c>
    </row>
    <row r="1733" spans="1:3">
      <c r="A1733" t="s">
        <v>730</v>
      </c>
      <c r="B1733" s="227">
        <v>42943</v>
      </c>
      <c r="C1733">
        <v>1.3055407592036161</v>
      </c>
    </row>
    <row r="1734" spans="1:3">
      <c r="A1734" t="s">
        <v>730</v>
      </c>
      <c r="B1734" s="227">
        <v>42944</v>
      </c>
      <c r="C1734">
        <v>1.3418434013468872</v>
      </c>
    </row>
    <row r="1735" spans="1:3">
      <c r="A1735" t="s">
        <v>730</v>
      </c>
      <c r="B1735" s="227">
        <v>42947</v>
      </c>
      <c r="C1735">
        <v>1.3319394042963895</v>
      </c>
    </row>
    <row r="1736" spans="1:3">
      <c r="A1736" t="s">
        <v>730</v>
      </c>
      <c r="B1736" s="227">
        <v>42948</v>
      </c>
      <c r="C1736">
        <v>1.3438751081336742</v>
      </c>
    </row>
    <row r="1737" spans="1:3">
      <c r="A1737" t="s">
        <v>730</v>
      </c>
      <c r="B1737" s="227">
        <v>42949</v>
      </c>
      <c r="C1737">
        <v>1.3337088370783068</v>
      </c>
    </row>
    <row r="1738" spans="1:3">
      <c r="A1738" t="s">
        <v>730</v>
      </c>
      <c r="B1738" s="227">
        <v>42950</v>
      </c>
      <c r="C1738">
        <v>1.332005352166532</v>
      </c>
    </row>
    <row r="1739" spans="1:3">
      <c r="A1739" t="s">
        <v>730</v>
      </c>
      <c r="B1739" s="227">
        <v>42951</v>
      </c>
      <c r="C1739">
        <v>1.337759002212846</v>
      </c>
    </row>
    <row r="1740" spans="1:3">
      <c r="A1740" t="s">
        <v>730</v>
      </c>
      <c r="B1740" s="227">
        <v>42954</v>
      </c>
      <c r="C1740">
        <v>1.3500734391661995</v>
      </c>
    </row>
    <row r="1741" spans="1:3">
      <c r="A1741" t="s">
        <v>730</v>
      </c>
      <c r="B1741" s="227">
        <v>42955</v>
      </c>
      <c r="C1741">
        <v>1.3631105075197381</v>
      </c>
    </row>
    <row r="1742" spans="1:3">
      <c r="A1742" t="s">
        <v>730</v>
      </c>
      <c r="B1742" s="227">
        <v>42956</v>
      </c>
      <c r="C1742">
        <v>1.3350637852630021</v>
      </c>
    </row>
    <row r="1743" spans="1:3">
      <c r="A1743" t="s">
        <v>730</v>
      </c>
      <c r="B1743" s="227">
        <v>42957</v>
      </c>
      <c r="C1743">
        <v>1.3291343019278035</v>
      </c>
    </row>
    <row r="1744" spans="1:3">
      <c r="A1744" t="s">
        <v>730</v>
      </c>
      <c r="B1744" s="227">
        <v>42958</v>
      </c>
      <c r="C1744">
        <v>1.3243833465838684</v>
      </c>
    </row>
    <row r="1745" spans="1:3">
      <c r="A1745" t="s">
        <v>730</v>
      </c>
      <c r="B1745" s="227">
        <v>42961</v>
      </c>
      <c r="C1745">
        <v>1.3180002615878594</v>
      </c>
    </row>
    <row r="1746" spans="1:3">
      <c r="A1746" t="s">
        <v>730</v>
      </c>
      <c r="B1746" s="227">
        <v>42962</v>
      </c>
      <c r="C1746">
        <v>1.314585156352166</v>
      </c>
    </row>
    <row r="1747" spans="1:3">
      <c r="A1747" t="s">
        <v>730</v>
      </c>
      <c r="B1747" s="227">
        <v>42963</v>
      </c>
      <c r="C1747">
        <v>1.3225650722130666</v>
      </c>
    </row>
    <row r="1748" spans="1:3">
      <c r="A1748" t="s">
        <v>730</v>
      </c>
      <c r="B1748" s="227">
        <v>42964</v>
      </c>
      <c r="C1748">
        <v>1.3339503440505496</v>
      </c>
    </row>
    <row r="1749" spans="1:3">
      <c r="A1749" t="s">
        <v>730</v>
      </c>
      <c r="B1749" s="227">
        <v>42965</v>
      </c>
      <c r="C1749">
        <v>1.3302876923231732</v>
      </c>
    </row>
    <row r="1750" spans="1:3">
      <c r="A1750" t="s">
        <v>730</v>
      </c>
      <c r="B1750" s="227">
        <v>42968</v>
      </c>
      <c r="C1750">
        <v>1.3221710168843437</v>
      </c>
    </row>
    <row r="1751" spans="1:3">
      <c r="A1751" t="s">
        <v>730</v>
      </c>
      <c r="B1751" s="227">
        <v>42969</v>
      </c>
      <c r="C1751">
        <v>1.3159748073324318</v>
      </c>
    </row>
    <row r="1752" spans="1:3">
      <c r="A1752" t="s">
        <v>730</v>
      </c>
      <c r="B1752" s="227">
        <v>42970</v>
      </c>
      <c r="C1752">
        <v>1.3050784355158385</v>
      </c>
    </row>
    <row r="1753" spans="1:3">
      <c r="A1753" t="s">
        <v>730</v>
      </c>
      <c r="B1753" s="227">
        <v>42971</v>
      </c>
      <c r="C1753">
        <v>1.3008310026358716</v>
      </c>
    </row>
    <row r="1754" spans="1:3">
      <c r="A1754" t="s">
        <v>730</v>
      </c>
      <c r="B1754" s="227">
        <v>42972</v>
      </c>
      <c r="C1754">
        <v>1.3150877899079427</v>
      </c>
    </row>
    <row r="1755" spans="1:3">
      <c r="A1755" t="s">
        <v>730</v>
      </c>
      <c r="B1755" s="227">
        <v>42975</v>
      </c>
      <c r="C1755">
        <v>1.3151407210633792</v>
      </c>
    </row>
    <row r="1756" spans="1:3">
      <c r="A1756" t="s">
        <v>730</v>
      </c>
      <c r="B1756" s="227">
        <v>42976</v>
      </c>
      <c r="C1756">
        <v>1.3103469098155296</v>
      </c>
    </row>
    <row r="1757" spans="1:3">
      <c r="A1757" t="s">
        <v>730</v>
      </c>
      <c r="B1757" s="227">
        <v>42977</v>
      </c>
      <c r="C1757">
        <v>1.3213775335628064</v>
      </c>
    </row>
    <row r="1758" spans="1:3">
      <c r="A1758" t="s">
        <v>730</v>
      </c>
      <c r="B1758" s="227">
        <v>42978</v>
      </c>
      <c r="C1758">
        <v>1.349120051548458</v>
      </c>
    </row>
    <row r="1759" spans="1:3">
      <c r="A1759" t="s">
        <v>730</v>
      </c>
      <c r="B1759" s="227">
        <v>42979</v>
      </c>
      <c r="C1759">
        <v>1.3345276315656962</v>
      </c>
    </row>
    <row r="1760" spans="1:3">
      <c r="A1760" t="s">
        <v>730</v>
      </c>
      <c r="B1760" s="227">
        <v>42982</v>
      </c>
      <c r="C1760">
        <v>1.357010550052351</v>
      </c>
    </row>
    <row r="1761" spans="1:3">
      <c r="A1761" t="s">
        <v>730</v>
      </c>
      <c r="B1761" s="227">
        <v>42983</v>
      </c>
      <c r="C1761">
        <v>1.3462622845174854</v>
      </c>
    </row>
    <row r="1762" spans="1:3">
      <c r="A1762" t="s">
        <v>730</v>
      </c>
      <c r="B1762" s="227">
        <v>42984</v>
      </c>
      <c r="C1762">
        <v>1.3531881475216778</v>
      </c>
    </row>
    <row r="1763" spans="1:3">
      <c r="A1763" t="s">
        <v>730</v>
      </c>
      <c r="B1763" s="227">
        <v>42985</v>
      </c>
      <c r="C1763">
        <v>1.3303389796370357</v>
      </c>
    </row>
    <row r="1764" spans="1:3">
      <c r="A1764" t="s">
        <v>730</v>
      </c>
      <c r="B1764" s="227">
        <v>42986</v>
      </c>
      <c r="C1764">
        <v>1.3313058277358847</v>
      </c>
    </row>
    <row r="1765" spans="1:3">
      <c r="A1765" t="s">
        <v>730</v>
      </c>
      <c r="B1765" s="227">
        <v>42989</v>
      </c>
      <c r="C1765">
        <v>1.3454450240689697</v>
      </c>
    </row>
    <row r="1766" spans="1:3">
      <c r="A1766" t="s">
        <v>730</v>
      </c>
      <c r="B1766" s="227">
        <v>42990</v>
      </c>
      <c r="C1766">
        <v>1.3569559089994021</v>
      </c>
    </row>
    <row r="1767" spans="1:3">
      <c r="A1767" t="s">
        <v>730</v>
      </c>
      <c r="B1767" s="227">
        <v>42991</v>
      </c>
      <c r="C1767">
        <v>1.3763038137811545</v>
      </c>
    </row>
    <row r="1768" spans="1:3">
      <c r="A1768" t="s">
        <v>730</v>
      </c>
      <c r="B1768" s="227">
        <v>42992</v>
      </c>
      <c r="C1768">
        <v>1.3721936977751037</v>
      </c>
    </row>
    <row r="1769" spans="1:3">
      <c r="A1769" t="s">
        <v>730</v>
      </c>
      <c r="B1769" s="227">
        <v>42993</v>
      </c>
      <c r="C1769">
        <v>1.3738752340117122</v>
      </c>
    </row>
    <row r="1770" spans="1:3">
      <c r="A1770" t="s">
        <v>730</v>
      </c>
      <c r="B1770" s="227">
        <v>42996</v>
      </c>
      <c r="C1770">
        <v>1.3522215067611087</v>
      </c>
    </row>
    <row r="1771" spans="1:3">
      <c r="A1771" t="s">
        <v>730</v>
      </c>
      <c r="B1771" s="227">
        <v>42997</v>
      </c>
      <c r="C1771">
        <v>1.3503723083115204</v>
      </c>
    </row>
    <row r="1772" spans="1:3">
      <c r="A1772" t="s">
        <v>730</v>
      </c>
      <c r="B1772" s="227">
        <v>42998</v>
      </c>
      <c r="C1772">
        <v>1.3564506877848936</v>
      </c>
    </row>
    <row r="1773" spans="1:3">
      <c r="A1773" t="s">
        <v>730</v>
      </c>
      <c r="B1773" s="227">
        <v>42999</v>
      </c>
      <c r="C1773">
        <v>1.3746050274719757</v>
      </c>
    </row>
    <row r="1774" spans="1:3">
      <c r="A1774" t="s">
        <v>730</v>
      </c>
      <c r="B1774" s="227">
        <v>43000</v>
      </c>
      <c r="C1774">
        <v>1.3726200539387445</v>
      </c>
    </row>
    <row r="1775" spans="1:3">
      <c r="A1775" t="s">
        <v>730</v>
      </c>
      <c r="B1775" s="227">
        <v>43003</v>
      </c>
      <c r="C1775">
        <v>1.3792825717075852</v>
      </c>
    </row>
    <row r="1776" spans="1:3">
      <c r="A1776" t="s">
        <v>730</v>
      </c>
      <c r="B1776" s="227">
        <v>43004</v>
      </c>
      <c r="C1776">
        <v>1.415825831269002</v>
      </c>
    </row>
    <row r="1777" spans="1:3">
      <c r="A1777" t="s">
        <v>730</v>
      </c>
      <c r="B1777" s="227">
        <v>43005</v>
      </c>
      <c r="C1777">
        <v>1.4049353890745131</v>
      </c>
    </row>
    <row r="1778" spans="1:3">
      <c r="A1778" t="s">
        <v>730</v>
      </c>
      <c r="B1778" s="227">
        <v>43006</v>
      </c>
      <c r="C1778">
        <v>1.4343664126747591</v>
      </c>
    </row>
    <row r="1779" spans="1:3">
      <c r="A1779" t="s">
        <v>730</v>
      </c>
      <c r="B1779" s="227">
        <v>43007</v>
      </c>
      <c r="C1779">
        <v>1.4234947097137907</v>
      </c>
    </row>
    <row r="1780" spans="1:3">
      <c r="A1780" t="s">
        <v>730</v>
      </c>
      <c r="B1780" s="227">
        <v>43010</v>
      </c>
      <c r="C1780">
        <v>1.3980453534367276</v>
      </c>
    </row>
    <row r="1781" spans="1:3">
      <c r="A1781" t="s">
        <v>730</v>
      </c>
      <c r="B1781" s="227">
        <v>43011</v>
      </c>
      <c r="C1781">
        <v>1.4040137683930753</v>
      </c>
    </row>
    <row r="1782" spans="1:3">
      <c r="A1782" t="s">
        <v>730</v>
      </c>
      <c r="B1782" s="227">
        <v>43012</v>
      </c>
      <c r="C1782">
        <v>1.4112436458805222</v>
      </c>
    </row>
    <row r="1783" spans="1:3">
      <c r="A1783" t="s">
        <v>730</v>
      </c>
      <c r="B1783" s="227">
        <v>43013</v>
      </c>
      <c r="C1783">
        <v>1.4134987113401998</v>
      </c>
    </row>
    <row r="1784" spans="1:3">
      <c r="A1784" t="s">
        <v>730</v>
      </c>
      <c r="B1784" s="227">
        <v>43014</v>
      </c>
      <c r="C1784">
        <v>1.4358788464636563</v>
      </c>
    </row>
    <row r="1785" spans="1:3">
      <c r="A1785" t="s">
        <v>730</v>
      </c>
      <c r="B1785" s="227">
        <v>43017</v>
      </c>
      <c r="C1785">
        <v>1.4187753622458832</v>
      </c>
    </row>
    <row r="1786" spans="1:3">
      <c r="A1786" t="s">
        <v>730</v>
      </c>
      <c r="B1786" s="227">
        <v>43018</v>
      </c>
      <c r="C1786">
        <v>1.4260249554367332</v>
      </c>
    </row>
    <row r="1787" spans="1:3">
      <c r="A1787" t="s">
        <v>730</v>
      </c>
      <c r="B1787" s="227">
        <v>43019</v>
      </c>
      <c r="C1787">
        <v>1.4390590225677569</v>
      </c>
    </row>
    <row r="1788" spans="1:3">
      <c r="A1788" t="s">
        <v>730</v>
      </c>
      <c r="B1788" s="227">
        <v>43020</v>
      </c>
      <c r="C1788">
        <v>1.404678233025547</v>
      </c>
    </row>
    <row r="1789" spans="1:3">
      <c r="A1789" t="s">
        <v>730</v>
      </c>
      <c r="B1789" s="227">
        <v>43021</v>
      </c>
      <c r="C1789">
        <v>1.4113878143133585</v>
      </c>
    </row>
    <row r="1790" spans="1:3">
      <c r="A1790" t="s">
        <v>730</v>
      </c>
      <c r="B1790" s="227">
        <v>43024</v>
      </c>
      <c r="C1790">
        <v>1.4261237653699022</v>
      </c>
    </row>
    <row r="1791" spans="1:3">
      <c r="A1791" t="s">
        <v>730</v>
      </c>
      <c r="B1791" s="227">
        <v>43025</v>
      </c>
      <c r="C1791">
        <v>1.4161165146399313</v>
      </c>
    </row>
    <row r="1792" spans="1:3">
      <c r="A1792" t="s">
        <v>730</v>
      </c>
      <c r="B1792" s="227">
        <v>43026</v>
      </c>
      <c r="C1792">
        <v>1.3973121637686381</v>
      </c>
    </row>
    <row r="1793" spans="1:3">
      <c r="A1793" t="s">
        <v>730</v>
      </c>
      <c r="B1793" s="227">
        <v>43027</v>
      </c>
      <c r="C1793">
        <v>1.3942055848813473</v>
      </c>
    </row>
    <row r="1794" spans="1:3">
      <c r="A1794" t="s">
        <v>730</v>
      </c>
      <c r="B1794" s="227">
        <v>43028</v>
      </c>
      <c r="C1794">
        <v>1.3924127099190331</v>
      </c>
    </row>
    <row r="1795" spans="1:3">
      <c r="A1795" t="s">
        <v>730</v>
      </c>
      <c r="B1795" s="227">
        <v>43031</v>
      </c>
      <c r="C1795">
        <v>1.4182111200644609</v>
      </c>
    </row>
    <row r="1796" spans="1:3">
      <c r="A1796" t="s">
        <v>730</v>
      </c>
      <c r="B1796" s="227">
        <v>43032</v>
      </c>
      <c r="C1796">
        <v>1.4238243882791268</v>
      </c>
    </row>
    <row r="1797" spans="1:3">
      <c r="A1797" t="s">
        <v>730</v>
      </c>
      <c r="B1797" s="227">
        <v>43033</v>
      </c>
      <c r="C1797">
        <v>1.4288735159955213</v>
      </c>
    </row>
    <row r="1798" spans="1:3">
      <c r="A1798" t="s">
        <v>730</v>
      </c>
      <c r="B1798" s="227">
        <v>43034</v>
      </c>
      <c r="C1798">
        <v>1.4220825653886271</v>
      </c>
    </row>
    <row r="1799" spans="1:3">
      <c r="A1799" t="s">
        <v>730</v>
      </c>
      <c r="B1799" s="227">
        <v>43035</v>
      </c>
      <c r="C1799">
        <v>1.4239788771427841</v>
      </c>
    </row>
    <row r="1800" spans="1:3">
      <c r="A1800" t="s">
        <v>730</v>
      </c>
      <c r="B1800" s="227">
        <v>43038</v>
      </c>
      <c r="C1800">
        <v>1.4275200871029181</v>
      </c>
    </row>
    <row r="1801" spans="1:3">
      <c r="A1801" t="s">
        <v>730</v>
      </c>
      <c r="B1801" s="227">
        <v>43039</v>
      </c>
      <c r="C1801">
        <v>1.4225511150542269</v>
      </c>
    </row>
    <row r="1802" spans="1:3">
      <c r="A1802" t="s">
        <v>730</v>
      </c>
      <c r="B1802" s="227">
        <v>43040</v>
      </c>
      <c r="C1802">
        <v>1.4333377012166304</v>
      </c>
    </row>
    <row r="1803" spans="1:3">
      <c r="A1803" t="s">
        <v>730</v>
      </c>
      <c r="B1803" s="227">
        <v>43041</v>
      </c>
      <c r="C1803">
        <v>1.4293346235648707</v>
      </c>
    </row>
    <row r="1804" spans="1:3">
      <c r="A1804" t="s">
        <v>730</v>
      </c>
      <c r="B1804" s="227">
        <v>43042</v>
      </c>
      <c r="C1804">
        <v>1.4508242173715713</v>
      </c>
    </row>
    <row r="1805" spans="1:3">
      <c r="A1805" t="s">
        <v>730</v>
      </c>
      <c r="B1805" s="227">
        <v>43045</v>
      </c>
      <c r="C1805">
        <v>1.4471123302038036</v>
      </c>
    </row>
    <row r="1806" spans="1:3">
      <c r="A1806" t="s">
        <v>730</v>
      </c>
      <c r="B1806" s="227">
        <v>43046</v>
      </c>
      <c r="C1806">
        <v>1.4640150941873209</v>
      </c>
    </row>
    <row r="1807" spans="1:3">
      <c r="A1807" t="s">
        <v>730</v>
      </c>
      <c r="B1807" s="227">
        <v>43047</v>
      </c>
      <c r="C1807">
        <v>1.4415850373763028</v>
      </c>
    </row>
    <row r="1808" spans="1:3">
      <c r="A1808" t="s">
        <v>730</v>
      </c>
      <c r="B1808" s="227">
        <v>43048</v>
      </c>
      <c r="C1808">
        <v>1.4630408259979744</v>
      </c>
    </row>
    <row r="1809" spans="1:3">
      <c r="A1809" t="s">
        <v>730</v>
      </c>
      <c r="B1809" s="227">
        <v>43049</v>
      </c>
      <c r="C1809">
        <v>1.4771272144304737</v>
      </c>
    </row>
    <row r="1810" spans="1:3">
      <c r="A1810" t="s">
        <v>730</v>
      </c>
      <c r="B1810" s="227">
        <v>43052</v>
      </c>
      <c r="C1810">
        <v>1.4658292419827967</v>
      </c>
    </row>
    <row r="1811" spans="1:3">
      <c r="A1811" t="s">
        <v>730</v>
      </c>
      <c r="B1811" s="227">
        <v>43053</v>
      </c>
      <c r="C1811">
        <v>1.4590664797878405</v>
      </c>
    </row>
    <row r="1812" spans="1:3">
      <c r="A1812" t="s">
        <v>730</v>
      </c>
      <c r="B1812" s="227">
        <v>43054</v>
      </c>
      <c r="C1812">
        <v>1.4634097143779279</v>
      </c>
    </row>
    <row r="1813" spans="1:3">
      <c r="A1813" t="s">
        <v>730</v>
      </c>
      <c r="B1813" s="227">
        <v>43055</v>
      </c>
      <c r="C1813">
        <v>1.4573877962682724</v>
      </c>
    </row>
    <row r="1814" spans="1:3">
      <c r="A1814" t="s">
        <v>730</v>
      </c>
      <c r="B1814" s="227">
        <v>43056</v>
      </c>
      <c r="C1814">
        <v>1.4401839562700358</v>
      </c>
    </row>
    <row r="1815" spans="1:3">
      <c r="A1815" t="s">
        <v>730</v>
      </c>
      <c r="B1815" s="227">
        <v>43059</v>
      </c>
      <c r="C1815">
        <v>1.4261364209422256</v>
      </c>
    </row>
    <row r="1816" spans="1:3">
      <c r="A1816" t="s">
        <v>730</v>
      </c>
      <c r="B1816" s="227">
        <v>43060</v>
      </c>
      <c r="C1816">
        <v>1.4326936658796807</v>
      </c>
    </row>
    <row r="1817" spans="1:3">
      <c r="A1817" t="s">
        <v>730</v>
      </c>
      <c r="B1817" s="227">
        <v>43061</v>
      </c>
      <c r="C1817">
        <v>1.4386892390887862</v>
      </c>
    </row>
    <row r="1818" spans="1:3">
      <c r="A1818" t="s">
        <v>730</v>
      </c>
      <c r="B1818" s="227">
        <v>43062</v>
      </c>
      <c r="C1818">
        <v>1.4355901253997549</v>
      </c>
    </row>
    <row r="1819" spans="1:3">
      <c r="A1819" t="s">
        <v>730</v>
      </c>
      <c r="B1819" s="227">
        <v>43063</v>
      </c>
      <c r="C1819">
        <v>1.4188616836755319</v>
      </c>
    </row>
    <row r="1820" spans="1:3">
      <c r="A1820" t="s">
        <v>730</v>
      </c>
      <c r="B1820" s="227">
        <v>43066</v>
      </c>
      <c r="C1820">
        <v>1.4232972885732886</v>
      </c>
    </row>
    <row r="1821" spans="1:3">
      <c r="A1821" t="s">
        <v>730</v>
      </c>
      <c r="B1821" s="227">
        <v>43067</v>
      </c>
      <c r="C1821">
        <v>1.436671442119497</v>
      </c>
    </row>
    <row r="1822" spans="1:3">
      <c r="A1822" t="s">
        <v>730</v>
      </c>
      <c r="B1822" s="227">
        <v>43068</v>
      </c>
      <c r="C1822">
        <v>1.4390302932515864</v>
      </c>
    </row>
    <row r="1823" spans="1:3">
      <c r="A1823" t="s">
        <v>730</v>
      </c>
      <c r="B1823" s="227">
        <v>43069</v>
      </c>
      <c r="C1823">
        <v>1.4324335229794594</v>
      </c>
    </row>
    <row r="1824" spans="1:3">
      <c r="A1824" t="s">
        <v>730</v>
      </c>
      <c r="B1824" s="227">
        <v>43070</v>
      </c>
      <c r="C1824">
        <v>1.4596919101168782</v>
      </c>
    </row>
    <row r="1825" spans="1:3">
      <c r="A1825" t="s">
        <v>730</v>
      </c>
      <c r="B1825" s="227">
        <v>43073</v>
      </c>
      <c r="C1825">
        <v>1.4666989683645326</v>
      </c>
    </row>
    <row r="1826" spans="1:3">
      <c r="A1826" t="s">
        <v>730</v>
      </c>
      <c r="B1826" s="227">
        <v>43074</v>
      </c>
      <c r="C1826">
        <v>1.4504309909764368</v>
      </c>
    </row>
    <row r="1827" spans="1:3">
      <c r="A1827" t="s">
        <v>730</v>
      </c>
      <c r="B1827" s="227">
        <v>43075</v>
      </c>
      <c r="C1827">
        <v>1.4498021161456931</v>
      </c>
    </row>
    <row r="1828" spans="1:3">
      <c r="A1828" t="s">
        <v>730</v>
      </c>
      <c r="B1828" s="227">
        <v>43076</v>
      </c>
      <c r="C1828">
        <v>1.4478413634344323</v>
      </c>
    </row>
    <row r="1829" spans="1:3">
      <c r="A1829" t="s">
        <v>730</v>
      </c>
      <c r="B1829" s="227">
        <v>43077</v>
      </c>
      <c r="C1829">
        <v>1.4527722812260224</v>
      </c>
    </row>
    <row r="1830" spans="1:3">
      <c r="A1830" t="s">
        <v>730</v>
      </c>
      <c r="B1830" s="227">
        <v>43080</v>
      </c>
      <c r="C1830">
        <v>1.4549676898222952</v>
      </c>
    </row>
    <row r="1831" spans="1:3">
      <c r="A1831" t="s">
        <v>730</v>
      </c>
      <c r="B1831" s="227">
        <v>43081</v>
      </c>
      <c r="C1831">
        <v>1.4689550731953549</v>
      </c>
    </row>
    <row r="1832" spans="1:3">
      <c r="A1832" t="s">
        <v>730</v>
      </c>
      <c r="B1832" s="227">
        <v>43082</v>
      </c>
      <c r="C1832">
        <v>1.4881222804413952</v>
      </c>
    </row>
    <row r="1833" spans="1:3">
      <c r="A1833" t="s">
        <v>730</v>
      </c>
      <c r="B1833" s="227">
        <v>43083</v>
      </c>
      <c r="C1833">
        <v>1.4842038306594141</v>
      </c>
    </row>
    <row r="1834" spans="1:3">
      <c r="A1834" t="s">
        <v>730</v>
      </c>
      <c r="B1834" s="227">
        <v>43084</v>
      </c>
      <c r="C1834">
        <v>1.5131160291310231</v>
      </c>
    </row>
    <row r="1835" spans="1:3">
      <c r="A1835" t="s">
        <v>730</v>
      </c>
      <c r="B1835" s="227">
        <v>43087</v>
      </c>
      <c r="C1835">
        <v>1.5080198779847231</v>
      </c>
    </row>
    <row r="1836" spans="1:3">
      <c r="A1836" t="s">
        <v>730</v>
      </c>
      <c r="B1836" s="227">
        <v>43088</v>
      </c>
      <c r="C1836">
        <v>1.4976888763296614</v>
      </c>
    </row>
    <row r="1837" spans="1:3">
      <c r="A1837" t="s">
        <v>730</v>
      </c>
      <c r="B1837" s="227">
        <v>43089</v>
      </c>
      <c r="C1837">
        <v>1.5142191330313803</v>
      </c>
    </row>
    <row r="1838" spans="1:3">
      <c r="A1838" t="s">
        <v>730</v>
      </c>
      <c r="B1838" s="227">
        <v>43090</v>
      </c>
      <c r="C1838">
        <v>1.5112994350282571</v>
      </c>
    </row>
    <row r="1839" spans="1:3">
      <c r="A1839" t="s">
        <v>730</v>
      </c>
      <c r="B1839" s="227">
        <v>43091</v>
      </c>
      <c r="C1839">
        <v>1.5092969057395766</v>
      </c>
    </row>
    <row r="1840" spans="1:3">
      <c r="A1840" t="s">
        <v>730</v>
      </c>
      <c r="B1840" s="227">
        <v>43094</v>
      </c>
      <c r="C1840">
        <v>1.4908661750910435</v>
      </c>
    </row>
    <row r="1841" spans="1:3">
      <c r="A1841" t="s">
        <v>730</v>
      </c>
      <c r="B1841" s="227">
        <v>43095</v>
      </c>
      <c r="C1841">
        <v>1.4898574699658163</v>
      </c>
    </row>
    <row r="1842" spans="1:3">
      <c r="A1842" t="s">
        <v>730</v>
      </c>
      <c r="B1842" s="227">
        <v>43096</v>
      </c>
      <c r="C1842">
        <v>1.4963172232872468</v>
      </c>
    </row>
    <row r="1843" spans="1:3">
      <c r="A1843" t="s">
        <v>730</v>
      </c>
      <c r="B1843" s="227">
        <v>43097</v>
      </c>
      <c r="C1843">
        <v>1.4916040542584774</v>
      </c>
    </row>
    <row r="1844" spans="1:3">
      <c r="A1844" t="s">
        <v>730</v>
      </c>
      <c r="B1844" s="227">
        <v>43098</v>
      </c>
      <c r="C1844">
        <v>1.5280495430980645</v>
      </c>
    </row>
    <row r="1845" spans="1:3">
      <c r="A1845">
        <v>2018</v>
      </c>
      <c r="B1845" s="227">
        <v>43101</v>
      </c>
      <c r="C1845">
        <v>1.5208205169579658</v>
      </c>
    </row>
    <row r="1846" spans="1:3">
      <c r="A1846" t="s">
        <v>730</v>
      </c>
      <c r="B1846" s="227">
        <v>43102</v>
      </c>
      <c r="C1846">
        <v>1.518313522668846</v>
      </c>
    </row>
    <row r="1847" spans="1:3">
      <c r="A1847" t="s">
        <v>730</v>
      </c>
      <c r="B1847" s="227">
        <v>43103</v>
      </c>
      <c r="C1847">
        <v>1.5155334617285021</v>
      </c>
    </row>
    <row r="1848" spans="1:3">
      <c r="A1848" t="s">
        <v>730</v>
      </c>
      <c r="B1848" s="227">
        <v>43104</v>
      </c>
      <c r="C1848">
        <v>1.5024099058220886</v>
      </c>
    </row>
    <row r="1849" spans="1:3">
      <c r="A1849" t="s">
        <v>730</v>
      </c>
      <c r="B1849" s="227">
        <v>43105</v>
      </c>
      <c r="C1849">
        <v>1.482907749226281</v>
      </c>
    </row>
    <row r="1850" spans="1:3">
      <c r="A1850" t="s">
        <v>730</v>
      </c>
      <c r="B1850" s="227">
        <v>43108</v>
      </c>
      <c r="C1850">
        <v>1.4729455887245502</v>
      </c>
    </row>
    <row r="1851" spans="1:3">
      <c r="A1851" t="s">
        <v>730</v>
      </c>
      <c r="B1851" s="227">
        <v>43109</v>
      </c>
      <c r="C1851">
        <v>1.4796895474246563</v>
      </c>
    </row>
    <row r="1852" spans="1:3">
      <c r="A1852" t="s">
        <v>730</v>
      </c>
      <c r="B1852" s="227">
        <v>43110</v>
      </c>
      <c r="C1852">
        <v>1.5029787405622885</v>
      </c>
    </row>
    <row r="1853" spans="1:3">
      <c r="A1853" t="s">
        <v>730</v>
      </c>
      <c r="B1853" s="227">
        <v>43111</v>
      </c>
      <c r="C1853">
        <v>1.5011686950914926</v>
      </c>
    </row>
    <row r="1854" spans="1:3">
      <c r="A1854" t="s">
        <v>730</v>
      </c>
      <c r="B1854" s="227">
        <v>43112</v>
      </c>
      <c r="C1854">
        <v>1.5350346718271179</v>
      </c>
    </row>
    <row r="1855" spans="1:3">
      <c r="A1855" t="s">
        <v>730</v>
      </c>
      <c r="B1855" s="227">
        <v>43115</v>
      </c>
      <c r="C1855">
        <v>1.5145560627588539</v>
      </c>
    </row>
    <row r="1856" spans="1:3">
      <c r="A1856" t="s">
        <v>730</v>
      </c>
      <c r="B1856" s="227">
        <v>43116</v>
      </c>
      <c r="C1856">
        <v>1.5478159157826576</v>
      </c>
    </row>
    <row r="1857" spans="1:3">
      <c r="A1857" t="s">
        <v>730</v>
      </c>
      <c r="B1857" s="227">
        <v>43117</v>
      </c>
      <c r="C1857">
        <v>1.485377995445103</v>
      </c>
    </row>
    <row r="1858" spans="1:3">
      <c r="A1858" t="s">
        <v>730</v>
      </c>
      <c r="B1858" s="227">
        <v>43118</v>
      </c>
      <c r="C1858">
        <v>1.5076389728705397</v>
      </c>
    </row>
    <row r="1859" spans="1:3">
      <c r="A1859" t="s">
        <v>730</v>
      </c>
      <c r="B1859" s="227">
        <v>43119</v>
      </c>
      <c r="C1859">
        <v>1.4984934447210163</v>
      </c>
    </row>
    <row r="1860" spans="1:3">
      <c r="A1860" t="s">
        <v>730</v>
      </c>
      <c r="B1860" s="227">
        <v>43122</v>
      </c>
      <c r="C1860">
        <v>1.5066008263630026</v>
      </c>
    </row>
    <row r="1861" spans="1:3">
      <c r="A1861" t="s">
        <v>730</v>
      </c>
      <c r="B1861" s="227">
        <v>43123</v>
      </c>
      <c r="C1861">
        <v>1.4934096497238869</v>
      </c>
    </row>
    <row r="1862" spans="1:3">
      <c r="A1862" t="s">
        <v>730</v>
      </c>
      <c r="B1862" s="227">
        <v>43124</v>
      </c>
      <c r="C1862">
        <v>1.5123578071315702</v>
      </c>
    </row>
    <row r="1863" spans="1:3">
      <c r="A1863" t="s">
        <v>730</v>
      </c>
      <c r="B1863" s="227">
        <v>43125</v>
      </c>
      <c r="C1863">
        <v>1.4977387871035308</v>
      </c>
    </row>
    <row r="1864" spans="1:3">
      <c r="A1864" t="s">
        <v>730</v>
      </c>
      <c r="B1864" s="227">
        <v>43126</v>
      </c>
      <c r="C1864">
        <v>1.473993677130947</v>
      </c>
    </row>
    <row r="1865" spans="1:3">
      <c r="A1865" t="s">
        <v>730</v>
      </c>
      <c r="B1865" s="227">
        <v>43129</v>
      </c>
      <c r="C1865">
        <v>1.4872955974842617</v>
      </c>
    </row>
    <row r="1866" spans="1:3">
      <c r="A1866" t="s">
        <v>730</v>
      </c>
      <c r="B1866" s="227">
        <v>43130</v>
      </c>
      <c r="C1866">
        <v>1.4721420018313891</v>
      </c>
    </row>
    <row r="1867" spans="1:3">
      <c r="A1867" t="s">
        <v>730</v>
      </c>
      <c r="B1867" s="227">
        <v>43131</v>
      </c>
      <c r="C1867">
        <v>1.4904044520926973</v>
      </c>
    </row>
    <row r="1868" spans="1:3">
      <c r="A1868" t="s">
        <v>730</v>
      </c>
      <c r="B1868" s="227">
        <v>43132</v>
      </c>
      <c r="C1868">
        <v>1.4933934447675989</v>
      </c>
    </row>
    <row r="1869" spans="1:3">
      <c r="A1869" t="s">
        <v>730</v>
      </c>
      <c r="B1869" s="227">
        <v>43133</v>
      </c>
      <c r="C1869">
        <v>1.4928676337444324</v>
      </c>
    </row>
    <row r="1870" spans="1:3">
      <c r="A1870" t="s">
        <v>730</v>
      </c>
      <c r="B1870" s="227">
        <v>43136</v>
      </c>
      <c r="C1870">
        <v>1.5112488429186444</v>
      </c>
    </row>
    <row r="1871" spans="1:3">
      <c r="A1871" t="s">
        <v>730</v>
      </c>
      <c r="B1871" s="227">
        <v>43137</v>
      </c>
      <c r="C1871">
        <v>1.5108355393612438</v>
      </c>
    </row>
    <row r="1872" spans="1:3">
      <c r="A1872" t="s">
        <v>730</v>
      </c>
      <c r="B1872" s="227">
        <v>43138</v>
      </c>
      <c r="C1872">
        <v>1.5219076185970737</v>
      </c>
    </row>
    <row r="1873" spans="1:3">
      <c r="A1873" t="s">
        <v>730</v>
      </c>
      <c r="B1873" s="227">
        <v>43139</v>
      </c>
      <c r="C1873">
        <v>1.5365419253564827</v>
      </c>
    </row>
    <row r="1874" spans="1:3">
      <c r="A1874" t="s">
        <v>730</v>
      </c>
      <c r="B1874" s="227">
        <v>43140</v>
      </c>
      <c r="C1874">
        <v>1.5268328032529421</v>
      </c>
    </row>
    <row r="1875" spans="1:3">
      <c r="A1875" t="s">
        <v>730</v>
      </c>
      <c r="B1875" s="227">
        <v>43143</v>
      </c>
      <c r="C1875">
        <v>1.4940840309079162</v>
      </c>
    </row>
    <row r="1876" spans="1:3">
      <c r="A1876" t="s">
        <v>730</v>
      </c>
      <c r="B1876" s="227">
        <v>43144</v>
      </c>
      <c r="C1876">
        <v>1.4869215291750448</v>
      </c>
    </row>
    <row r="1877" spans="1:3">
      <c r="A1877" t="s">
        <v>730</v>
      </c>
      <c r="B1877" s="227">
        <v>43145</v>
      </c>
      <c r="C1877">
        <v>1.5174995471652686</v>
      </c>
    </row>
    <row r="1878" spans="1:3">
      <c r="A1878" t="s">
        <v>730</v>
      </c>
      <c r="B1878" s="227">
        <v>43146</v>
      </c>
      <c r="C1878">
        <v>1.4878227891396145</v>
      </c>
    </row>
    <row r="1879" spans="1:3">
      <c r="A1879" t="s">
        <v>730</v>
      </c>
      <c r="B1879" s="227">
        <v>43147</v>
      </c>
      <c r="C1879">
        <v>1.5047356395881284</v>
      </c>
    </row>
    <row r="1880" spans="1:3">
      <c r="A1880" t="s">
        <v>730</v>
      </c>
      <c r="B1880" s="227">
        <v>43150</v>
      </c>
      <c r="C1880">
        <v>1.5031542091336281</v>
      </c>
    </row>
    <row r="1881" spans="1:3">
      <c r="A1881" t="s">
        <v>730</v>
      </c>
      <c r="B1881" s="227">
        <v>43151</v>
      </c>
      <c r="C1881">
        <v>1.4735465701066319</v>
      </c>
    </row>
    <row r="1882" spans="1:3">
      <c r="A1882" t="s">
        <v>730</v>
      </c>
      <c r="B1882" s="227">
        <v>43152</v>
      </c>
      <c r="C1882">
        <v>1.4664909827903694</v>
      </c>
    </row>
    <row r="1883" spans="1:3">
      <c r="A1883" t="s">
        <v>730</v>
      </c>
      <c r="B1883" s="227">
        <v>43153</v>
      </c>
      <c r="C1883">
        <v>1.4881521356341576</v>
      </c>
    </row>
    <row r="1884" spans="1:3">
      <c r="A1884" t="s">
        <v>730</v>
      </c>
      <c r="B1884" s="227">
        <v>43154</v>
      </c>
      <c r="C1884">
        <v>1.4980971749592342</v>
      </c>
    </row>
    <row r="1885" spans="1:3">
      <c r="A1885" t="s">
        <v>730</v>
      </c>
      <c r="B1885" s="227">
        <v>43157</v>
      </c>
      <c r="C1885">
        <v>1.4777085451415761</v>
      </c>
    </row>
    <row r="1886" spans="1:3">
      <c r="A1886" t="s">
        <v>730</v>
      </c>
      <c r="B1886" s="227">
        <v>43158</v>
      </c>
      <c r="C1886">
        <v>1.482353651541235</v>
      </c>
    </row>
    <row r="1887" spans="1:3">
      <c r="A1887" t="s">
        <v>730</v>
      </c>
      <c r="B1887" s="227">
        <v>43159</v>
      </c>
      <c r="C1887">
        <v>1.4899678851516773</v>
      </c>
    </row>
    <row r="1888" spans="1:3">
      <c r="A1888" t="s">
        <v>730</v>
      </c>
      <c r="B1888" s="227">
        <v>43160</v>
      </c>
      <c r="C1888">
        <v>1.4687377311575656</v>
      </c>
    </row>
    <row r="1889" spans="1:3">
      <c r="A1889" t="s">
        <v>730</v>
      </c>
      <c r="B1889" s="227">
        <v>43161</v>
      </c>
      <c r="C1889">
        <v>1.4453950679416128</v>
      </c>
    </row>
    <row r="1890" spans="1:3">
      <c r="A1890" t="s">
        <v>730</v>
      </c>
      <c r="B1890" s="227">
        <v>43164</v>
      </c>
      <c r="C1890">
        <v>1.4772521297806707</v>
      </c>
    </row>
    <row r="1891" spans="1:3">
      <c r="A1891" t="s">
        <v>730</v>
      </c>
      <c r="B1891" s="227">
        <v>43165</v>
      </c>
      <c r="C1891">
        <v>1.4623590982286494</v>
      </c>
    </row>
    <row r="1892" spans="1:3">
      <c r="A1892" t="s">
        <v>730</v>
      </c>
      <c r="B1892" s="227">
        <v>43166</v>
      </c>
      <c r="C1892">
        <v>1.4648290026074928</v>
      </c>
    </row>
    <row r="1893" spans="1:3">
      <c r="A1893" t="s">
        <v>730</v>
      </c>
      <c r="B1893" s="227">
        <v>43167</v>
      </c>
      <c r="C1893">
        <v>1.4683075187818417</v>
      </c>
    </row>
    <row r="1894" spans="1:3">
      <c r="A1894" t="s">
        <v>730</v>
      </c>
      <c r="B1894" s="227">
        <v>43168</v>
      </c>
      <c r="C1894">
        <v>1.4965657542248323</v>
      </c>
    </row>
    <row r="1895" spans="1:3">
      <c r="A1895" t="s">
        <v>730</v>
      </c>
      <c r="B1895" s="227">
        <v>43171</v>
      </c>
      <c r="C1895">
        <v>1.4999496323159001</v>
      </c>
    </row>
    <row r="1896" spans="1:3">
      <c r="A1896" t="s">
        <v>730</v>
      </c>
      <c r="B1896" s="227">
        <v>43172</v>
      </c>
      <c r="C1896">
        <v>1.5031231110215426</v>
      </c>
    </row>
    <row r="1897" spans="1:3">
      <c r="A1897" t="s">
        <v>730</v>
      </c>
      <c r="B1897" s="227">
        <v>43173</v>
      </c>
      <c r="C1897">
        <v>1.4739366096435447</v>
      </c>
    </row>
    <row r="1898" spans="1:3">
      <c r="A1898" t="s">
        <v>730</v>
      </c>
      <c r="B1898" s="227">
        <v>43174</v>
      </c>
      <c r="C1898">
        <v>1.4659801916353521</v>
      </c>
    </row>
    <row r="1899" spans="1:3">
      <c r="A1899" t="s">
        <v>730</v>
      </c>
      <c r="B1899" s="227">
        <v>43175</v>
      </c>
      <c r="C1899">
        <v>1.4680692420853347</v>
      </c>
    </row>
    <row r="1900" spans="1:3">
      <c r="A1900" t="s">
        <v>730</v>
      </c>
      <c r="B1900" s="227">
        <v>43178</v>
      </c>
      <c r="C1900">
        <v>1.4752562048429452</v>
      </c>
    </row>
    <row r="1901" spans="1:3">
      <c r="A1901" t="s">
        <v>730</v>
      </c>
      <c r="B1901" s="227">
        <v>43179</v>
      </c>
      <c r="C1901">
        <v>1.4905067118152093</v>
      </c>
    </row>
    <row r="1902" spans="1:3">
      <c r="A1902" t="s">
        <v>730</v>
      </c>
      <c r="B1902" s="227">
        <v>43180</v>
      </c>
      <c r="C1902">
        <v>1.5138839893161338</v>
      </c>
    </row>
    <row r="1903" spans="1:3">
      <c r="A1903" t="s">
        <v>730</v>
      </c>
      <c r="B1903" s="227">
        <v>43181</v>
      </c>
      <c r="C1903">
        <v>1.5026674869146994</v>
      </c>
    </row>
    <row r="1904" spans="1:3">
      <c r="A1904" t="s">
        <v>730</v>
      </c>
      <c r="B1904" s="227">
        <v>43182</v>
      </c>
      <c r="C1904">
        <v>1.522166742321085</v>
      </c>
    </row>
    <row r="1905" spans="1:3">
      <c r="A1905" t="s">
        <v>730</v>
      </c>
      <c r="B1905" s="227">
        <v>43185</v>
      </c>
      <c r="C1905">
        <v>1.5558941346221822</v>
      </c>
    </row>
    <row r="1906" spans="1:3">
      <c r="A1906" t="s">
        <v>730</v>
      </c>
      <c r="B1906" s="227">
        <v>43186</v>
      </c>
      <c r="C1906">
        <v>1.5327178245295503</v>
      </c>
    </row>
    <row r="1907" spans="1:3">
      <c r="A1907" t="s">
        <v>730</v>
      </c>
      <c r="B1907" s="227">
        <v>43187</v>
      </c>
      <c r="C1907">
        <v>1.5471564818085648</v>
      </c>
    </row>
    <row r="1908" spans="1:3">
      <c r="A1908" t="s">
        <v>730</v>
      </c>
      <c r="B1908" s="227">
        <v>43188</v>
      </c>
      <c r="C1908">
        <v>1.5218027509511289</v>
      </c>
    </row>
    <row r="1909" spans="1:3">
      <c r="A1909" t="s">
        <v>730</v>
      </c>
      <c r="B1909" s="227">
        <v>43189</v>
      </c>
      <c r="C1909">
        <v>1.5371882475246457</v>
      </c>
    </row>
    <row r="1910" spans="1:3">
      <c r="A1910" t="s">
        <v>730</v>
      </c>
      <c r="B1910" s="227">
        <v>43192</v>
      </c>
      <c r="C1910">
        <v>1.6449692199011157</v>
      </c>
    </row>
    <row r="1911" spans="1:3">
      <c r="A1911" t="s">
        <v>730</v>
      </c>
      <c r="B1911" s="227">
        <v>43193</v>
      </c>
      <c r="C1911">
        <v>1.6765076961897662</v>
      </c>
    </row>
    <row r="1912" spans="1:3">
      <c r="A1912" t="s">
        <v>730</v>
      </c>
      <c r="B1912" s="227">
        <v>43194</v>
      </c>
      <c r="C1912">
        <v>1.6623937662757049</v>
      </c>
    </row>
    <row r="1913" spans="1:3">
      <c r="A1913" t="s">
        <v>730</v>
      </c>
      <c r="B1913" s="227">
        <v>43195</v>
      </c>
      <c r="C1913">
        <v>1.6454138251079442</v>
      </c>
    </row>
    <row r="1914" spans="1:3">
      <c r="A1914" t="s">
        <v>730</v>
      </c>
      <c r="B1914" s="227">
        <v>43196</v>
      </c>
      <c r="C1914">
        <v>1.6457790962846497</v>
      </c>
    </row>
    <row r="1915" spans="1:3">
      <c r="A1915" t="s">
        <v>730</v>
      </c>
      <c r="B1915" s="227">
        <v>43199</v>
      </c>
      <c r="C1915">
        <v>1.6620917934848434</v>
      </c>
    </row>
    <row r="1916" spans="1:3">
      <c r="A1916" t="s">
        <v>730</v>
      </c>
      <c r="B1916" s="227">
        <v>43200</v>
      </c>
      <c r="C1916">
        <v>1.6503914131224207</v>
      </c>
    </row>
    <row r="1917" spans="1:3">
      <c r="A1917" t="s">
        <v>730</v>
      </c>
      <c r="B1917" s="227">
        <v>43201</v>
      </c>
      <c r="C1917">
        <v>1.6600902201007184</v>
      </c>
    </row>
    <row r="1918" spans="1:3">
      <c r="A1918" t="s">
        <v>730</v>
      </c>
      <c r="B1918" s="227">
        <v>43202</v>
      </c>
      <c r="C1918">
        <v>1.6506744962718534</v>
      </c>
    </row>
    <row r="1919" spans="1:3">
      <c r="A1919" t="s">
        <v>730</v>
      </c>
      <c r="B1919" s="227">
        <v>43203</v>
      </c>
      <c r="C1919">
        <v>1.6559532579190073</v>
      </c>
    </row>
    <row r="1920" spans="1:3">
      <c r="A1920" t="s">
        <v>730</v>
      </c>
      <c r="B1920" s="227">
        <v>43206</v>
      </c>
      <c r="C1920">
        <v>1.6731925887054411</v>
      </c>
    </row>
    <row r="1921" spans="1:3">
      <c r="A1921" t="s">
        <v>730</v>
      </c>
      <c r="B1921" s="227">
        <v>43207</v>
      </c>
      <c r="C1921">
        <v>1.6826656168932752</v>
      </c>
    </row>
    <row r="1922" spans="1:3">
      <c r="A1922" t="s">
        <v>730</v>
      </c>
      <c r="B1922" s="227">
        <v>43208</v>
      </c>
      <c r="C1922">
        <v>1.6722171763043692</v>
      </c>
    </row>
    <row r="1923" spans="1:3">
      <c r="A1923" t="s">
        <v>730</v>
      </c>
      <c r="B1923" s="227">
        <v>43209</v>
      </c>
      <c r="C1923">
        <v>1.6924364832017202</v>
      </c>
    </row>
    <row r="1924" spans="1:3">
      <c r="A1924" t="s">
        <v>730</v>
      </c>
      <c r="B1924" s="227">
        <v>43210</v>
      </c>
      <c r="C1924">
        <v>1.6763157363887782</v>
      </c>
    </row>
    <row r="1925" spans="1:3">
      <c r="A1925" t="s">
        <v>730</v>
      </c>
      <c r="B1925" s="227">
        <v>43213</v>
      </c>
      <c r="C1925">
        <v>1.6849513975718766</v>
      </c>
    </row>
    <row r="1926" spans="1:3">
      <c r="A1926" t="s">
        <v>730</v>
      </c>
      <c r="B1926" s="227">
        <v>43214</v>
      </c>
      <c r="C1926">
        <v>1.7144355473083461</v>
      </c>
    </row>
    <row r="1927" spans="1:3">
      <c r="A1927" t="s">
        <v>730</v>
      </c>
      <c r="B1927" s="227">
        <v>43215</v>
      </c>
      <c r="C1927">
        <v>1.6887804484594371</v>
      </c>
    </row>
    <row r="1928" spans="1:3">
      <c r="A1928" t="s">
        <v>730</v>
      </c>
      <c r="B1928" s="227">
        <v>43216</v>
      </c>
      <c r="C1928">
        <v>1.6986594308885827</v>
      </c>
    </row>
    <row r="1929" spans="1:3">
      <c r="A1929" t="s">
        <v>730</v>
      </c>
      <c r="B1929" s="227">
        <v>43217</v>
      </c>
      <c r="C1929">
        <v>1.685801335727688</v>
      </c>
    </row>
    <row r="1930" spans="1:3">
      <c r="A1930" t="s">
        <v>730</v>
      </c>
      <c r="B1930" s="227">
        <v>43220</v>
      </c>
      <c r="C1930">
        <v>1.6825880382919989</v>
      </c>
    </row>
    <row r="1931" spans="1:3">
      <c r="A1931" t="s">
        <v>730</v>
      </c>
      <c r="B1931" s="227">
        <v>43221</v>
      </c>
      <c r="C1931">
        <v>1.6990021893318108</v>
      </c>
    </row>
    <row r="1932" spans="1:3">
      <c r="A1932" t="s">
        <v>730</v>
      </c>
      <c r="B1932" s="227">
        <v>43222</v>
      </c>
      <c r="C1932">
        <v>1.6773751046468055</v>
      </c>
    </row>
    <row r="1933" spans="1:3">
      <c r="A1933" t="s">
        <v>730</v>
      </c>
      <c r="B1933" s="227">
        <v>43223</v>
      </c>
      <c r="C1933">
        <v>1.6586291087390848</v>
      </c>
    </row>
    <row r="1934" spans="1:3">
      <c r="A1934" t="s">
        <v>730</v>
      </c>
      <c r="B1934" s="227">
        <v>43224</v>
      </c>
      <c r="C1934">
        <v>1.6633044179947598</v>
      </c>
    </row>
    <row r="1935" spans="1:3">
      <c r="A1935" t="s">
        <v>730</v>
      </c>
      <c r="B1935" s="227">
        <v>43227</v>
      </c>
      <c r="C1935">
        <v>1.6778658918013667</v>
      </c>
    </row>
    <row r="1936" spans="1:3">
      <c r="A1936" t="s">
        <v>730</v>
      </c>
      <c r="B1936" s="227">
        <v>43228</v>
      </c>
      <c r="C1936">
        <v>1.6599937472896453</v>
      </c>
    </row>
    <row r="1937" spans="1:3">
      <c r="A1937" t="s">
        <v>730</v>
      </c>
      <c r="B1937" s="227">
        <v>43229</v>
      </c>
      <c r="C1937">
        <v>1.6743829495365237</v>
      </c>
    </row>
    <row r="1938" spans="1:3">
      <c r="A1938" t="s">
        <v>730</v>
      </c>
      <c r="B1938" s="227">
        <v>43230</v>
      </c>
      <c r="C1938">
        <v>1.694026010715044</v>
      </c>
    </row>
    <row r="1939" spans="1:3">
      <c r="A1939" t="s">
        <v>730</v>
      </c>
      <c r="B1939" s="227">
        <v>43231</v>
      </c>
      <c r="C1939">
        <v>1.6663304417994684</v>
      </c>
    </row>
    <row r="1940" spans="1:3">
      <c r="A1940" t="s">
        <v>730</v>
      </c>
      <c r="B1940" s="227">
        <v>43234</v>
      </c>
      <c r="C1940">
        <v>1.7034280354603526</v>
      </c>
    </row>
    <row r="1941" spans="1:3">
      <c r="A1941" t="s">
        <v>730</v>
      </c>
      <c r="B1941" s="227">
        <v>43235</v>
      </c>
      <c r="C1941">
        <v>1.7008105819252384</v>
      </c>
    </row>
    <row r="1942" spans="1:3">
      <c r="A1942" t="s">
        <v>730</v>
      </c>
      <c r="B1942" s="227">
        <v>43236</v>
      </c>
      <c r="C1942">
        <v>1.672513912412299</v>
      </c>
    </row>
    <row r="1943" spans="1:3">
      <c r="A1943" t="s">
        <v>730</v>
      </c>
      <c r="B1943" s="227">
        <v>43237</v>
      </c>
      <c r="C1943">
        <v>1.6853649440059737</v>
      </c>
    </row>
    <row r="1944" spans="1:3">
      <c r="A1944" t="s">
        <v>730</v>
      </c>
      <c r="B1944" s="227">
        <v>43238</v>
      </c>
      <c r="C1944">
        <v>1.6808841026882071</v>
      </c>
    </row>
    <row r="1945" spans="1:3">
      <c r="A1945" t="s">
        <v>730</v>
      </c>
      <c r="B1945" s="227">
        <v>43241</v>
      </c>
      <c r="C1945">
        <v>1.6768676958446305</v>
      </c>
    </row>
    <row r="1946" spans="1:3">
      <c r="A1946" t="s">
        <v>730</v>
      </c>
      <c r="B1946" s="227">
        <v>43242</v>
      </c>
      <c r="C1946">
        <v>1.6645997802042789</v>
      </c>
    </row>
    <row r="1947" spans="1:3">
      <c r="A1947" t="s">
        <v>730</v>
      </c>
      <c r="B1947" s="227">
        <v>43243</v>
      </c>
      <c r="C1947">
        <v>1.6589350544574222</v>
      </c>
    </row>
    <row r="1948" spans="1:3">
      <c r="A1948" t="s">
        <v>730</v>
      </c>
      <c r="B1948" s="227">
        <v>43244</v>
      </c>
      <c r="C1948">
        <v>1.6484902291139081</v>
      </c>
    </row>
    <row r="1949" spans="1:3">
      <c r="A1949" t="s">
        <v>730</v>
      </c>
      <c r="B1949" s="227">
        <v>43245</v>
      </c>
      <c r="C1949">
        <v>1.6450522278851576</v>
      </c>
    </row>
    <row r="1950" spans="1:3">
      <c r="A1950" t="s">
        <v>730</v>
      </c>
      <c r="B1950" s="227">
        <v>43248</v>
      </c>
      <c r="C1950">
        <v>1.6105107014197984</v>
      </c>
    </row>
    <row r="1951" spans="1:3">
      <c r="A1951" t="s">
        <v>730</v>
      </c>
      <c r="B1951" s="227">
        <v>43249</v>
      </c>
      <c r="C1951">
        <v>1.596802357857352</v>
      </c>
    </row>
    <row r="1952" spans="1:3">
      <c r="A1952" t="s">
        <v>730</v>
      </c>
      <c r="B1952" s="227">
        <v>43250</v>
      </c>
      <c r="C1952">
        <v>1.6135379771743397</v>
      </c>
    </row>
    <row r="1953" spans="1:3">
      <c r="A1953" t="s">
        <v>730</v>
      </c>
      <c r="B1953" s="227">
        <v>43251</v>
      </c>
      <c r="C1953">
        <v>1.6395263141954164</v>
      </c>
    </row>
    <row r="1954" spans="1:3">
      <c r="A1954" t="s">
        <v>730</v>
      </c>
      <c r="B1954" s="227">
        <v>43252</v>
      </c>
      <c r="C1954">
        <v>1.6605929679692322</v>
      </c>
    </row>
    <row r="1955" spans="1:3">
      <c r="A1955" t="s">
        <v>730</v>
      </c>
      <c r="B1955" s="227">
        <v>43255</v>
      </c>
      <c r="C1955">
        <v>1.6590810467146389</v>
      </c>
    </row>
    <row r="1956" spans="1:3">
      <c r="A1956" t="s">
        <v>730</v>
      </c>
      <c r="B1956" s="227">
        <v>43256</v>
      </c>
      <c r="C1956">
        <v>1.6451186403043883</v>
      </c>
    </row>
    <row r="1957" spans="1:3">
      <c r="A1957" t="s">
        <v>730</v>
      </c>
      <c r="B1957" s="227">
        <v>43257</v>
      </c>
      <c r="C1957">
        <v>1.638336055491707</v>
      </c>
    </row>
    <row r="1958" spans="1:3">
      <c r="A1958" t="s">
        <v>730</v>
      </c>
      <c r="B1958" s="227">
        <v>43258</v>
      </c>
      <c r="C1958">
        <v>1.6379232141596978</v>
      </c>
    </row>
    <row r="1959" spans="1:3">
      <c r="A1959" t="s">
        <v>730</v>
      </c>
      <c r="B1959" s="227">
        <v>43259</v>
      </c>
      <c r="C1959">
        <v>1.6598598295769706</v>
      </c>
    </row>
    <row r="1960" spans="1:3">
      <c r="A1960" t="s">
        <v>730</v>
      </c>
      <c r="B1960" s="227">
        <v>43262</v>
      </c>
      <c r="C1960">
        <v>1.6694894749576639</v>
      </c>
    </row>
    <row r="1961" spans="1:3">
      <c r="A1961" t="s">
        <v>730</v>
      </c>
      <c r="B1961" s="227">
        <v>43263</v>
      </c>
      <c r="C1961">
        <v>1.6728343399917467</v>
      </c>
    </row>
    <row r="1962" spans="1:3">
      <c r="A1962" t="s">
        <v>730</v>
      </c>
      <c r="B1962" s="227">
        <v>43264</v>
      </c>
      <c r="C1962">
        <v>1.6336079542589754</v>
      </c>
    </row>
    <row r="1963" spans="1:3">
      <c r="A1963" t="s">
        <v>730</v>
      </c>
      <c r="B1963" s="227">
        <v>43265</v>
      </c>
      <c r="C1963">
        <v>1.6430835065905036</v>
      </c>
    </row>
    <row r="1964" spans="1:3">
      <c r="A1964" t="s">
        <v>730</v>
      </c>
      <c r="B1964" s="227">
        <v>43266</v>
      </c>
      <c r="C1964">
        <v>1.6671210606565401</v>
      </c>
    </row>
    <row r="1965" spans="1:3">
      <c r="A1965" t="s">
        <v>730</v>
      </c>
      <c r="B1965" s="227">
        <v>43269</v>
      </c>
      <c r="C1965">
        <v>1.6500217108119664</v>
      </c>
    </row>
    <row r="1966" spans="1:3">
      <c r="A1966" t="s">
        <v>730</v>
      </c>
      <c r="B1966" s="227">
        <v>43270</v>
      </c>
      <c r="C1966">
        <v>1.6726090074439037</v>
      </c>
    </row>
    <row r="1967" spans="1:3">
      <c r="A1967" t="s">
        <v>730</v>
      </c>
      <c r="B1967" s="227">
        <v>43271</v>
      </c>
      <c r="C1967">
        <v>1.6646296502055735</v>
      </c>
    </row>
    <row r="1968" spans="1:3">
      <c r="A1968" t="s">
        <v>730</v>
      </c>
      <c r="B1968" s="227">
        <v>43272</v>
      </c>
      <c r="C1968">
        <v>1.6403377641307504</v>
      </c>
    </row>
    <row r="1969" spans="1:3">
      <c r="A1969" t="s">
        <v>730</v>
      </c>
      <c r="B1969" s="227">
        <v>43273</v>
      </c>
      <c r="C1969">
        <v>1.6635859519408491</v>
      </c>
    </row>
    <row r="1970" spans="1:3">
      <c r="A1970" t="s">
        <v>730</v>
      </c>
      <c r="B1970" s="227">
        <v>43276</v>
      </c>
      <c r="C1970">
        <v>1.6562979720449178</v>
      </c>
    </row>
    <row r="1971" spans="1:3">
      <c r="A1971" t="s">
        <v>730</v>
      </c>
      <c r="B1971" s="227">
        <v>43277</v>
      </c>
      <c r="C1971">
        <v>1.6477026058336008</v>
      </c>
    </row>
    <row r="1972" spans="1:3">
      <c r="A1972" t="s">
        <v>730</v>
      </c>
      <c r="B1972" s="227">
        <v>43278</v>
      </c>
      <c r="C1972">
        <v>1.6377221324717306</v>
      </c>
    </row>
    <row r="1973" spans="1:3">
      <c r="A1973" t="s">
        <v>730</v>
      </c>
      <c r="B1973" s="227">
        <v>43279</v>
      </c>
      <c r="C1973">
        <v>1.6319111335521441</v>
      </c>
    </row>
    <row r="1974" spans="1:3">
      <c r="A1974" t="s">
        <v>730</v>
      </c>
      <c r="B1974" s="227">
        <v>43280</v>
      </c>
      <c r="C1974">
        <v>1.672375986499719</v>
      </c>
    </row>
    <row r="1975" spans="1:3">
      <c r="A1975" t="s">
        <v>730</v>
      </c>
      <c r="B1975" s="227">
        <v>43283</v>
      </c>
      <c r="C1975">
        <v>1.7069744408622745</v>
      </c>
    </row>
    <row r="1976" spans="1:3">
      <c r="A1976" t="s">
        <v>730</v>
      </c>
      <c r="B1976" s="227">
        <v>43284</v>
      </c>
      <c r="C1976">
        <v>1.6544544949214091</v>
      </c>
    </row>
    <row r="1977" spans="1:3">
      <c r="A1977" t="s">
        <v>730</v>
      </c>
      <c r="B1977" s="227">
        <v>43285</v>
      </c>
      <c r="C1977">
        <v>1.6583127854804092</v>
      </c>
    </row>
    <row r="1978" spans="1:3">
      <c r="A1978" t="s">
        <v>730</v>
      </c>
      <c r="B1978" s="227">
        <v>43286</v>
      </c>
      <c r="C1978">
        <v>1.6840360258367104</v>
      </c>
    </row>
    <row r="1979" spans="1:3">
      <c r="A1979" t="s">
        <v>730</v>
      </c>
      <c r="B1979" s="227">
        <v>43287</v>
      </c>
      <c r="C1979">
        <v>1.6638026887698443</v>
      </c>
    </row>
    <row r="1980" spans="1:3">
      <c r="A1980" t="s">
        <v>730</v>
      </c>
      <c r="B1980" s="227">
        <v>43290</v>
      </c>
      <c r="C1980">
        <v>1.6512723083452974</v>
      </c>
    </row>
    <row r="1981" spans="1:3">
      <c r="A1981" t="s">
        <v>730</v>
      </c>
      <c r="B1981" s="227">
        <v>43291</v>
      </c>
      <c r="C1981">
        <v>1.6491178432125553</v>
      </c>
    </row>
    <row r="1982" spans="1:3">
      <c r="A1982" t="s">
        <v>730</v>
      </c>
      <c r="B1982" s="227">
        <v>43292</v>
      </c>
      <c r="C1982">
        <v>1.64096760503607</v>
      </c>
    </row>
    <row r="1983" spans="1:3">
      <c r="A1983" t="s">
        <v>730</v>
      </c>
      <c r="B1983" s="227">
        <v>43293</v>
      </c>
      <c r="C1983">
        <v>1.6422269608189932</v>
      </c>
    </row>
    <row r="1984" spans="1:3">
      <c r="A1984" t="s">
        <v>730</v>
      </c>
      <c r="B1984" s="227">
        <v>43294</v>
      </c>
      <c r="C1984">
        <v>1.6382838950932177</v>
      </c>
    </row>
    <row r="1985" spans="1:3">
      <c r="A1985" t="s">
        <v>730</v>
      </c>
      <c r="B1985" s="227">
        <v>43297</v>
      </c>
      <c r="C1985">
        <v>1.6314944084696359</v>
      </c>
    </row>
    <row r="1986" spans="1:3">
      <c r="A1986" t="s">
        <v>730</v>
      </c>
      <c r="B1986" s="227">
        <v>43298</v>
      </c>
      <c r="C1986">
        <v>1.5837903901902095</v>
      </c>
    </row>
    <row r="1987" spans="1:3">
      <c r="A1987" t="s">
        <v>730</v>
      </c>
      <c r="B1987" s="227">
        <v>43299</v>
      </c>
      <c r="C1987">
        <v>1.5890012425120892</v>
      </c>
    </row>
    <row r="1988" spans="1:3">
      <c r="A1988" t="s">
        <v>730</v>
      </c>
      <c r="B1988" s="227">
        <v>43300</v>
      </c>
      <c r="C1988">
        <v>1.580680349062713</v>
      </c>
    </row>
    <row r="1989" spans="1:3">
      <c r="A1989" t="s">
        <v>730</v>
      </c>
      <c r="B1989" s="227">
        <v>43301</v>
      </c>
      <c r="C1989">
        <v>1.5893210549699166</v>
      </c>
    </row>
    <row r="1990" spans="1:3">
      <c r="A1990" t="s">
        <v>730</v>
      </c>
      <c r="B1990" s="227">
        <v>43304</v>
      </c>
      <c r="C1990">
        <v>1.598998606933022</v>
      </c>
    </row>
    <row r="1991" spans="1:3">
      <c r="A1991" t="s">
        <v>730</v>
      </c>
      <c r="B1991" s="227">
        <v>43305</v>
      </c>
      <c r="C1991">
        <v>1.5888237253575799</v>
      </c>
    </row>
    <row r="1992" spans="1:3">
      <c r="A1992" t="s">
        <v>730</v>
      </c>
      <c r="B1992" s="227">
        <v>43306</v>
      </c>
      <c r="C1992">
        <v>1.5829270016253449</v>
      </c>
    </row>
    <row r="1993" spans="1:3">
      <c r="A1993" t="s">
        <v>730</v>
      </c>
      <c r="B1993" s="227">
        <v>43307</v>
      </c>
      <c r="C1993">
        <v>1.5970280337980425</v>
      </c>
    </row>
    <row r="1994" spans="1:3">
      <c r="A1994" t="s">
        <v>730</v>
      </c>
      <c r="B1994" s="227">
        <v>43308</v>
      </c>
      <c r="C1994">
        <v>1.6122519030024041</v>
      </c>
    </row>
    <row r="1995" spans="1:3">
      <c r="A1995" t="s">
        <v>730</v>
      </c>
      <c r="B1995" s="227">
        <v>43311</v>
      </c>
      <c r="C1995">
        <v>1.6125939754780827</v>
      </c>
    </row>
    <row r="1996" spans="1:3">
      <c r="A1996" t="s">
        <v>730</v>
      </c>
      <c r="B1996" s="227">
        <v>43312</v>
      </c>
      <c r="C1996">
        <v>1.601477355291836</v>
      </c>
    </row>
    <row r="1997" spans="1:3">
      <c r="A1997" t="s">
        <v>730</v>
      </c>
      <c r="B1997" s="227">
        <v>43313</v>
      </c>
      <c r="C1997">
        <v>1.5771852688475585</v>
      </c>
    </row>
    <row r="1998" spans="1:3">
      <c r="A1998" t="s">
        <v>730</v>
      </c>
      <c r="B1998" s="227">
        <v>43314</v>
      </c>
      <c r="C1998">
        <v>1.5539600266220255</v>
      </c>
    </row>
    <row r="1999" spans="1:3">
      <c r="A1999" t="s">
        <v>730</v>
      </c>
      <c r="B1999" s="227">
        <v>43315</v>
      </c>
      <c r="C1999">
        <v>1.5972474472292886</v>
      </c>
    </row>
    <row r="2000" spans="1:3">
      <c r="A2000" t="s">
        <v>730</v>
      </c>
      <c r="B2000" s="227">
        <v>43318</v>
      </c>
      <c r="C2000">
        <v>1.5824796891557691</v>
      </c>
    </row>
    <row r="2001" spans="1:3">
      <c r="A2001" t="s">
        <v>730</v>
      </c>
      <c r="B2001" s="227">
        <v>43319</v>
      </c>
      <c r="C2001">
        <v>1.5425124087002029</v>
      </c>
    </row>
    <row r="2002" spans="1:3">
      <c r="A2002" t="s">
        <v>730</v>
      </c>
      <c r="B2002" s="227">
        <v>43320</v>
      </c>
      <c r="C2002">
        <v>1.5862764883955771</v>
      </c>
    </row>
    <row r="2003" spans="1:3">
      <c r="A2003" t="s">
        <v>730</v>
      </c>
      <c r="B2003" s="227">
        <v>43321</v>
      </c>
      <c r="C2003">
        <v>1.5246917317511155</v>
      </c>
    </row>
    <row r="2004" spans="1:3">
      <c r="A2004" t="s">
        <v>730</v>
      </c>
      <c r="B2004" s="227">
        <v>43322</v>
      </c>
      <c r="C2004">
        <v>1.5636356294920439</v>
      </c>
    </row>
    <row r="2005" spans="1:3">
      <c r="A2005" t="s">
        <v>730</v>
      </c>
      <c r="B2005" s="227">
        <v>43325</v>
      </c>
      <c r="C2005">
        <v>1.5461160394400819</v>
      </c>
    </row>
    <row r="2006" spans="1:3">
      <c r="A2006" t="s">
        <v>730</v>
      </c>
      <c r="B2006" s="227">
        <v>43326</v>
      </c>
      <c r="C2006">
        <v>1.5573902862448863</v>
      </c>
    </row>
    <row r="2007" spans="1:3">
      <c r="A2007" t="s">
        <v>730</v>
      </c>
      <c r="B2007" s="227">
        <v>43327</v>
      </c>
      <c r="C2007">
        <v>1.5597552849960561</v>
      </c>
    </row>
    <row r="2008" spans="1:3">
      <c r="A2008" t="s">
        <v>730</v>
      </c>
      <c r="B2008" s="227">
        <v>43328</v>
      </c>
      <c r="C2008">
        <v>1.5432597198110631</v>
      </c>
    </row>
    <row r="2009" spans="1:3">
      <c r="A2009" t="s">
        <v>730</v>
      </c>
      <c r="B2009" s="227">
        <v>43329</v>
      </c>
      <c r="C2009">
        <v>1.565923248558776</v>
      </c>
    </row>
    <row r="2010" spans="1:3">
      <c r="A2010" t="s">
        <v>730</v>
      </c>
      <c r="B2010" s="227">
        <v>43332</v>
      </c>
      <c r="C2010">
        <v>1.5763377664677503</v>
      </c>
    </row>
    <row r="2011" spans="1:3">
      <c r="A2011" t="s">
        <v>730</v>
      </c>
      <c r="B2011" s="227">
        <v>43333</v>
      </c>
      <c r="C2011">
        <v>1.5668221374199875</v>
      </c>
    </row>
    <row r="2012" spans="1:3">
      <c r="A2012" t="s">
        <v>730</v>
      </c>
      <c r="B2012" s="227">
        <v>43334</v>
      </c>
      <c r="C2012">
        <v>1.5736030361757081</v>
      </c>
    </row>
    <row r="2013" spans="1:3">
      <c r="A2013" t="s">
        <v>730</v>
      </c>
      <c r="B2013" s="227">
        <v>43335</v>
      </c>
      <c r="C2013">
        <v>1.5901541692327825</v>
      </c>
    </row>
    <row r="2014" spans="1:3">
      <c r="A2014" t="s">
        <v>730</v>
      </c>
      <c r="B2014" s="227">
        <v>43336</v>
      </c>
      <c r="C2014">
        <v>1.5881669948003552</v>
      </c>
    </row>
    <row r="2015" spans="1:3">
      <c r="A2015" t="s">
        <v>730</v>
      </c>
      <c r="B2015" s="227">
        <v>43339</v>
      </c>
      <c r="C2015">
        <v>1.5999273219134524</v>
      </c>
    </row>
    <row r="2016" spans="1:3">
      <c r="A2016" t="s">
        <v>730</v>
      </c>
      <c r="B2016" s="227">
        <v>43340</v>
      </c>
      <c r="C2016">
        <v>1.6048934108527257</v>
      </c>
    </row>
    <row r="2017" spans="1:3">
      <c r="A2017" t="s">
        <v>730</v>
      </c>
      <c r="B2017" s="227">
        <v>43341</v>
      </c>
      <c r="C2017">
        <v>1.586148444121549</v>
      </c>
    </row>
    <row r="2018" spans="1:3">
      <c r="A2018" t="s">
        <v>730</v>
      </c>
      <c r="B2018" s="227">
        <v>43342</v>
      </c>
      <c r="C2018">
        <v>1.5900417953843338</v>
      </c>
    </row>
    <row r="2019" spans="1:3">
      <c r="A2019" t="s">
        <v>730</v>
      </c>
      <c r="B2019" s="227">
        <v>43343</v>
      </c>
      <c r="C2019">
        <v>1.6166654885843901</v>
      </c>
    </row>
    <row r="2020" spans="1:3">
      <c r="A2020" t="s">
        <v>730</v>
      </c>
      <c r="B2020" s="227">
        <v>43346</v>
      </c>
      <c r="C2020">
        <v>1.6083760752796827</v>
      </c>
    </row>
    <row r="2021" spans="1:3">
      <c r="A2021" t="s">
        <v>730</v>
      </c>
      <c r="B2021" s="227">
        <v>43347</v>
      </c>
      <c r="C2021">
        <v>1.5645187338501065</v>
      </c>
    </row>
    <row r="2022" spans="1:3">
      <c r="A2022" t="s">
        <v>730</v>
      </c>
      <c r="B2022" s="227">
        <v>43348</v>
      </c>
      <c r="C2022">
        <v>1.5821762996448108</v>
      </c>
    </row>
    <row r="2023" spans="1:3">
      <c r="A2023" t="s">
        <v>730</v>
      </c>
      <c r="B2023" s="227">
        <v>43349</v>
      </c>
      <c r="C2023">
        <v>1.5643450440539608</v>
      </c>
    </row>
    <row r="2024" spans="1:3">
      <c r="A2024" t="s">
        <v>730</v>
      </c>
      <c r="B2024" s="227">
        <v>43350</v>
      </c>
      <c r="C2024">
        <v>1.5567774807042412</v>
      </c>
    </row>
    <row r="2025" spans="1:3">
      <c r="A2025" t="s">
        <v>730</v>
      </c>
      <c r="B2025" s="227">
        <v>43353</v>
      </c>
      <c r="C2025">
        <v>1.5743899239044845</v>
      </c>
    </row>
    <row r="2026" spans="1:3">
      <c r="A2026" t="s">
        <v>730</v>
      </c>
      <c r="B2026" s="227">
        <v>43354</v>
      </c>
      <c r="C2026">
        <v>1.5779968318989424</v>
      </c>
    </row>
    <row r="2027" spans="1:3">
      <c r="A2027" t="s">
        <v>730</v>
      </c>
      <c r="B2027" s="227">
        <v>43355</v>
      </c>
      <c r="C2027">
        <v>1.5773061669340782</v>
      </c>
    </row>
    <row r="2028" spans="1:3">
      <c r="A2028" t="s">
        <v>730</v>
      </c>
      <c r="B2028" s="227">
        <v>43356</v>
      </c>
      <c r="C2028">
        <v>1.5811672586373948</v>
      </c>
    </row>
    <row r="2029" spans="1:3">
      <c r="A2029" t="s">
        <v>730</v>
      </c>
      <c r="B2029" s="227">
        <v>43357</v>
      </c>
      <c r="C2029">
        <v>1.5990879649713907</v>
      </c>
    </row>
    <row r="2030" spans="1:3">
      <c r="A2030" t="s">
        <v>730</v>
      </c>
      <c r="B2030" s="227">
        <v>43360</v>
      </c>
      <c r="C2030">
        <v>1.5926971958846181</v>
      </c>
    </row>
    <row r="2031" spans="1:3">
      <c r="A2031" t="s">
        <v>730</v>
      </c>
      <c r="B2031" s="227">
        <v>43361</v>
      </c>
      <c r="C2031">
        <v>1.5883100381194559</v>
      </c>
    </row>
    <row r="2032" spans="1:3">
      <c r="A2032" t="s">
        <v>730</v>
      </c>
      <c r="B2032" s="227">
        <v>43362</v>
      </c>
      <c r="C2032">
        <v>1.5994513861575799</v>
      </c>
    </row>
    <row r="2033" spans="1:3">
      <c r="A2033" t="s">
        <v>730</v>
      </c>
      <c r="B2033" s="227">
        <v>43363</v>
      </c>
      <c r="C2033">
        <v>1.6047041736429124</v>
      </c>
    </row>
    <row r="2034" spans="1:3">
      <c r="A2034" t="s">
        <v>730</v>
      </c>
      <c r="B2034" s="227">
        <v>43364</v>
      </c>
      <c r="C2034">
        <v>1.6111621149907718</v>
      </c>
    </row>
    <row r="2035" spans="1:3">
      <c r="A2035" t="s">
        <v>730</v>
      </c>
      <c r="B2035" s="227">
        <v>43367</v>
      </c>
      <c r="C2035">
        <v>1.6102036700947897</v>
      </c>
    </row>
    <row r="2036" spans="1:3">
      <c r="A2036" t="s">
        <v>730</v>
      </c>
      <c r="B2036" s="227">
        <v>43368</v>
      </c>
      <c r="C2036">
        <v>1.6344185765131858</v>
      </c>
    </row>
    <row r="2037" spans="1:3">
      <c r="A2037" t="s">
        <v>730</v>
      </c>
      <c r="B2037" s="227">
        <v>43369</v>
      </c>
      <c r="C2037">
        <v>1.6416420453972513</v>
      </c>
    </row>
    <row r="2038" spans="1:3">
      <c r="A2038" t="s">
        <v>730</v>
      </c>
      <c r="B2038" s="227">
        <v>43370</v>
      </c>
      <c r="C2038">
        <v>1.6560432467322972</v>
      </c>
    </row>
    <row r="2039" spans="1:3">
      <c r="A2039" t="s">
        <v>730</v>
      </c>
      <c r="B2039" s="227">
        <v>43371</v>
      </c>
      <c r="C2039">
        <v>1.6383023797754248</v>
      </c>
    </row>
    <row r="2040" spans="1:3">
      <c r="A2040" t="s">
        <v>730</v>
      </c>
      <c r="B2040" s="227">
        <v>43374</v>
      </c>
      <c r="C2040">
        <v>1.6227773799558198</v>
      </c>
    </row>
    <row r="2041" spans="1:3">
      <c r="A2041" t="s">
        <v>730</v>
      </c>
      <c r="B2041" s="227">
        <v>43375</v>
      </c>
      <c r="C2041">
        <v>1.6367305751765926</v>
      </c>
    </row>
    <row r="2042" spans="1:3">
      <c r="A2042" t="s">
        <v>730</v>
      </c>
      <c r="B2042" s="227">
        <v>43376</v>
      </c>
      <c r="C2042">
        <v>1.6453142338343607</v>
      </c>
    </row>
    <row r="2043" spans="1:3">
      <c r="A2043" t="s">
        <v>730</v>
      </c>
      <c r="B2043" s="227">
        <v>43377</v>
      </c>
      <c r="C2043">
        <v>1.6475760264580197</v>
      </c>
    </row>
    <row r="2044" spans="1:3">
      <c r="A2044" t="s">
        <v>730</v>
      </c>
      <c r="B2044" s="227">
        <v>43378</v>
      </c>
      <c r="C2044">
        <v>1.6543339314877947</v>
      </c>
    </row>
    <row r="2045" spans="1:3">
      <c r="A2045" t="s">
        <v>730</v>
      </c>
      <c r="B2045" s="227">
        <v>43381</v>
      </c>
      <c r="C2045">
        <v>1.6504012582167382</v>
      </c>
    </row>
    <row r="2046" spans="1:3">
      <c r="A2046" t="s">
        <v>730</v>
      </c>
      <c r="B2046" s="227">
        <v>43382</v>
      </c>
      <c r="C2046">
        <v>1.6596422593720517</v>
      </c>
    </row>
    <row r="2047" spans="1:3">
      <c r="A2047" t="s">
        <v>730</v>
      </c>
      <c r="B2047" s="227">
        <v>43383</v>
      </c>
      <c r="C2047">
        <v>1.6705818302801712</v>
      </c>
    </row>
    <row r="2048" spans="1:3">
      <c r="A2048" t="s">
        <v>730</v>
      </c>
      <c r="B2048" s="227">
        <v>43384</v>
      </c>
      <c r="C2048">
        <v>1.6575421191131534</v>
      </c>
    </row>
    <row r="2049" spans="1:3">
      <c r="A2049" t="s">
        <v>730</v>
      </c>
      <c r="B2049" s="227">
        <v>43385</v>
      </c>
      <c r="C2049">
        <v>1.6250327627573169</v>
      </c>
    </row>
    <row r="2050" spans="1:3">
      <c r="A2050" t="s">
        <v>730</v>
      </c>
      <c r="B2050" s="227">
        <v>43388</v>
      </c>
      <c r="C2050">
        <v>1.6495926433814478</v>
      </c>
    </row>
    <row r="2051" spans="1:3">
      <c r="A2051" t="s">
        <v>730</v>
      </c>
      <c r="B2051" s="227">
        <v>43389</v>
      </c>
      <c r="C2051">
        <v>1.6274590866465655</v>
      </c>
    </row>
    <row r="2052" spans="1:3">
      <c r="A2052" t="s">
        <v>730</v>
      </c>
      <c r="B2052" s="227">
        <v>43390</v>
      </c>
      <c r="C2052">
        <v>1.6146763083315863</v>
      </c>
    </row>
    <row r="2053" spans="1:3">
      <c r="A2053" t="s">
        <v>730</v>
      </c>
      <c r="B2053" s="227">
        <v>43391</v>
      </c>
      <c r="C2053">
        <v>1.655652524844875</v>
      </c>
    </row>
    <row r="2054" spans="1:3">
      <c r="A2054" t="s">
        <v>730</v>
      </c>
      <c r="B2054" s="227">
        <v>43392</v>
      </c>
      <c r="C2054">
        <v>1.6304512225863377</v>
      </c>
    </row>
    <row r="2055" spans="1:3">
      <c r="A2055" t="s">
        <v>730</v>
      </c>
      <c r="B2055" s="227">
        <v>43395</v>
      </c>
      <c r="C2055">
        <v>1.6165955687330369</v>
      </c>
    </row>
    <row r="2056" spans="1:3">
      <c r="A2056" t="s">
        <v>730</v>
      </c>
      <c r="B2056" s="227">
        <v>43396</v>
      </c>
      <c r="C2056">
        <v>1.5691494725802224</v>
      </c>
    </row>
    <row r="2057" spans="1:3">
      <c r="A2057" t="s">
        <v>730</v>
      </c>
      <c r="B2057" s="227">
        <v>43397</v>
      </c>
      <c r="C2057">
        <v>1.588806730487935</v>
      </c>
    </row>
    <row r="2058" spans="1:3">
      <c r="A2058" t="s">
        <v>730</v>
      </c>
      <c r="B2058" s="227">
        <v>43398</v>
      </c>
      <c r="C2058">
        <v>1.5835392606788012</v>
      </c>
    </row>
    <row r="2059" spans="1:3">
      <c r="A2059" t="s">
        <v>730</v>
      </c>
      <c r="B2059" s="227">
        <v>43399</v>
      </c>
      <c r="C2059">
        <v>1.5668667709226591</v>
      </c>
    </row>
    <row r="2060" spans="1:3">
      <c r="A2060" t="s">
        <v>730</v>
      </c>
      <c r="B2060" s="227">
        <v>43402</v>
      </c>
      <c r="C2060">
        <v>1.5563535131427608</v>
      </c>
    </row>
    <row r="2061" spans="1:3">
      <c r="A2061" t="s">
        <v>730</v>
      </c>
      <c r="B2061" s="227">
        <v>43403</v>
      </c>
      <c r="C2061">
        <v>1.554351882672167</v>
      </c>
    </row>
    <row r="2062" spans="1:3">
      <c r="A2062" t="s">
        <v>730</v>
      </c>
      <c r="B2062" s="227">
        <v>43404</v>
      </c>
      <c r="C2062">
        <v>1.5889349595956448</v>
      </c>
    </row>
    <row r="2063" spans="1:3">
      <c r="A2063" t="s">
        <v>730</v>
      </c>
      <c r="B2063" s="227">
        <v>43405</v>
      </c>
      <c r="C2063">
        <v>1.6146111721814904</v>
      </c>
    </row>
    <row r="2064" spans="1:3">
      <c r="A2064" t="s">
        <v>730</v>
      </c>
      <c r="B2064" s="227">
        <v>43406</v>
      </c>
      <c r="C2064">
        <v>1.6427498159595766</v>
      </c>
    </row>
    <row r="2065" spans="1:3">
      <c r="A2065" t="s">
        <v>730</v>
      </c>
      <c r="B2065" s="227">
        <v>43409</v>
      </c>
      <c r="C2065">
        <v>1.6601444305482715</v>
      </c>
    </row>
    <row r="2066" spans="1:3">
      <c r="A2066" t="s">
        <v>730</v>
      </c>
      <c r="B2066" s="227">
        <v>43410</v>
      </c>
      <c r="C2066">
        <v>1.6651202194610359</v>
      </c>
    </row>
    <row r="2067" spans="1:3">
      <c r="A2067" t="s">
        <v>730</v>
      </c>
      <c r="B2067" s="227">
        <v>43411</v>
      </c>
      <c r="C2067">
        <v>1.6373443565055101</v>
      </c>
    </row>
    <row r="2068" spans="1:3">
      <c r="A2068" t="s">
        <v>730</v>
      </c>
      <c r="B2068" s="227">
        <v>43412</v>
      </c>
      <c r="C2068">
        <v>1.6627509503594595</v>
      </c>
    </row>
    <row r="2069" spans="1:3">
      <c r="A2069" t="s">
        <v>730</v>
      </c>
      <c r="B2069" s="227">
        <v>43413</v>
      </c>
      <c r="C2069">
        <v>1.6366331541742607</v>
      </c>
    </row>
    <row r="2070" spans="1:3">
      <c r="A2070" t="s">
        <v>730</v>
      </c>
      <c r="B2070" s="227">
        <v>43416</v>
      </c>
      <c r="C2070">
        <v>1.6420063138572027</v>
      </c>
    </row>
    <row r="2071" spans="1:3">
      <c r="A2071" t="s">
        <v>730</v>
      </c>
      <c r="B2071" s="227">
        <v>43417</v>
      </c>
      <c r="C2071">
        <v>1.6051299630981397</v>
      </c>
    </row>
    <row r="2072" spans="1:3">
      <c r="A2072" t="s">
        <v>730</v>
      </c>
      <c r="B2072" s="227">
        <v>43418</v>
      </c>
      <c r="C2072">
        <v>1.6058791507893355</v>
      </c>
    </row>
    <row r="2073" spans="1:3">
      <c r="A2073" t="s">
        <v>730</v>
      </c>
      <c r="B2073" s="227">
        <v>43419</v>
      </c>
      <c r="C2073">
        <v>1.5860852029241146</v>
      </c>
    </row>
    <row r="2074" spans="1:3">
      <c r="A2074" t="s">
        <v>730</v>
      </c>
      <c r="B2074" s="227">
        <v>43420</v>
      </c>
      <c r="C2074">
        <v>1.5889018832923485</v>
      </c>
    </row>
    <row r="2075" spans="1:3">
      <c r="A2075" t="s">
        <v>730</v>
      </c>
      <c r="B2075" s="227">
        <v>43423</v>
      </c>
      <c r="C2075">
        <v>1.5711924534386856</v>
      </c>
    </row>
    <row r="2076" spans="1:3">
      <c r="A2076" t="s">
        <v>730</v>
      </c>
      <c r="B2076" s="227">
        <v>43424</v>
      </c>
      <c r="C2076">
        <v>1.5418879561418519</v>
      </c>
    </row>
    <row r="2077" spans="1:3">
      <c r="A2077" t="s">
        <v>730</v>
      </c>
      <c r="B2077" s="227">
        <v>43425</v>
      </c>
      <c r="C2077">
        <v>1.5070011080890566</v>
      </c>
    </row>
    <row r="2078" spans="1:3">
      <c r="A2078" t="s">
        <v>730</v>
      </c>
      <c r="B2078" s="227">
        <v>43426</v>
      </c>
      <c r="C2078">
        <v>1.4858017789328271</v>
      </c>
    </row>
    <row r="2079" spans="1:3">
      <c r="A2079" t="s">
        <v>730</v>
      </c>
      <c r="B2079" s="227">
        <v>43427</v>
      </c>
      <c r="C2079">
        <v>1.3912238138860777</v>
      </c>
    </row>
    <row r="2080" spans="1:3">
      <c r="A2080" t="s">
        <v>730</v>
      </c>
      <c r="B2080" s="227">
        <v>43430</v>
      </c>
      <c r="C2080">
        <v>1.464456217392196</v>
      </c>
    </row>
    <row r="2081" spans="1:3">
      <c r="A2081" t="s">
        <v>730</v>
      </c>
      <c r="B2081" s="227">
        <v>43431</v>
      </c>
      <c r="C2081">
        <v>1.4503263234227681</v>
      </c>
    </row>
    <row r="2082" spans="1:3">
      <c r="A2082" t="s">
        <v>730</v>
      </c>
      <c r="B2082" s="227">
        <v>43432</v>
      </c>
      <c r="C2082">
        <v>1.4379795782732074</v>
      </c>
    </row>
    <row r="2083" spans="1:3">
      <c r="A2083" t="s">
        <v>730</v>
      </c>
      <c r="B2083" s="227">
        <v>43433</v>
      </c>
      <c r="C2083">
        <v>1.4457127313392215</v>
      </c>
    </row>
    <row r="2084" spans="1:3">
      <c r="A2084" t="s">
        <v>730</v>
      </c>
      <c r="B2084" s="227">
        <v>43434</v>
      </c>
      <c r="C2084">
        <v>1.4643487024439406</v>
      </c>
    </row>
    <row r="2085" spans="1:3">
      <c r="A2085" t="s">
        <v>730</v>
      </c>
      <c r="B2085" s="227">
        <v>43437</v>
      </c>
      <c r="C2085">
        <v>1.4713144077959539</v>
      </c>
    </row>
    <row r="2086" spans="1:3">
      <c r="A2086" t="s">
        <v>730</v>
      </c>
      <c r="B2086" s="227">
        <v>43438</v>
      </c>
      <c r="C2086">
        <v>1.5114543841251882</v>
      </c>
    </row>
    <row r="2087" spans="1:3">
      <c r="A2087" t="s">
        <v>730</v>
      </c>
      <c r="B2087" s="227">
        <v>43439</v>
      </c>
      <c r="C2087">
        <v>1.4899944553656841</v>
      </c>
    </row>
    <row r="2088" spans="1:3">
      <c r="A2088" t="s">
        <v>730</v>
      </c>
      <c r="B2088" s="227">
        <v>43440</v>
      </c>
      <c r="C2088">
        <v>1.4585811342055832</v>
      </c>
    </row>
    <row r="2089" spans="1:3">
      <c r="A2089" t="s">
        <v>730</v>
      </c>
      <c r="B2089" s="227">
        <v>43441</v>
      </c>
      <c r="C2089">
        <v>1.4928683030089207</v>
      </c>
    </row>
    <row r="2090" spans="1:3">
      <c r="A2090" t="s">
        <v>730</v>
      </c>
      <c r="B2090" s="227">
        <v>43444</v>
      </c>
      <c r="C2090">
        <v>1.4804885914698085</v>
      </c>
    </row>
    <row r="2091" spans="1:3">
      <c r="A2091" t="s">
        <v>730</v>
      </c>
      <c r="B2091" s="227">
        <v>43445</v>
      </c>
      <c r="C2091">
        <v>1.4496841723502296</v>
      </c>
    </row>
    <row r="2092" spans="1:3">
      <c r="A2092" t="s">
        <v>730</v>
      </c>
      <c r="B2092" s="227">
        <v>43446</v>
      </c>
      <c r="C2092">
        <v>1.4780111833156973</v>
      </c>
    </row>
    <row r="2093" spans="1:3">
      <c r="A2093" t="s">
        <v>730</v>
      </c>
      <c r="B2093" s="227">
        <v>43447</v>
      </c>
      <c r="C2093">
        <v>1.4892137797616112</v>
      </c>
    </row>
    <row r="2094" spans="1:3">
      <c r="A2094" t="s">
        <v>730</v>
      </c>
      <c r="B2094" s="227">
        <v>43448</v>
      </c>
      <c r="C2094">
        <v>1.4771227341884519</v>
      </c>
    </row>
    <row r="2095" spans="1:3">
      <c r="A2095" t="s">
        <v>730</v>
      </c>
      <c r="B2095" s="227">
        <v>43451</v>
      </c>
      <c r="C2095">
        <v>1.4573471648705816</v>
      </c>
    </row>
    <row r="2096" spans="1:3">
      <c r="A2096" t="s">
        <v>730</v>
      </c>
      <c r="B2096" s="227">
        <v>43452</v>
      </c>
      <c r="C2096">
        <v>1.4576848298024414</v>
      </c>
    </row>
    <row r="2097" spans="1:3">
      <c r="A2097" t="s">
        <v>730</v>
      </c>
      <c r="B2097" s="227">
        <v>43453</v>
      </c>
      <c r="C2097">
        <v>1.4322405197159549</v>
      </c>
    </row>
    <row r="2098" spans="1:3">
      <c r="A2098" t="s">
        <v>730</v>
      </c>
      <c r="B2098" s="227">
        <v>43454</v>
      </c>
      <c r="C2098">
        <v>1.3816856161693369</v>
      </c>
    </row>
    <row r="2099" spans="1:3">
      <c r="A2099" t="s">
        <v>730</v>
      </c>
      <c r="B2099" s="227">
        <v>43455</v>
      </c>
      <c r="C2099">
        <v>1.3435855114179773</v>
      </c>
    </row>
    <row r="2100" spans="1:3">
      <c r="A2100" t="s">
        <v>730</v>
      </c>
      <c r="B2100" s="227">
        <v>43458</v>
      </c>
      <c r="C2100">
        <v>1.3752139333534696</v>
      </c>
    </row>
    <row r="2101" spans="1:3">
      <c r="A2101" t="s">
        <v>730</v>
      </c>
      <c r="B2101" s="227">
        <v>43459</v>
      </c>
      <c r="C2101">
        <v>1.3772551546391787</v>
      </c>
    </row>
    <row r="2102" spans="1:3">
      <c r="A2102" t="s">
        <v>730</v>
      </c>
      <c r="B2102" s="227">
        <v>43460</v>
      </c>
      <c r="C2102">
        <v>1.3537996980372391</v>
      </c>
    </row>
    <row r="2103" spans="1:3">
      <c r="A2103" t="s">
        <v>730</v>
      </c>
      <c r="B2103" s="227">
        <v>43461</v>
      </c>
      <c r="C2103">
        <v>1.3304081796956746</v>
      </c>
    </row>
    <row r="2104" spans="1:3">
      <c r="A2104" t="s">
        <v>730</v>
      </c>
      <c r="B2104" s="227">
        <v>43462</v>
      </c>
      <c r="C2104">
        <v>1.3261024861906057</v>
      </c>
    </row>
    <row r="2105" spans="1:3">
      <c r="A2105" t="s">
        <v>730</v>
      </c>
      <c r="B2105" s="227">
        <v>43465</v>
      </c>
      <c r="C2105">
        <v>1.3362580749028963</v>
      </c>
    </row>
    <row r="2106" spans="1:3">
      <c r="A2106">
        <v>2019</v>
      </c>
      <c r="B2106" s="227">
        <v>43466</v>
      </c>
      <c r="C2106">
        <v>1.3423764289164586</v>
      </c>
    </row>
    <row r="2107" spans="1:3">
      <c r="A2107" t="s">
        <v>730</v>
      </c>
      <c r="B2107" s="227">
        <v>43467</v>
      </c>
      <c r="C2107">
        <v>1.2677076625885464</v>
      </c>
    </row>
    <row r="2108" spans="1:3">
      <c r="A2108" t="s">
        <v>730</v>
      </c>
      <c r="B2108" s="227">
        <v>43468</v>
      </c>
      <c r="C2108">
        <v>1.2891474116415891</v>
      </c>
    </row>
    <row r="2109" spans="1:3">
      <c r="A2109" t="s">
        <v>730</v>
      </c>
      <c r="B2109" s="227">
        <v>43469</v>
      </c>
      <c r="C2109">
        <v>1.2884472249602874</v>
      </c>
    </row>
    <row r="2110" spans="1:3">
      <c r="A2110" t="s">
        <v>730</v>
      </c>
      <c r="B2110" s="227">
        <v>43472</v>
      </c>
      <c r="C2110">
        <v>1.3045140006437084</v>
      </c>
    </row>
    <row r="2111" spans="1:3">
      <c r="A2111" t="s">
        <v>730</v>
      </c>
      <c r="B2111" s="227">
        <v>43473</v>
      </c>
      <c r="C2111">
        <v>1.3349160521894721</v>
      </c>
    </row>
    <row r="2112" spans="1:3">
      <c r="A2112" t="s">
        <v>730</v>
      </c>
      <c r="B2112" s="227">
        <v>43474</v>
      </c>
      <c r="C2112">
        <v>1.3567783559630842</v>
      </c>
    </row>
    <row r="2113" spans="1:3">
      <c r="A2113" t="s">
        <v>730</v>
      </c>
      <c r="B2113" s="227">
        <v>43475</v>
      </c>
      <c r="C2113">
        <v>1.3591607434106034</v>
      </c>
    </row>
    <row r="2114" spans="1:3">
      <c r="A2114" t="s">
        <v>730</v>
      </c>
      <c r="B2114" s="227">
        <v>43476</v>
      </c>
      <c r="C2114">
        <v>1.3676005559024373</v>
      </c>
    </row>
    <row r="2115" spans="1:3">
      <c r="A2115" t="s">
        <v>730</v>
      </c>
      <c r="B2115" s="227">
        <v>43479</v>
      </c>
      <c r="C2115">
        <v>1.3515418857131145</v>
      </c>
    </row>
    <row r="2116" spans="1:3">
      <c r="A2116" t="s">
        <v>730</v>
      </c>
      <c r="B2116" s="227">
        <v>43480</v>
      </c>
      <c r="C2116">
        <v>1.3261237312711449</v>
      </c>
    </row>
    <row r="2117" spans="1:3">
      <c r="A2117" t="s">
        <v>730</v>
      </c>
      <c r="B2117" s="227">
        <v>43481</v>
      </c>
      <c r="C2117">
        <v>1.3209560822375677</v>
      </c>
    </row>
    <row r="2118" spans="1:3">
      <c r="A2118" t="s">
        <v>730</v>
      </c>
      <c r="B2118" s="227">
        <v>43482</v>
      </c>
      <c r="C2118">
        <v>1.3065711064583763</v>
      </c>
    </row>
    <row r="2119" spans="1:3">
      <c r="A2119" t="s">
        <v>730</v>
      </c>
      <c r="B2119" s="227">
        <v>43483</v>
      </c>
      <c r="C2119">
        <v>1.3247166354613427</v>
      </c>
    </row>
    <row r="2120" spans="1:3">
      <c r="A2120" t="s">
        <v>730</v>
      </c>
      <c r="B2120" s="227">
        <v>43486</v>
      </c>
      <c r="C2120">
        <v>1.3195905343788006</v>
      </c>
    </row>
    <row r="2121" spans="1:3">
      <c r="A2121" t="s">
        <v>730</v>
      </c>
      <c r="B2121" s="227">
        <v>43487</v>
      </c>
      <c r="C2121">
        <v>1.3045053750452951</v>
      </c>
    </row>
    <row r="2122" spans="1:3">
      <c r="A2122" t="s">
        <v>730</v>
      </c>
      <c r="B2122" s="227">
        <v>43488</v>
      </c>
      <c r="C2122">
        <v>1.3198296604282733</v>
      </c>
    </row>
    <row r="2123" spans="1:3">
      <c r="A2123" t="s">
        <v>730</v>
      </c>
      <c r="B2123" s="227">
        <v>43489</v>
      </c>
      <c r="C2123">
        <v>1.3246033744648722</v>
      </c>
    </row>
    <row r="2124" spans="1:3">
      <c r="A2124" t="s">
        <v>730</v>
      </c>
      <c r="B2124" s="227">
        <v>43490</v>
      </c>
      <c r="C2124">
        <v>1.3295059676688314</v>
      </c>
    </row>
    <row r="2125" spans="1:3">
      <c r="A2125" t="s">
        <v>730</v>
      </c>
      <c r="B2125" s="227">
        <v>43493</v>
      </c>
      <c r="C2125">
        <v>1.3059194297048826</v>
      </c>
    </row>
    <row r="2126" spans="1:3">
      <c r="A2126" t="s">
        <v>730</v>
      </c>
      <c r="B2126" s="227">
        <v>43494</v>
      </c>
      <c r="C2126">
        <v>1.3090191418876129</v>
      </c>
    </row>
    <row r="2127" spans="1:3">
      <c r="A2127" t="s">
        <v>730</v>
      </c>
      <c r="B2127" s="227">
        <v>43495</v>
      </c>
      <c r="C2127">
        <v>1.3121720828591865</v>
      </c>
    </row>
    <row r="2128" spans="1:3">
      <c r="A2128" t="s">
        <v>730</v>
      </c>
      <c r="B2128" s="227">
        <v>43496</v>
      </c>
      <c r="C2128">
        <v>1.3352547565301576</v>
      </c>
    </row>
    <row r="2129" spans="1:3">
      <c r="A2129" t="s">
        <v>730</v>
      </c>
      <c r="B2129" s="227">
        <v>43497</v>
      </c>
      <c r="C2129">
        <v>1.3177911885307925</v>
      </c>
    </row>
    <row r="2130" spans="1:3">
      <c r="A2130" t="s">
        <v>730</v>
      </c>
      <c r="B2130" s="227">
        <v>43500</v>
      </c>
      <c r="C2130">
        <v>1.3481108312342727</v>
      </c>
    </row>
    <row r="2131" spans="1:3">
      <c r="A2131" t="s">
        <v>730</v>
      </c>
      <c r="B2131" s="227">
        <v>43501</v>
      </c>
      <c r="C2131">
        <v>1.3502075692233273</v>
      </c>
    </row>
    <row r="2132" spans="1:3">
      <c r="A2132" t="s">
        <v>730</v>
      </c>
      <c r="B2132" s="227">
        <v>43502</v>
      </c>
      <c r="C2132">
        <v>1.3400638797368192</v>
      </c>
    </row>
    <row r="2133" spans="1:3">
      <c r="A2133" t="s">
        <v>730</v>
      </c>
      <c r="B2133" s="227">
        <v>43503</v>
      </c>
      <c r="C2133">
        <v>1.2895036418403727</v>
      </c>
    </row>
    <row r="2134" spans="1:3">
      <c r="A2134" t="s">
        <v>730</v>
      </c>
      <c r="B2134" s="227">
        <v>43504</v>
      </c>
      <c r="C2134">
        <v>1.2600090648134277</v>
      </c>
    </row>
    <row r="2135" spans="1:3">
      <c r="A2135" t="s">
        <v>730</v>
      </c>
      <c r="B2135" s="227">
        <v>43507</v>
      </c>
      <c r="C2135">
        <v>1.2780228412592853</v>
      </c>
    </row>
    <row r="2136" spans="1:3">
      <c r="A2136" t="s">
        <v>730</v>
      </c>
      <c r="B2136" s="227">
        <v>43508</v>
      </c>
      <c r="C2136">
        <v>1.2983350288575002</v>
      </c>
    </row>
    <row r="2137" spans="1:3">
      <c r="A2137" t="s">
        <v>730</v>
      </c>
      <c r="B2137" s="227">
        <v>43509</v>
      </c>
      <c r="C2137">
        <v>1.2975238248745802</v>
      </c>
    </row>
    <row r="2138" spans="1:3">
      <c r="A2138" t="s">
        <v>730</v>
      </c>
      <c r="B2138" s="227">
        <v>43510</v>
      </c>
      <c r="C2138">
        <v>1.2815604408890291</v>
      </c>
    </row>
    <row r="2139" spans="1:3">
      <c r="A2139" t="s">
        <v>730</v>
      </c>
      <c r="B2139" s="227">
        <v>43511</v>
      </c>
      <c r="C2139">
        <v>1.3007687734889029</v>
      </c>
    </row>
    <row r="2140" spans="1:3">
      <c r="A2140" t="s">
        <v>730</v>
      </c>
      <c r="B2140" s="227">
        <v>43514</v>
      </c>
      <c r="C2140">
        <v>1.3017369927054601</v>
      </c>
    </row>
    <row r="2141" spans="1:3">
      <c r="A2141" t="s">
        <v>730</v>
      </c>
      <c r="B2141" s="227">
        <v>43515</v>
      </c>
      <c r="C2141">
        <v>1.3049042230529828</v>
      </c>
    </row>
    <row r="2142" spans="1:3">
      <c r="A2142" t="s">
        <v>730</v>
      </c>
      <c r="B2142" s="227">
        <v>43516</v>
      </c>
      <c r="C2142">
        <v>1.3029808331821879</v>
      </c>
    </row>
    <row r="2143" spans="1:3">
      <c r="A2143" t="s">
        <v>730</v>
      </c>
      <c r="B2143" s="227">
        <v>43517</v>
      </c>
      <c r="C2143">
        <v>1.2792489700534926</v>
      </c>
    </row>
    <row r="2144" spans="1:3">
      <c r="A2144" t="s">
        <v>730</v>
      </c>
      <c r="B2144" s="227">
        <v>43518</v>
      </c>
      <c r="C2144">
        <v>1.2837306785433711</v>
      </c>
    </row>
    <row r="2145" spans="1:3">
      <c r="A2145" t="s">
        <v>730</v>
      </c>
      <c r="B2145" s="227">
        <v>43521</v>
      </c>
      <c r="C2145">
        <v>1.2785250113344304</v>
      </c>
    </row>
    <row r="2146" spans="1:3">
      <c r="A2146" t="s">
        <v>730</v>
      </c>
      <c r="B2146" s="227">
        <v>43522</v>
      </c>
      <c r="C2146">
        <v>1.2580706896725413</v>
      </c>
    </row>
    <row r="2147" spans="1:3">
      <c r="A2147" t="s">
        <v>730</v>
      </c>
      <c r="B2147" s="227">
        <v>43523</v>
      </c>
      <c r="C2147">
        <v>1.2850984973613144</v>
      </c>
    </row>
    <row r="2148" spans="1:3">
      <c r="A2148" t="s">
        <v>730</v>
      </c>
      <c r="B2148" s="227">
        <v>43524</v>
      </c>
      <c r="C2148">
        <v>1.3176717103540181</v>
      </c>
    </row>
    <row r="2149" spans="1:3">
      <c r="A2149" t="s">
        <v>730</v>
      </c>
      <c r="B2149" s="227">
        <v>43525</v>
      </c>
      <c r="C2149">
        <v>1.3460957178841326</v>
      </c>
    </row>
    <row r="2150" spans="1:3">
      <c r="A2150" t="s">
        <v>730</v>
      </c>
      <c r="B2150" s="227">
        <v>43528</v>
      </c>
      <c r="C2150">
        <v>1.3382105464695648</v>
      </c>
    </row>
    <row r="2151" spans="1:3">
      <c r="A2151" t="s">
        <v>730</v>
      </c>
      <c r="B2151" s="227">
        <v>43529</v>
      </c>
      <c r="C2151">
        <v>1.346502721225562</v>
      </c>
    </row>
    <row r="2152" spans="1:3">
      <c r="A2152" t="s">
        <v>730</v>
      </c>
      <c r="B2152" s="227">
        <v>43530</v>
      </c>
      <c r="C2152">
        <v>1.3634805058593491</v>
      </c>
    </row>
    <row r="2153" spans="1:3">
      <c r="A2153" t="s">
        <v>730</v>
      </c>
      <c r="B2153" s="227">
        <v>43531</v>
      </c>
      <c r="C2153">
        <v>1.3431420037135711</v>
      </c>
    </row>
    <row r="2154" spans="1:3">
      <c r="A2154" t="s">
        <v>730</v>
      </c>
      <c r="B2154" s="227">
        <v>43532</v>
      </c>
      <c r="C2154">
        <v>1.3127093675586288</v>
      </c>
    </row>
    <row r="2155" spans="1:3">
      <c r="A2155" t="s">
        <v>730</v>
      </c>
      <c r="B2155" s="227">
        <v>43535</v>
      </c>
      <c r="C2155">
        <v>1.3465090692533765</v>
      </c>
    </row>
    <row r="2156" spans="1:3">
      <c r="A2156" t="s">
        <v>730</v>
      </c>
      <c r="B2156" s="227">
        <v>43536</v>
      </c>
      <c r="C2156">
        <v>1.3709555297561904</v>
      </c>
    </row>
    <row r="2157" spans="1:3">
      <c r="A2157" t="s">
        <v>730</v>
      </c>
      <c r="B2157" s="227">
        <v>43537</v>
      </c>
      <c r="C2157">
        <v>1.3925213826252891</v>
      </c>
    </row>
    <row r="2158" spans="1:3">
      <c r="A2158" t="s">
        <v>730</v>
      </c>
      <c r="B2158" s="227">
        <v>43538</v>
      </c>
      <c r="C2158">
        <v>1.3792267848668827</v>
      </c>
    </row>
    <row r="2159" spans="1:3">
      <c r="A2159" t="s">
        <v>730</v>
      </c>
      <c r="B2159" s="227">
        <v>43539</v>
      </c>
      <c r="C2159">
        <v>1.3906141121580395</v>
      </c>
    </row>
    <row r="2160" spans="1:3">
      <c r="A2160" t="s">
        <v>730</v>
      </c>
      <c r="B2160" s="227">
        <v>43542</v>
      </c>
      <c r="C2160">
        <v>1.3682031604988154</v>
      </c>
    </row>
    <row r="2161" spans="1:3">
      <c r="A2161" t="s">
        <v>730</v>
      </c>
      <c r="B2161" s="227">
        <v>43543</v>
      </c>
      <c r="C2161">
        <v>1.4037709934456855</v>
      </c>
    </row>
    <row r="2162" spans="1:3">
      <c r="A2162" t="s">
        <v>730</v>
      </c>
      <c r="B2162" s="227">
        <v>43544</v>
      </c>
      <c r="C2162">
        <v>1.3917364386494935</v>
      </c>
    </row>
    <row r="2163" spans="1:3">
      <c r="A2163" t="s">
        <v>730</v>
      </c>
      <c r="B2163" s="227">
        <v>43545</v>
      </c>
      <c r="C2163">
        <v>1.411995391052967</v>
      </c>
    </row>
    <row r="2164" spans="1:3">
      <c r="A2164" t="s">
        <v>730</v>
      </c>
      <c r="B2164" s="227">
        <v>43546</v>
      </c>
      <c r="C2164">
        <v>1.3451102060615838</v>
      </c>
    </row>
    <row r="2165" spans="1:3">
      <c r="A2165" t="s">
        <v>730</v>
      </c>
      <c r="B2165" s="227">
        <v>43549</v>
      </c>
      <c r="C2165">
        <v>1.3766336153309799</v>
      </c>
    </row>
    <row r="2166" spans="1:3">
      <c r="A2166" t="s">
        <v>730</v>
      </c>
      <c r="B2166" s="227">
        <v>43550</v>
      </c>
      <c r="C2166">
        <v>1.3510645823017642</v>
      </c>
    </row>
    <row r="2167" spans="1:3">
      <c r="A2167" t="s">
        <v>730</v>
      </c>
      <c r="B2167" s="227">
        <v>43551</v>
      </c>
      <c r="C2167">
        <v>1.3129700008086109</v>
      </c>
    </row>
    <row r="2168" spans="1:3">
      <c r="A2168" t="s">
        <v>730</v>
      </c>
      <c r="B2168" s="227">
        <v>43552</v>
      </c>
      <c r="C2168">
        <v>1.3260695984394388</v>
      </c>
    </row>
    <row r="2169" spans="1:3">
      <c r="A2169" t="s">
        <v>730</v>
      </c>
      <c r="B2169" s="227">
        <v>43553</v>
      </c>
      <c r="C2169">
        <v>1.3516109139801058</v>
      </c>
    </row>
    <row r="2170" spans="1:3">
      <c r="A2170" t="s">
        <v>730</v>
      </c>
      <c r="B2170" s="227">
        <v>43556</v>
      </c>
      <c r="C2170">
        <v>1.3764527539161131</v>
      </c>
    </row>
    <row r="2171" spans="1:3">
      <c r="A2171" t="s">
        <v>730</v>
      </c>
      <c r="B2171" s="227">
        <v>43557</v>
      </c>
      <c r="C2171">
        <v>1.3859544484993158</v>
      </c>
    </row>
    <row r="2172" spans="1:3">
      <c r="A2172" t="s">
        <v>730</v>
      </c>
      <c r="B2172" s="227">
        <v>43558</v>
      </c>
      <c r="C2172">
        <v>1.100362756952844</v>
      </c>
    </row>
    <row r="2173" spans="1:3">
      <c r="A2173" t="s">
        <v>730</v>
      </c>
      <c r="B2173" s="227">
        <v>43559</v>
      </c>
      <c r="C2173">
        <v>1.0915028068654742</v>
      </c>
    </row>
    <row r="2174" spans="1:3">
      <c r="A2174" t="s">
        <v>730</v>
      </c>
      <c r="B2174" s="227">
        <v>43560</v>
      </c>
      <c r="C2174">
        <v>1.0885450788691298</v>
      </c>
    </row>
    <row r="2175" spans="1:3">
      <c r="A2175" t="s">
        <v>730</v>
      </c>
      <c r="B2175" s="227">
        <v>43563</v>
      </c>
      <c r="C2175">
        <v>1.1057910387581416</v>
      </c>
    </row>
    <row r="2176" spans="1:3">
      <c r="A2176" t="s">
        <v>730</v>
      </c>
      <c r="B2176" s="227">
        <v>43564</v>
      </c>
      <c r="C2176">
        <v>1.0917008558209096</v>
      </c>
    </row>
    <row r="2177" spans="1:3">
      <c r="A2177" t="s">
        <v>730</v>
      </c>
      <c r="B2177" s="227">
        <v>43565</v>
      </c>
      <c r="C2177">
        <v>1.0787812796160701</v>
      </c>
    </row>
    <row r="2178" spans="1:3">
      <c r="A2178" t="s">
        <v>730</v>
      </c>
      <c r="B2178" s="227">
        <v>43566</v>
      </c>
      <c r="C2178">
        <v>1.0816859380827992</v>
      </c>
    </row>
    <row r="2179" spans="1:3">
      <c r="A2179" t="s">
        <v>730</v>
      </c>
      <c r="B2179" s="227">
        <v>43567</v>
      </c>
      <c r="C2179">
        <v>1.1114245984563009</v>
      </c>
    </row>
    <row r="2180" spans="1:3">
      <c r="A2180" t="s">
        <v>730</v>
      </c>
      <c r="B2180" s="227">
        <v>43570</v>
      </c>
      <c r="C2180">
        <v>1.1091857911386116</v>
      </c>
    </row>
    <row r="2181" spans="1:3">
      <c r="A2181" t="s">
        <v>730</v>
      </c>
      <c r="B2181" s="227">
        <v>43571</v>
      </c>
      <c r="C2181">
        <v>1.1122865346833821</v>
      </c>
    </row>
    <row r="2182" spans="1:3">
      <c r="A2182" t="s">
        <v>730</v>
      </c>
      <c r="B2182" s="227">
        <v>43572</v>
      </c>
      <c r="C2182">
        <v>1.1182977694492946</v>
      </c>
    </row>
    <row r="2183" spans="1:3">
      <c r="A2183" t="s">
        <v>730</v>
      </c>
      <c r="B2183" s="227">
        <v>43573</v>
      </c>
      <c r="C2183">
        <v>1.1220549837186233</v>
      </c>
    </row>
    <row r="2184" spans="1:3">
      <c r="A2184" t="s">
        <v>730</v>
      </c>
      <c r="B2184" s="227">
        <v>43574</v>
      </c>
      <c r="C2184">
        <v>1.1281037976470065</v>
      </c>
    </row>
    <row r="2185" spans="1:3">
      <c r="A2185" t="s">
        <v>730</v>
      </c>
      <c r="B2185" s="227">
        <v>43577</v>
      </c>
      <c r="C2185">
        <v>1.1301428557026316</v>
      </c>
    </row>
    <row r="2186" spans="1:3">
      <c r="A2186" t="s">
        <v>730</v>
      </c>
      <c r="B2186" s="227">
        <v>43578</v>
      </c>
      <c r="C2186">
        <v>1.1340154226097576</v>
      </c>
    </row>
    <row r="2187" spans="1:3">
      <c r="A2187" t="s">
        <v>730</v>
      </c>
      <c r="B2187" s="227">
        <v>43579</v>
      </c>
      <c r="C2187">
        <v>1.1192111074139977</v>
      </c>
    </row>
    <row r="2188" spans="1:3">
      <c r="A2188" t="s">
        <v>730</v>
      </c>
      <c r="B2188" s="227">
        <v>43580</v>
      </c>
      <c r="C2188">
        <v>1.1118279136342446</v>
      </c>
    </row>
    <row r="2189" spans="1:3">
      <c r="A2189" t="s">
        <v>730</v>
      </c>
      <c r="B2189" s="227">
        <v>43581</v>
      </c>
      <c r="C2189">
        <v>1.0946697846947906</v>
      </c>
    </row>
    <row r="2190" spans="1:3">
      <c r="A2190" t="s">
        <v>730</v>
      </c>
      <c r="B2190" s="227">
        <v>43584</v>
      </c>
      <c r="C2190">
        <v>1.1169917838600885</v>
      </c>
    </row>
    <row r="2191" spans="1:3">
      <c r="A2191" t="s">
        <v>730</v>
      </c>
      <c r="B2191" s="227">
        <v>43585</v>
      </c>
      <c r="C2191">
        <v>1.1464467209808982</v>
      </c>
    </row>
    <row r="2192" spans="1:3">
      <c r="A2192" t="s">
        <v>730</v>
      </c>
      <c r="B2192" s="227">
        <v>43586</v>
      </c>
      <c r="C2192">
        <v>1.2140768377533639</v>
      </c>
    </row>
    <row r="2193" spans="1:3">
      <c r="A2193" t="s">
        <v>730</v>
      </c>
      <c r="B2193" s="227">
        <v>43587</v>
      </c>
      <c r="C2193">
        <v>1.1631891946376482</v>
      </c>
    </row>
    <row r="2194" spans="1:3">
      <c r="A2194" t="s">
        <v>730</v>
      </c>
      <c r="B2194" s="227">
        <v>43588</v>
      </c>
      <c r="C2194">
        <v>1.1702921194282512</v>
      </c>
    </row>
    <row r="2195" spans="1:3">
      <c r="A2195" t="s">
        <v>730</v>
      </c>
      <c r="B2195" s="227">
        <v>43591</v>
      </c>
      <c r="C2195">
        <v>1.1632595459860395</v>
      </c>
    </row>
    <row r="2196" spans="1:3">
      <c r="A2196" t="s">
        <v>730</v>
      </c>
      <c r="B2196" s="227">
        <v>43592</v>
      </c>
      <c r="C2196">
        <v>1.1421486103690537</v>
      </c>
    </row>
    <row r="2197" spans="1:3">
      <c r="A2197" t="s">
        <v>730</v>
      </c>
      <c r="B2197" s="227">
        <v>43593</v>
      </c>
      <c r="C2197">
        <v>1.1309913814828043</v>
      </c>
    </row>
    <row r="2198" spans="1:3">
      <c r="A2198" t="s">
        <v>730</v>
      </c>
      <c r="B2198" s="227">
        <v>43594</v>
      </c>
      <c r="C2198">
        <v>1.0982146455487118</v>
      </c>
    </row>
    <row r="2199" spans="1:3">
      <c r="A2199" t="s">
        <v>730</v>
      </c>
      <c r="B2199" s="227">
        <v>43595</v>
      </c>
      <c r="C2199">
        <v>1.0961443525393744</v>
      </c>
    </row>
    <row r="2200" spans="1:3">
      <c r="A2200" t="s">
        <v>730</v>
      </c>
      <c r="B2200" s="227">
        <v>43598</v>
      </c>
      <c r="C2200">
        <v>1.0830470395035041</v>
      </c>
    </row>
    <row r="2201" spans="1:3">
      <c r="A2201" t="s">
        <v>730</v>
      </c>
      <c r="B2201" s="227">
        <v>43599</v>
      </c>
      <c r="C2201">
        <v>1.0760054807769759</v>
      </c>
    </row>
    <row r="2202" spans="1:3">
      <c r="A2202" t="s">
        <v>730</v>
      </c>
      <c r="B2202" s="227">
        <v>43600</v>
      </c>
      <c r="C2202">
        <v>1.0487502644543234</v>
      </c>
    </row>
    <row r="2203" spans="1:3">
      <c r="A2203" t="s">
        <v>730</v>
      </c>
      <c r="B2203" s="227">
        <v>43601</v>
      </c>
      <c r="C2203">
        <v>1.0366400370732221</v>
      </c>
    </row>
    <row r="2204" spans="1:3">
      <c r="A2204" t="s">
        <v>730</v>
      </c>
      <c r="B2204" s="227">
        <v>43602</v>
      </c>
      <c r="C2204">
        <v>1.0286013640805614</v>
      </c>
    </row>
    <row r="2205" spans="1:3">
      <c r="A2205" t="s">
        <v>730</v>
      </c>
      <c r="B2205" s="227">
        <v>43605</v>
      </c>
      <c r="C2205">
        <v>1.0374384335686937</v>
      </c>
    </row>
    <row r="2206" spans="1:3">
      <c r="A2206" t="s">
        <v>730</v>
      </c>
      <c r="B2206" s="227">
        <v>43606</v>
      </c>
      <c r="C2206">
        <v>1.0606793182642349</v>
      </c>
    </row>
    <row r="2207" spans="1:3">
      <c r="A2207" t="s">
        <v>730</v>
      </c>
      <c r="B2207" s="227">
        <v>43607</v>
      </c>
      <c r="C2207">
        <v>1.0578492413709784</v>
      </c>
    </row>
    <row r="2208" spans="1:3">
      <c r="A2208" t="s">
        <v>730</v>
      </c>
      <c r="B2208" s="227">
        <v>43608</v>
      </c>
      <c r="C2208">
        <v>1.0244786944696216</v>
      </c>
    </row>
    <row r="2209" spans="1:3">
      <c r="A2209" t="s">
        <v>730</v>
      </c>
      <c r="B2209" s="227">
        <v>43609</v>
      </c>
      <c r="C2209">
        <v>1.0163993875413002</v>
      </c>
    </row>
    <row r="2210" spans="1:3">
      <c r="A2210" t="s">
        <v>730</v>
      </c>
      <c r="B2210" s="227">
        <v>43612</v>
      </c>
      <c r="C2210">
        <v>1.0288086577120437</v>
      </c>
    </row>
    <row r="2211" spans="1:3">
      <c r="A2211" t="s">
        <v>730</v>
      </c>
      <c r="B2211" s="227">
        <v>43613</v>
      </c>
      <c r="C2211">
        <v>1.0410787712650027</v>
      </c>
    </row>
    <row r="2212" spans="1:3">
      <c r="A2212" t="s">
        <v>730</v>
      </c>
      <c r="B2212" s="227">
        <v>43614</v>
      </c>
      <c r="C2212">
        <v>1.0301069416306374</v>
      </c>
    </row>
    <row r="2213" spans="1:3">
      <c r="A2213" t="s">
        <v>730</v>
      </c>
      <c r="B2213" s="227">
        <v>43615</v>
      </c>
      <c r="C2213">
        <v>1.0279874625842789</v>
      </c>
    </row>
    <row r="2214" spans="1:3">
      <c r="A2214" t="s">
        <v>730</v>
      </c>
      <c r="B2214" s="227">
        <v>43616</v>
      </c>
      <c r="C2214">
        <v>1.0252429533448959</v>
      </c>
    </row>
    <row r="2215" spans="1:3">
      <c r="A2215" t="s">
        <v>730</v>
      </c>
      <c r="B2215" s="227">
        <v>43619</v>
      </c>
      <c r="C2215">
        <v>1.0111090949414425</v>
      </c>
    </row>
    <row r="2216" spans="1:3">
      <c r="A2216" t="s">
        <v>730</v>
      </c>
      <c r="B2216" s="227">
        <v>43620</v>
      </c>
      <c r="C2216">
        <v>1.0183299389001865</v>
      </c>
    </row>
    <row r="2217" spans="1:3">
      <c r="A2217" t="s">
        <v>730</v>
      </c>
      <c r="B2217" s="227">
        <v>43621</v>
      </c>
      <c r="C2217">
        <v>1.0054153262809784</v>
      </c>
    </row>
    <row r="2218" spans="1:3">
      <c r="A2218" t="s">
        <v>730</v>
      </c>
      <c r="B2218" s="227">
        <v>43622</v>
      </c>
      <c r="C2218">
        <v>0.95900771441537191</v>
      </c>
    </row>
    <row r="2219" spans="1:3">
      <c r="A2219" t="s">
        <v>730</v>
      </c>
      <c r="B2219" s="227">
        <v>43623</v>
      </c>
      <c r="C2219">
        <v>0.95323595868301858</v>
      </c>
    </row>
    <row r="2220" spans="1:3">
      <c r="A2220" t="s">
        <v>730</v>
      </c>
      <c r="B2220" s="227">
        <v>43626</v>
      </c>
      <c r="C2220">
        <v>0.97613117266832639</v>
      </c>
    </row>
    <row r="2221" spans="1:3">
      <c r="A2221" t="s">
        <v>730</v>
      </c>
      <c r="B2221" s="227">
        <v>43627</v>
      </c>
      <c r="C2221">
        <v>0.93975296193595792</v>
      </c>
    </row>
    <row r="2222" spans="1:3">
      <c r="A2222" t="s">
        <v>730</v>
      </c>
      <c r="B2222" s="227">
        <v>43628</v>
      </c>
      <c r="C2222">
        <v>0.91425000251996735</v>
      </c>
    </row>
    <row r="2223" spans="1:3">
      <c r="A2223" t="s">
        <v>730</v>
      </c>
      <c r="B2223" s="227">
        <v>43629</v>
      </c>
      <c r="C2223">
        <v>0.90103709974904689</v>
      </c>
    </row>
    <row r="2224" spans="1:3">
      <c r="A2224" t="s">
        <v>730</v>
      </c>
      <c r="B2224" s="227">
        <v>43630</v>
      </c>
      <c r="C2224">
        <v>0.85138539042821648</v>
      </c>
    </row>
    <row r="2225" spans="1:3">
      <c r="A2225" t="s">
        <v>730</v>
      </c>
      <c r="B2225" s="227">
        <v>43633</v>
      </c>
      <c r="C2225">
        <v>0.85228989945800304</v>
      </c>
    </row>
    <row r="2226" spans="1:3">
      <c r="A2226" t="s">
        <v>730</v>
      </c>
      <c r="B2226" s="227">
        <v>43634</v>
      </c>
      <c r="C2226">
        <v>0.9173200932457215</v>
      </c>
    </row>
    <row r="2227" spans="1:3">
      <c r="A2227" t="s">
        <v>730</v>
      </c>
      <c r="B2227" s="227">
        <v>43635</v>
      </c>
      <c r="C2227">
        <v>0.95862764883956064</v>
      </c>
    </row>
    <row r="2228" spans="1:3">
      <c r="A2228" t="s">
        <v>730</v>
      </c>
      <c r="B2228" s="227">
        <v>43636</v>
      </c>
      <c r="C2228">
        <v>1.0007270670921109</v>
      </c>
    </row>
    <row r="2229" spans="1:3">
      <c r="A2229" t="s">
        <v>730</v>
      </c>
      <c r="B2229" s="227">
        <v>43637</v>
      </c>
      <c r="C2229">
        <v>1.0085204328864616</v>
      </c>
    </row>
    <row r="2230" spans="1:3">
      <c r="A2230" t="s">
        <v>730</v>
      </c>
      <c r="B2230" s="227">
        <v>43640</v>
      </c>
      <c r="C2230">
        <v>0.95992732411427362</v>
      </c>
    </row>
    <row r="2231" spans="1:3">
      <c r="A2231" t="s">
        <v>730</v>
      </c>
      <c r="B2231" s="227">
        <v>43641</v>
      </c>
      <c r="C2231">
        <v>0.9204683084376386</v>
      </c>
    </row>
    <row r="2232" spans="1:3">
      <c r="A2232" t="s">
        <v>730</v>
      </c>
      <c r="B2232" s="227">
        <v>43642</v>
      </c>
      <c r="C2232">
        <v>0.90904504868081215</v>
      </c>
    </row>
    <row r="2233" spans="1:3">
      <c r="A2233" t="s">
        <v>730</v>
      </c>
      <c r="B2233" s="227">
        <v>43643</v>
      </c>
      <c r="C2233">
        <v>0.89590185435541869</v>
      </c>
    </row>
    <row r="2234" spans="1:3">
      <c r="A2234" t="s">
        <v>730</v>
      </c>
      <c r="B2234" s="227">
        <v>43644</v>
      </c>
      <c r="C2234">
        <v>0.90110998990917679</v>
      </c>
    </row>
    <row r="2235" spans="1:3">
      <c r="A2235" t="s">
        <v>730</v>
      </c>
      <c r="B2235" s="227">
        <v>43647</v>
      </c>
      <c r="C2235">
        <v>0.88927918925194582</v>
      </c>
    </row>
    <row r="2236" spans="1:3">
      <c r="A2236" t="s">
        <v>730</v>
      </c>
      <c r="B2236" s="227">
        <v>43648</v>
      </c>
      <c r="C2236">
        <v>0.87201380688526342</v>
      </c>
    </row>
    <row r="2237" spans="1:3">
      <c r="A2237" t="s">
        <v>730</v>
      </c>
      <c r="B2237" s="227">
        <v>43649</v>
      </c>
      <c r="C2237">
        <v>0.8856081108373326</v>
      </c>
    </row>
    <row r="2238" spans="1:3">
      <c r="A2238" t="s">
        <v>730</v>
      </c>
      <c r="B2238" s="227">
        <v>43650</v>
      </c>
      <c r="C2238">
        <v>0.8960953679850503</v>
      </c>
    </row>
    <row r="2239" spans="1:3">
      <c r="A2239" t="s">
        <v>730</v>
      </c>
      <c r="B2239" s="227">
        <v>43651</v>
      </c>
      <c r="C2239">
        <v>0.94149022143203975</v>
      </c>
    </row>
    <row r="2240" spans="1:3">
      <c r="A2240" t="s">
        <v>730</v>
      </c>
      <c r="B2240" s="227">
        <v>43654</v>
      </c>
      <c r="C2240">
        <v>0.92211976447060806</v>
      </c>
    </row>
    <row r="2241" spans="1:3">
      <c r="A2241" t="s">
        <v>730</v>
      </c>
      <c r="B2241" s="227">
        <v>43655</v>
      </c>
      <c r="C2241">
        <v>0.91583783510880146</v>
      </c>
    </row>
    <row r="2242" spans="1:3">
      <c r="A2242" t="s">
        <v>730</v>
      </c>
      <c r="B2242" s="227">
        <v>43656</v>
      </c>
      <c r="C2242">
        <v>0.95420810824455859</v>
      </c>
    </row>
    <row r="2243" spans="1:3">
      <c r="A2243" t="s">
        <v>730</v>
      </c>
      <c r="B2243" s="227">
        <v>43657</v>
      </c>
      <c r="C2243">
        <v>0.9782246585299248</v>
      </c>
    </row>
    <row r="2244" spans="1:3">
      <c r="A2244" t="s">
        <v>730</v>
      </c>
      <c r="B2244" s="227">
        <v>43658</v>
      </c>
      <c r="C2244">
        <v>1.0054309422381946</v>
      </c>
    </row>
    <row r="2245" spans="1:3">
      <c r="A2245" t="s">
        <v>730</v>
      </c>
      <c r="B2245" s="227">
        <v>43661</v>
      </c>
      <c r="C2245">
        <v>0.98342117485510361</v>
      </c>
    </row>
    <row r="2246" spans="1:3">
      <c r="A2246" t="s">
        <v>730</v>
      </c>
      <c r="B2246" s="227">
        <v>43662</v>
      </c>
      <c r="C2246">
        <v>0.96723711444293148</v>
      </c>
    </row>
    <row r="2247" spans="1:3">
      <c r="A2247" t="s">
        <v>730</v>
      </c>
      <c r="B2247" s="227">
        <v>43663</v>
      </c>
      <c r="C2247">
        <v>0.95033226282090766</v>
      </c>
    </row>
    <row r="2248" spans="1:3">
      <c r="A2248" t="s">
        <v>730</v>
      </c>
      <c r="B2248" s="227">
        <v>43664</v>
      </c>
      <c r="C2248">
        <v>0.97706375669395218</v>
      </c>
    </row>
    <row r="2249" spans="1:3">
      <c r="A2249" t="s">
        <v>730</v>
      </c>
      <c r="B2249" s="227">
        <v>43665</v>
      </c>
      <c r="C2249">
        <v>1.0464904653090912</v>
      </c>
    </row>
    <row r="2250" spans="1:3">
      <c r="A2250" t="s">
        <v>730</v>
      </c>
      <c r="B2250" s="227">
        <v>43668</v>
      </c>
      <c r="C2250">
        <v>1.0323454767899198</v>
      </c>
    </row>
    <row r="2251" spans="1:3">
      <c r="A2251" t="s">
        <v>730</v>
      </c>
      <c r="B2251" s="227">
        <v>43669</v>
      </c>
      <c r="C2251">
        <v>1.0140941904434486</v>
      </c>
    </row>
    <row r="2252" spans="1:3">
      <c r="A2252" t="s">
        <v>730</v>
      </c>
      <c r="B2252" s="227">
        <v>43670</v>
      </c>
      <c r="C2252">
        <v>1.0214917825537295</v>
      </c>
    </row>
    <row r="2253" spans="1:3">
      <c r="A2253" t="s">
        <v>730</v>
      </c>
      <c r="B2253" s="227">
        <v>43671</v>
      </c>
      <c r="C2253">
        <v>1.0642495118817541</v>
      </c>
    </row>
    <row r="2254" spans="1:3">
      <c r="A2254" t="s">
        <v>730</v>
      </c>
      <c r="B2254" s="227">
        <v>43672</v>
      </c>
      <c r="C2254">
        <v>1.0716562604357494</v>
      </c>
    </row>
    <row r="2255" spans="1:3">
      <c r="A2255" t="s">
        <v>730</v>
      </c>
      <c r="B2255" s="227">
        <v>43675</v>
      </c>
      <c r="C2255">
        <v>1.0462727797059479</v>
      </c>
    </row>
    <row r="2256" spans="1:3">
      <c r="A2256" t="s">
        <v>730</v>
      </c>
      <c r="B2256" s="227">
        <v>43676</v>
      </c>
      <c r="C2256">
        <v>1.0166713875288336</v>
      </c>
    </row>
    <row r="2257" spans="1:3">
      <c r="A2257" t="s">
        <v>730</v>
      </c>
      <c r="B2257" s="227">
        <v>43677</v>
      </c>
      <c r="C2257">
        <v>1.0159989475708064</v>
      </c>
    </row>
    <row r="2258" spans="1:3">
      <c r="A2258" t="s">
        <v>730</v>
      </c>
      <c r="B2258" s="227">
        <v>43678</v>
      </c>
      <c r="C2258">
        <v>0.97635500875179471</v>
      </c>
    </row>
    <row r="2259" spans="1:3">
      <c r="A2259" t="s">
        <v>730</v>
      </c>
      <c r="B2259" s="227">
        <v>43679</v>
      </c>
      <c r="C2259">
        <v>0.9409241291393089</v>
      </c>
    </row>
    <row r="2260" spans="1:3">
      <c r="A2260" t="s">
        <v>730</v>
      </c>
      <c r="B2260" s="227">
        <v>43682</v>
      </c>
      <c r="C2260">
        <v>0.93490094501891274</v>
      </c>
    </row>
    <row r="2261" spans="1:3">
      <c r="A2261" t="s">
        <v>730</v>
      </c>
      <c r="B2261" s="227">
        <v>43683</v>
      </c>
      <c r="C2261">
        <v>0.95756741436554549</v>
      </c>
    </row>
    <row r="2262" spans="1:3">
      <c r="A2262" t="s">
        <v>730</v>
      </c>
      <c r="B2262" s="227">
        <v>43684</v>
      </c>
      <c r="C2262">
        <v>0.8948817622286942</v>
      </c>
    </row>
    <row r="2263" spans="1:3">
      <c r="A2263" t="s">
        <v>730</v>
      </c>
      <c r="B2263" s="227">
        <v>43685</v>
      </c>
      <c r="C2263">
        <v>0.93019960322280326</v>
      </c>
    </row>
    <row r="2264" spans="1:3">
      <c r="A2264" t="s">
        <v>730</v>
      </c>
      <c r="B2264" s="227">
        <v>43686</v>
      </c>
      <c r="C2264">
        <v>0.96586077025877515</v>
      </c>
    </row>
    <row r="2265" spans="1:3">
      <c r="A2265" t="s">
        <v>730</v>
      </c>
      <c r="B2265" s="227">
        <v>43689</v>
      </c>
      <c r="C2265">
        <v>0.9955942674836793</v>
      </c>
    </row>
    <row r="2266" spans="1:3">
      <c r="A2266" t="s">
        <v>730</v>
      </c>
      <c r="B2266" s="227">
        <v>43690</v>
      </c>
      <c r="C2266">
        <v>0.98359991490999388</v>
      </c>
    </row>
    <row r="2267" spans="1:3">
      <c r="A2267" t="s">
        <v>730</v>
      </c>
      <c r="B2267" s="227">
        <v>43691</v>
      </c>
      <c r="C2267">
        <v>0.94227788078664609</v>
      </c>
    </row>
    <row r="2268" spans="1:3">
      <c r="A2268" t="s">
        <v>730</v>
      </c>
      <c r="B2268" s="227">
        <v>43692</v>
      </c>
      <c r="C2268">
        <v>0.93263723452785552</v>
      </c>
    </row>
    <row r="2269" spans="1:3">
      <c r="A2269" t="s">
        <v>730</v>
      </c>
      <c r="B2269" s="227">
        <v>43693</v>
      </c>
      <c r="C2269">
        <v>0.96388717148272463</v>
      </c>
    </row>
    <row r="2270" spans="1:3">
      <c r="A2270" t="s">
        <v>730</v>
      </c>
      <c r="B2270" s="227">
        <v>43696</v>
      </c>
      <c r="C2270">
        <v>0.95442663478488843</v>
      </c>
    </row>
    <row r="2271" spans="1:3">
      <c r="A2271" t="s">
        <v>730</v>
      </c>
      <c r="B2271" s="227">
        <v>43697</v>
      </c>
      <c r="C2271">
        <v>0.93649281414063257</v>
      </c>
    </row>
    <row r="2272" spans="1:3">
      <c r="A2272" t="s">
        <v>730</v>
      </c>
      <c r="B2272" s="227">
        <v>43698</v>
      </c>
      <c r="C2272">
        <v>0.92828115974339376</v>
      </c>
    </row>
    <row r="2273" spans="1:3">
      <c r="A2273" t="s">
        <v>730</v>
      </c>
      <c r="B2273" s="227">
        <v>43699</v>
      </c>
      <c r="C2273">
        <v>0.94720953085267734</v>
      </c>
    </row>
    <row r="2274" spans="1:3">
      <c r="A2274" t="s">
        <v>730</v>
      </c>
      <c r="B2274" s="227">
        <v>43700</v>
      </c>
      <c r="C2274">
        <v>0.92899330354880849</v>
      </c>
    </row>
    <row r="2275" spans="1:3">
      <c r="A2275" t="s">
        <v>730</v>
      </c>
      <c r="B2275" s="227">
        <v>43703</v>
      </c>
      <c r="C2275">
        <v>0.94015621992360465</v>
      </c>
    </row>
    <row r="2276" spans="1:3">
      <c r="A2276" t="s">
        <v>730</v>
      </c>
      <c r="B2276" s="227">
        <v>43704</v>
      </c>
      <c r="C2276">
        <v>0.92415260677913835</v>
      </c>
    </row>
    <row r="2277" spans="1:3">
      <c r="A2277" t="s">
        <v>730</v>
      </c>
      <c r="B2277" s="227">
        <v>43705</v>
      </c>
      <c r="C2277">
        <v>0.8600690891777063</v>
      </c>
    </row>
    <row r="2278" spans="1:3">
      <c r="A2278" t="s">
        <v>730</v>
      </c>
      <c r="B2278" s="227">
        <v>43706</v>
      </c>
      <c r="C2278">
        <v>0.88029417425570244</v>
      </c>
    </row>
    <row r="2279" spans="1:3">
      <c r="A2279" t="s">
        <v>730</v>
      </c>
      <c r="B2279" s="227">
        <v>43707</v>
      </c>
      <c r="C2279">
        <v>0.83131663949616019</v>
      </c>
    </row>
    <row r="2280" spans="1:3">
      <c r="A2280" t="s">
        <v>730</v>
      </c>
      <c r="B2280" s="227">
        <v>43710</v>
      </c>
      <c r="C2280">
        <v>0.8484271699183088</v>
      </c>
    </row>
    <row r="2281" spans="1:3">
      <c r="A2281" t="s">
        <v>730</v>
      </c>
      <c r="B2281" s="227">
        <v>43711</v>
      </c>
      <c r="C2281">
        <v>0.80774136081138703</v>
      </c>
    </row>
    <row r="2282" spans="1:3">
      <c r="A2282" t="s">
        <v>730</v>
      </c>
      <c r="B2282" s="227">
        <v>43712</v>
      </c>
      <c r="C2282">
        <v>0.85843861354064632</v>
      </c>
    </row>
    <row r="2283" spans="1:3">
      <c r="A2283" t="s">
        <v>730</v>
      </c>
      <c r="B2283" s="227">
        <v>43713</v>
      </c>
      <c r="C2283">
        <v>0.92407971579233639</v>
      </c>
    </row>
    <row r="2284" spans="1:3">
      <c r="A2284" t="s">
        <v>730</v>
      </c>
      <c r="B2284" s="227">
        <v>43714</v>
      </c>
      <c r="C2284">
        <v>0.91534107593078673</v>
      </c>
    </row>
    <row r="2285" spans="1:3">
      <c r="A2285" t="s">
        <v>730</v>
      </c>
      <c r="B2285" s="227">
        <v>43717</v>
      </c>
      <c r="C2285">
        <v>0.94740677760234426</v>
      </c>
    </row>
    <row r="2286" spans="1:3">
      <c r="A2286" t="s">
        <v>730</v>
      </c>
      <c r="B2286" s="227">
        <v>43718</v>
      </c>
      <c r="C2286">
        <v>0.90029031833860351</v>
      </c>
    </row>
    <row r="2287" spans="1:3">
      <c r="A2287" t="s">
        <v>730</v>
      </c>
      <c r="B2287" s="227">
        <v>43719</v>
      </c>
      <c r="C2287">
        <v>0.90963361698253031</v>
      </c>
    </row>
    <row r="2288" spans="1:3">
      <c r="A2288" t="s">
        <v>730</v>
      </c>
      <c r="B2288" s="227">
        <v>43720</v>
      </c>
      <c r="C2288">
        <v>0.95776130887295086</v>
      </c>
    </row>
    <row r="2289" spans="1:3">
      <c r="A2289" t="s">
        <v>730</v>
      </c>
      <c r="B2289" s="227">
        <v>43721</v>
      </c>
      <c r="C2289">
        <v>0.98421015365006692</v>
      </c>
    </row>
    <row r="2290" spans="1:3">
      <c r="A2290" t="s">
        <v>730</v>
      </c>
      <c r="B2290" s="227">
        <v>43724</v>
      </c>
      <c r="C2290">
        <v>0.96724910711576406</v>
      </c>
    </row>
    <row r="2291" spans="1:3">
      <c r="A2291" t="s">
        <v>730</v>
      </c>
      <c r="B2291" s="227">
        <v>43725</v>
      </c>
      <c r="C2291">
        <v>0.98230634604294931</v>
      </c>
    </row>
    <row r="2292" spans="1:3">
      <c r="A2292" t="s">
        <v>730</v>
      </c>
      <c r="B2292" s="227">
        <v>43726</v>
      </c>
      <c r="C2292">
        <v>0.96636444588358295</v>
      </c>
    </row>
    <row r="2293" spans="1:3">
      <c r="A2293" t="s">
        <v>730</v>
      </c>
      <c r="B2293" s="227">
        <v>43727</v>
      </c>
      <c r="C2293">
        <v>0.97644392277491665</v>
      </c>
    </row>
    <row r="2294" spans="1:3">
      <c r="A2294" t="s">
        <v>730</v>
      </c>
      <c r="B2294" s="227">
        <v>43728</v>
      </c>
      <c r="C2294">
        <v>0.96231684611025603</v>
      </c>
    </row>
    <row r="2295" spans="1:3">
      <c r="A2295" t="s">
        <v>730</v>
      </c>
      <c r="B2295" s="227">
        <v>43731</v>
      </c>
      <c r="C2295">
        <v>0.9221487787349103</v>
      </c>
    </row>
    <row r="2296" spans="1:3">
      <c r="A2296" t="s">
        <v>730</v>
      </c>
      <c r="B2296" s="227">
        <v>43732</v>
      </c>
      <c r="C2296">
        <v>0.94156238610132448</v>
      </c>
    </row>
    <row r="2297" spans="1:3">
      <c r="A2297" t="s">
        <v>730</v>
      </c>
      <c r="B2297" s="227">
        <v>43733</v>
      </c>
      <c r="C2297">
        <v>0.89139364995851622</v>
      </c>
    </row>
    <row r="2298" spans="1:3">
      <c r="A2298" t="s">
        <v>730</v>
      </c>
      <c r="B2298" s="227">
        <v>43734</v>
      </c>
      <c r="C2298">
        <v>0.91082976591674303</v>
      </c>
    </row>
    <row r="2299" spans="1:3">
      <c r="A2299" t="s">
        <v>730</v>
      </c>
      <c r="B2299" s="227">
        <v>43735</v>
      </c>
      <c r="C2299">
        <v>0.91578798243305837</v>
      </c>
    </row>
    <row r="2300" spans="1:3">
      <c r="A2300" t="s">
        <v>730</v>
      </c>
      <c r="B2300" s="227">
        <v>43738</v>
      </c>
      <c r="C2300">
        <v>0.86074361775296815</v>
      </c>
    </row>
    <row r="2301" spans="1:3">
      <c r="A2301" t="s">
        <v>730</v>
      </c>
      <c r="B2301" s="227">
        <v>43739</v>
      </c>
      <c r="C2301">
        <v>0.85043128292767722</v>
      </c>
    </row>
    <row r="2302" spans="1:3">
      <c r="A2302" t="s">
        <v>730</v>
      </c>
      <c r="B2302" s="227">
        <v>43740</v>
      </c>
      <c r="C2302">
        <v>0.86141526888894315</v>
      </c>
    </row>
    <row r="2303" spans="1:3">
      <c r="A2303" t="s">
        <v>730</v>
      </c>
      <c r="B2303" s="227">
        <v>43741</v>
      </c>
      <c r="C2303">
        <v>0.81489869373558843</v>
      </c>
    </row>
    <row r="2304" spans="1:3">
      <c r="A2304" t="s">
        <v>730</v>
      </c>
      <c r="B2304" s="227">
        <v>43742</v>
      </c>
      <c r="C2304">
        <v>0.84037862546013642</v>
      </c>
    </row>
    <row r="2305" spans="1:3">
      <c r="A2305" t="s">
        <v>730</v>
      </c>
      <c r="B2305" s="227">
        <v>43745</v>
      </c>
      <c r="C2305">
        <v>0.82905326161686332</v>
      </c>
    </row>
    <row r="2306" spans="1:3">
      <c r="A2306" t="s">
        <v>730</v>
      </c>
      <c r="B2306" s="227">
        <v>43746</v>
      </c>
      <c r="C2306">
        <v>0.83742098609353999</v>
      </c>
    </row>
    <row r="2307" spans="1:3">
      <c r="A2307" t="s">
        <v>730</v>
      </c>
      <c r="B2307" s="227">
        <v>43747</v>
      </c>
      <c r="C2307">
        <v>0.84532392286924551</v>
      </c>
    </row>
    <row r="2308" spans="1:3">
      <c r="A2308" t="s">
        <v>730</v>
      </c>
      <c r="B2308" s="227">
        <v>43748</v>
      </c>
      <c r="C2308">
        <v>0.87218409855782664</v>
      </c>
    </row>
    <row r="2309" spans="1:3">
      <c r="A2309" t="s">
        <v>730</v>
      </c>
      <c r="B2309" s="227">
        <v>43749</v>
      </c>
      <c r="C2309">
        <v>0.90461606881147016</v>
      </c>
    </row>
    <row r="2310" spans="1:3">
      <c r="A2310" t="s">
        <v>730</v>
      </c>
      <c r="B2310" s="227">
        <v>43752</v>
      </c>
      <c r="C2310">
        <v>0.90681170262236765</v>
      </c>
    </row>
    <row r="2311" spans="1:3">
      <c r="A2311" t="s">
        <v>730</v>
      </c>
      <c r="B2311" s="227">
        <v>43753</v>
      </c>
      <c r="C2311">
        <v>0.92892087494440556</v>
      </c>
    </row>
    <row r="2312" spans="1:3">
      <c r="A2312" t="s">
        <v>730</v>
      </c>
      <c r="B2312" s="227">
        <v>43754</v>
      </c>
      <c r="C2312">
        <v>0.9441114334522771</v>
      </c>
    </row>
    <row r="2313" spans="1:3">
      <c r="A2313" t="s">
        <v>730</v>
      </c>
      <c r="B2313" s="227">
        <v>43755</v>
      </c>
      <c r="C2313">
        <v>0.96153846153845812</v>
      </c>
    </row>
    <row r="2314" spans="1:3">
      <c r="A2314" t="s">
        <v>730</v>
      </c>
      <c r="B2314" s="227">
        <v>43756</v>
      </c>
      <c r="C2314">
        <v>0.95312215731062633</v>
      </c>
    </row>
    <row r="2315" spans="1:3">
      <c r="A2315" t="s">
        <v>730</v>
      </c>
      <c r="B2315" s="227">
        <v>43759</v>
      </c>
      <c r="C2315">
        <v>0.94872442535993695</v>
      </c>
    </row>
    <row r="2316" spans="1:3">
      <c r="A2316" t="s">
        <v>730</v>
      </c>
      <c r="B2316" s="227">
        <v>43760</v>
      </c>
      <c r="C2316">
        <v>0.93465498600542318</v>
      </c>
    </row>
    <row r="2317" spans="1:3">
      <c r="A2317" t="s">
        <v>730</v>
      </c>
      <c r="B2317" s="227">
        <v>43761</v>
      </c>
      <c r="C2317">
        <v>0.9144647097458769</v>
      </c>
    </row>
    <row r="2318" spans="1:3">
      <c r="A2318" t="s">
        <v>730</v>
      </c>
      <c r="B2318" s="227">
        <v>43762</v>
      </c>
      <c r="C2318">
        <v>0.91668940703233392</v>
      </c>
    </row>
    <row r="2319" spans="1:3">
      <c r="A2319" t="s">
        <v>730</v>
      </c>
      <c r="B2319" s="227">
        <v>43763</v>
      </c>
      <c r="C2319">
        <v>0.92863927568158644</v>
      </c>
    </row>
    <row r="2320" spans="1:3">
      <c r="A2320" t="s">
        <v>730</v>
      </c>
      <c r="B2320" s="227">
        <v>43766</v>
      </c>
      <c r="C2320">
        <v>0.95675894120024196</v>
      </c>
    </row>
    <row r="2321" spans="1:3">
      <c r="A2321" t="s">
        <v>730</v>
      </c>
      <c r="B2321" s="227">
        <v>43767</v>
      </c>
      <c r="C2321">
        <v>0.96003233793138243</v>
      </c>
    </row>
    <row r="2322" spans="1:3">
      <c r="A2322" t="s">
        <v>730</v>
      </c>
      <c r="B2322" s="227">
        <v>43768</v>
      </c>
      <c r="C2322">
        <v>0.95495058509671438</v>
      </c>
    </row>
    <row r="2323" spans="1:3">
      <c r="A2323" t="s">
        <v>730</v>
      </c>
      <c r="B2323" s="227">
        <v>43769</v>
      </c>
      <c r="C2323">
        <v>0.94006812966875852</v>
      </c>
    </row>
    <row r="2324" spans="1:3">
      <c r="A2324" t="s">
        <v>730</v>
      </c>
      <c r="B2324" s="227">
        <v>43770</v>
      </c>
      <c r="C2324">
        <v>0.94594184883121102</v>
      </c>
    </row>
    <row r="2325" spans="1:3">
      <c r="A2325" t="s">
        <v>730</v>
      </c>
      <c r="B2325" s="227">
        <v>43773</v>
      </c>
      <c r="C2325">
        <v>0.98339447964990168</v>
      </c>
    </row>
    <row r="2326" spans="1:3">
      <c r="A2326" t="s">
        <v>730</v>
      </c>
      <c r="B2326" s="227">
        <v>43774</v>
      </c>
      <c r="C2326">
        <v>0.9944215377152732</v>
      </c>
    </row>
    <row r="2327" spans="1:3">
      <c r="A2327" t="s">
        <v>730</v>
      </c>
      <c r="B2327" s="227">
        <v>43775</v>
      </c>
      <c r="C2327">
        <v>1.0169937019177233</v>
      </c>
    </row>
    <row r="2328" spans="1:3">
      <c r="A2328" t="s">
        <v>730</v>
      </c>
      <c r="B2328" s="227">
        <v>43776</v>
      </c>
      <c r="C2328">
        <v>0.99685893486580746</v>
      </c>
    </row>
    <row r="2329" spans="1:3">
      <c r="A2329" t="s">
        <v>730</v>
      </c>
      <c r="B2329" s="227">
        <v>43777</v>
      </c>
      <c r="C2329">
        <v>1.0040809729686018</v>
      </c>
    </row>
    <row r="2330" spans="1:3">
      <c r="A2330" t="s">
        <v>730</v>
      </c>
      <c r="B2330" s="227">
        <v>43780</v>
      </c>
      <c r="C2330">
        <v>1.0059183549800954</v>
      </c>
    </row>
    <row r="2331" spans="1:3">
      <c r="A2331" t="s">
        <v>730</v>
      </c>
      <c r="B2331" s="227">
        <v>43781</v>
      </c>
      <c r="C2331">
        <v>1.035489508723364</v>
      </c>
    </row>
    <row r="2332" spans="1:3">
      <c r="A2332" t="s">
        <v>730</v>
      </c>
      <c r="B2332" s="227">
        <v>43782</v>
      </c>
      <c r="C2332">
        <v>0.98492807499594992</v>
      </c>
    </row>
    <row r="2333" spans="1:3">
      <c r="A2333" t="s">
        <v>730</v>
      </c>
      <c r="B2333" s="227">
        <v>43783</v>
      </c>
      <c r="C2333">
        <v>0.99435119594983856</v>
      </c>
    </row>
    <row r="2334" spans="1:3">
      <c r="A2334" t="s">
        <v>730</v>
      </c>
      <c r="B2334" s="227">
        <v>43784</v>
      </c>
      <c r="C2334">
        <v>0.97809392935090944</v>
      </c>
    </row>
    <row r="2335" spans="1:3">
      <c r="A2335" t="s">
        <v>730</v>
      </c>
      <c r="B2335" s="227">
        <v>43787</v>
      </c>
      <c r="C2335">
        <v>0.97209029728584362</v>
      </c>
    </row>
    <row r="2336" spans="1:3">
      <c r="A2336" t="s">
        <v>730</v>
      </c>
      <c r="B2336" s="227">
        <v>43788</v>
      </c>
      <c r="C2336">
        <v>0.96997130501554896</v>
      </c>
    </row>
    <row r="2337" spans="1:3">
      <c r="A2337" t="s">
        <v>730</v>
      </c>
      <c r="B2337" s="227">
        <v>43789</v>
      </c>
      <c r="C2337">
        <v>0.95384366663973097</v>
      </c>
    </row>
    <row r="2338" spans="1:3">
      <c r="A2338" t="s">
        <v>730</v>
      </c>
      <c r="B2338" s="227">
        <v>43790</v>
      </c>
      <c r="C2338">
        <v>0.95157282259530351</v>
      </c>
    </row>
    <row r="2339" spans="1:3">
      <c r="A2339" t="s">
        <v>730</v>
      </c>
      <c r="B2339" s="227">
        <v>43791</v>
      </c>
      <c r="C2339">
        <v>0.9640356107074588</v>
      </c>
    </row>
    <row r="2340" spans="1:3">
      <c r="A2340" t="s">
        <v>730</v>
      </c>
      <c r="B2340" s="227">
        <v>43794</v>
      </c>
      <c r="C2340">
        <v>0.93950781912959247</v>
      </c>
    </row>
    <row r="2341" spans="1:3">
      <c r="A2341" t="s">
        <v>730</v>
      </c>
      <c r="B2341" s="227">
        <v>43795</v>
      </c>
      <c r="C2341">
        <v>0.92546753286115724</v>
      </c>
    </row>
    <row r="2342" spans="1:3">
      <c r="A2342" t="s">
        <v>730</v>
      </c>
      <c r="B2342" s="227">
        <v>43796</v>
      </c>
      <c r="C2342">
        <v>0.9396597017338193</v>
      </c>
    </row>
    <row r="2343" spans="1:3">
      <c r="A2343" t="s">
        <v>730</v>
      </c>
      <c r="B2343" s="227">
        <v>43797</v>
      </c>
      <c r="C2343">
        <v>0.94779067770063286</v>
      </c>
    </row>
    <row r="2344" spans="1:3">
      <c r="A2344" t="s">
        <v>730</v>
      </c>
      <c r="B2344" s="227">
        <v>43798</v>
      </c>
      <c r="C2344">
        <v>0.98439521345408121</v>
      </c>
    </row>
    <row r="2345" spans="1:3">
      <c r="A2345" t="s">
        <v>730</v>
      </c>
      <c r="B2345" s="227">
        <v>43801</v>
      </c>
      <c r="C2345">
        <v>0.98264961926115557</v>
      </c>
    </row>
    <row r="2346" spans="1:3">
      <c r="A2346" t="s">
        <v>730</v>
      </c>
      <c r="B2346" s="227">
        <v>43802</v>
      </c>
      <c r="C2346">
        <v>0.98439521345408121</v>
      </c>
    </row>
    <row r="2347" spans="1:3">
      <c r="A2347" t="s">
        <v>730</v>
      </c>
      <c r="B2347" s="227">
        <v>43803</v>
      </c>
      <c r="C2347">
        <v>0.97810381238190303</v>
      </c>
    </row>
    <row r="2348" spans="1:3">
      <c r="A2348" t="s">
        <v>730</v>
      </c>
      <c r="B2348" s="227">
        <v>43804</v>
      </c>
      <c r="C2348">
        <v>0.97969902030099476</v>
      </c>
    </row>
    <row r="2349" spans="1:3">
      <c r="A2349" t="s">
        <v>730</v>
      </c>
      <c r="B2349" s="227">
        <v>43805</v>
      </c>
      <c r="C2349">
        <v>0.99600989948986918</v>
      </c>
    </row>
    <row r="2350" spans="1:3">
      <c r="A2350" t="s">
        <v>730</v>
      </c>
      <c r="B2350" s="227">
        <v>43808</v>
      </c>
      <c r="C2350">
        <v>1.0072945503041053</v>
      </c>
    </row>
    <row r="2351" spans="1:3">
      <c r="A2351" t="s">
        <v>730</v>
      </c>
      <c r="B2351" s="227">
        <v>43809</v>
      </c>
      <c r="C2351">
        <v>1.0032431121753227</v>
      </c>
    </row>
    <row r="2352" spans="1:3">
      <c r="A2352" t="s">
        <v>730</v>
      </c>
      <c r="B2352" s="227">
        <v>43810</v>
      </c>
      <c r="C2352">
        <v>1.0136739870840072</v>
      </c>
    </row>
    <row r="2353" spans="1:3">
      <c r="A2353" t="s">
        <v>730</v>
      </c>
      <c r="B2353" s="227">
        <v>43811</v>
      </c>
      <c r="C2353">
        <v>1.0315110980895215</v>
      </c>
    </row>
    <row r="2354" spans="1:3">
      <c r="A2354" t="s">
        <v>730</v>
      </c>
      <c r="B2354" s="227">
        <v>43812</v>
      </c>
      <c r="C2354">
        <v>1.0481417467681498</v>
      </c>
    </row>
    <row r="2355" spans="1:3">
      <c r="A2355" t="s">
        <v>730</v>
      </c>
      <c r="B2355" s="227">
        <v>43815</v>
      </c>
      <c r="C2355">
        <v>1.0124996210705062</v>
      </c>
    </row>
    <row r="2356" spans="1:3">
      <c r="A2356" t="s">
        <v>730</v>
      </c>
      <c r="B2356" s="227">
        <v>43816</v>
      </c>
      <c r="C2356">
        <v>1.0400347688980016</v>
      </c>
    </row>
    <row r="2357" spans="1:3">
      <c r="A2357" t="s">
        <v>730</v>
      </c>
      <c r="B2357" s="227">
        <v>43817</v>
      </c>
      <c r="C2357">
        <v>1.049685801458855</v>
      </c>
    </row>
    <row r="2358" spans="1:3">
      <c r="A2358" t="s">
        <v>730</v>
      </c>
      <c r="B2358" s="227">
        <v>43818</v>
      </c>
      <c r="C2358">
        <v>1.0740302910894783</v>
      </c>
    </row>
    <row r="2359" spans="1:3">
      <c r="A2359" t="s">
        <v>730</v>
      </c>
      <c r="B2359" s="227">
        <v>43819</v>
      </c>
      <c r="C2359">
        <v>1.0497706468365342</v>
      </c>
    </row>
    <row r="2360" spans="1:3">
      <c r="A2360" t="s">
        <v>730</v>
      </c>
      <c r="B2360" s="227">
        <v>43822</v>
      </c>
      <c r="C2360">
        <v>1.0414562204533517</v>
      </c>
    </row>
    <row r="2361" spans="1:3">
      <c r="A2361" t="s">
        <v>730</v>
      </c>
      <c r="B2361" s="227">
        <v>43823</v>
      </c>
      <c r="C2361">
        <v>1.0617984906499123</v>
      </c>
    </row>
    <row r="2362" spans="1:3">
      <c r="A2362" t="s">
        <v>730</v>
      </c>
      <c r="B2362" s="227">
        <v>43824</v>
      </c>
      <c r="C2362">
        <v>1.0617984906499123</v>
      </c>
    </row>
    <row r="2363" spans="1:3">
      <c r="A2363" t="s">
        <v>730</v>
      </c>
      <c r="B2363" s="227">
        <v>43825</v>
      </c>
      <c r="C2363">
        <v>1.0607882161583149</v>
      </c>
    </row>
    <row r="2364" spans="1:3">
      <c r="A2364" t="s">
        <v>730</v>
      </c>
      <c r="B2364" s="227">
        <v>43826</v>
      </c>
      <c r="C2364">
        <v>1.0446871495398025</v>
      </c>
    </row>
    <row r="2365" spans="1:3">
      <c r="A2365" t="s">
        <v>730</v>
      </c>
      <c r="B2365" s="227">
        <v>43829</v>
      </c>
      <c r="C2365">
        <v>1.0622721719022898</v>
      </c>
    </row>
    <row r="2366" spans="1:3">
      <c r="A2366" t="s">
        <v>730</v>
      </c>
      <c r="B2366" s="227">
        <v>43830</v>
      </c>
      <c r="C2366">
        <v>1.0612624074803234</v>
      </c>
    </row>
    <row r="2367" spans="1:3">
      <c r="A2367">
        <v>2020</v>
      </c>
      <c r="B2367" s="227">
        <v>43831</v>
      </c>
      <c r="C2367">
        <v>1.0612624074803234</v>
      </c>
    </row>
    <row r="2368" spans="1:3">
      <c r="A2368" t="s">
        <v>730</v>
      </c>
      <c r="B2368" s="227">
        <v>43832</v>
      </c>
      <c r="C2368">
        <v>1.0577360206091901</v>
      </c>
    </row>
    <row r="2369" spans="1:3">
      <c r="A2369" t="s">
        <v>730</v>
      </c>
      <c r="B2369" s="227">
        <v>43833</v>
      </c>
      <c r="C2369">
        <v>1.0633996441856697</v>
      </c>
    </row>
    <row r="2370" spans="1:3">
      <c r="A2370" t="s">
        <v>730</v>
      </c>
      <c r="B2370" s="227">
        <v>43836</v>
      </c>
      <c r="C2370">
        <v>1.0695727774520325</v>
      </c>
    </row>
    <row r="2371" spans="1:3">
      <c r="A2371" t="s">
        <v>730</v>
      </c>
      <c r="B2371" s="227">
        <v>43837</v>
      </c>
      <c r="C2371">
        <v>1.0603885732769935</v>
      </c>
    </row>
    <row r="2372" spans="1:3">
      <c r="A2372" t="s">
        <v>730</v>
      </c>
      <c r="B2372" s="227">
        <v>43838</v>
      </c>
      <c r="C2372">
        <v>1.0347092406406189</v>
      </c>
    </row>
    <row r="2373" spans="1:3">
      <c r="A2373" t="s">
        <v>730</v>
      </c>
      <c r="B2373" s="227">
        <v>43839</v>
      </c>
      <c r="C2373">
        <v>1.070129345189974</v>
      </c>
    </row>
    <row r="2374" spans="1:3">
      <c r="A2374" t="s">
        <v>730</v>
      </c>
      <c r="B2374" s="227">
        <v>43840</v>
      </c>
      <c r="C2374">
        <v>1.0876597121138643</v>
      </c>
    </row>
    <row r="2375" spans="1:3">
      <c r="A2375" t="s">
        <v>730</v>
      </c>
      <c r="B2375" s="227">
        <v>43843</v>
      </c>
      <c r="C2375">
        <v>1.1065747721163532</v>
      </c>
    </row>
    <row r="2376" spans="1:3">
      <c r="A2376" t="s">
        <v>730</v>
      </c>
      <c r="B2376" s="227">
        <v>43844</v>
      </c>
      <c r="C2376">
        <v>1.094492167761496</v>
      </c>
    </row>
    <row r="2377" spans="1:3">
      <c r="A2377" t="s">
        <v>730</v>
      </c>
      <c r="B2377" s="227">
        <v>43845</v>
      </c>
      <c r="C2377">
        <v>1.1039670023049952</v>
      </c>
    </row>
    <row r="2378" spans="1:3">
      <c r="A2378" t="s">
        <v>730</v>
      </c>
      <c r="B2378" s="227">
        <v>43846</v>
      </c>
      <c r="C2378">
        <v>1.087791661611881</v>
      </c>
    </row>
    <row r="2379" spans="1:3">
      <c r="A2379" t="s">
        <v>730</v>
      </c>
      <c r="B2379" s="227">
        <v>43847</v>
      </c>
      <c r="C2379">
        <v>1.1070334536410931</v>
      </c>
    </row>
    <row r="2380" spans="1:3">
      <c r="A2380" t="s">
        <v>730</v>
      </c>
      <c r="B2380" s="227">
        <v>43850</v>
      </c>
      <c r="C2380">
        <v>1.0979789503482884</v>
      </c>
    </row>
    <row r="2381" spans="1:3">
      <c r="A2381" t="s">
        <v>730</v>
      </c>
      <c r="B2381" s="227">
        <v>43851</v>
      </c>
      <c r="C2381">
        <v>1.0738336467876142</v>
      </c>
    </row>
    <row r="2382" spans="1:3">
      <c r="A2382" t="s">
        <v>730</v>
      </c>
      <c r="B2382" s="227">
        <v>43852</v>
      </c>
      <c r="C2382">
        <v>1.066809582073569</v>
      </c>
    </row>
    <row r="2383" spans="1:3">
      <c r="A2383" t="s">
        <v>730</v>
      </c>
      <c r="B2383" s="227">
        <v>43853</v>
      </c>
      <c r="C2383">
        <v>1.05612430704487</v>
      </c>
    </row>
    <row r="2384" spans="1:3">
      <c r="A2384" t="s">
        <v>730</v>
      </c>
      <c r="B2384" s="227">
        <v>43854</v>
      </c>
      <c r="C2384">
        <v>1.0603316571729193</v>
      </c>
    </row>
    <row r="2385" spans="1:3">
      <c r="A2385" t="s">
        <v>730</v>
      </c>
      <c r="B2385" s="227">
        <v>43857</v>
      </c>
      <c r="C2385">
        <v>1.0190348009998074</v>
      </c>
    </row>
    <row r="2386" spans="1:3">
      <c r="A2386" t="s">
        <v>730</v>
      </c>
      <c r="B2386" s="227">
        <v>43858</v>
      </c>
      <c r="C2386">
        <v>1.0308965461424791</v>
      </c>
    </row>
    <row r="2387" spans="1:3">
      <c r="A2387" t="s">
        <v>730</v>
      </c>
      <c r="B2387" s="227">
        <v>43859</v>
      </c>
      <c r="C2387">
        <v>1.0271096224486742</v>
      </c>
    </row>
    <row r="2388" spans="1:3">
      <c r="A2388" t="s">
        <v>730</v>
      </c>
      <c r="B2388" s="227">
        <v>43860</v>
      </c>
      <c r="C2388">
        <v>1.0284545850246518</v>
      </c>
    </row>
    <row r="2389" spans="1:3">
      <c r="A2389" t="s">
        <v>730</v>
      </c>
      <c r="B2389" s="227">
        <v>43861</v>
      </c>
      <c r="C2389">
        <v>1.0267002824944527</v>
      </c>
    </row>
    <row r="2390" spans="1:3">
      <c r="A2390" t="s">
        <v>730</v>
      </c>
      <c r="B2390" s="227">
        <v>43864</v>
      </c>
      <c r="C2390">
        <v>1.0388505816955718</v>
      </c>
    </row>
    <row r="2391" spans="1:3">
      <c r="A2391" t="s">
        <v>730</v>
      </c>
      <c r="B2391" s="227">
        <v>43865</v>
      </c>
      <c r="C2391">
        <v>1.0264196781050838</v>
      </c>
    </row>
    <row r="2392" spans="1:3">
      <c r="A2392" t="s">
        <v>730</v>
      </c>
      <c r="B2392" s="227">
        <v>43866</v>
      </c>
      <c r="C2392">
        <v>1.0444181315845347</v>
      </c>
    </row>
    <row r="2393" spans="1:3">
      <c r="A2393" t="s">
        <v>730</v>
      </c>
      <c r="B2393" s="227">
        <v>43867</v>
      </c>
      <c r="C2393">
        <v>1.0484450426563319</v>
      </c>
    </row>
    <row r="2394" spans="1:3">
      <c r="A2394" t="s">
        <v>730</v>
      </c>
      <c r="B2394" s="227">
        <v>43868</v>
      </c>
      <c r="C2394">
        <v>1.0231550823786462</v>
      </c>
    </row>
    <row r="2395" spans="1:3">
      <c r="A2395" t="s">
        <v>730</v>
      </c>
      <c r="B2395" s="227">
        <v>43871</v>
      </c>
      <c r="C2395">
        <v>1.0071054069920482</v>
      </c>
    </row>
    <row r="2396" spans="1:3">
      <c r="A2396" t="s">
        <v>730</v>
      </c>
      <c r="B2396" s="227">
        <v>43872</v>
      </c>
      <c r="C2396">
        <v>0.98742450148214811</v>
      </c>
    </row>
    <row r="2397" spans="1:3">
      <c r="A2397" t="s">
        <v>730</v>
      </c>
      <c r="B2397" s="227">
        <v>43873</v>
      </c>
      <c r="C2397">
        <v>0.99354499281651965</v>
      </c>
    </row>
    <row r="2398" spans="1:3">
      <c r="A2398" t="s">
        <v>730</v>
      </c>
      <c r="B2398" s="227">
        <v>43874</v>
      </c>
      <c r="C2398">
        <v>1.0099987855725967</v>
      </c>
    </row>
    <row r="2399" spans="1:3">
      <c r="A2399" t="s">
        <v>730</v>
      </c>
      <c r="B2399" s="227">
        <v>43875</v>
      </c>
      <c r="C2399">
        <v>1.006072874493924</v>
      </c>
    </row>
    <row r="2400" spans="1:3">
      <c r="A2400" t="s">
        <v>730</v>
      </c>
      <c r="B2400" s="227">
        <v>43878</v>
      </c>
      <c r="C2400">
        <v>1.0060830575208124</v>
      </c>
    </row>
    <row r="2401" spans="1:3">
      <c r="A2401" t="s">
        <v>730</v>
      </c>
      <c r="B2401" s="227">
        <v>43879</v>
      </c>
      <c r="C2401">
        <v>0.99383659383254219</v>
      </c>
    </row>
    <row r="2402" spans="1:3">
      <c r="A2402" t="s">
        <v>730</v>
      </c>
      <c r="B2402" s="227">
        <v>43880</v>
      </c>
      <c r="C2402">
        <v>0.98274378826981312</v>
      </c>
    </row>
    <row r="2403" spans="1:3">
      <c r="A2403" t="s">
        <v>730</v>
      </c>
      <c r="B2403" s="227">
        <v>43881</v>
      </c>
      <c r="C2403">
        <v>0.98711186255353578</v>
      </c>
    </row>
    <row r="2404" spans="1:3">
      <c r="A2404" t="s">
        <v>730</v>
      </c>
      <c r="B2404" s="227">
        <v>43882</v>
      </c>
      <c r="C2404">
        <v>0.96565546141933467</v>
      </c>
    </row>
    <row r="2405" spans="1:3">
      <c r="A2405" t="s">
        <v>730</v>
      </c>
      <c r="B2405" s="227">
        <v>43885</v>
      </c>
      <c r="C2405">
        <v>0.94129554655870695</v>
      </c>
    </row>
    <row r="2406" spans="1:3">
      <c r="A2406" t="s">
        <v>730</v>
      </c>
      <c r="B2406" s="227">
        <v>43886</v>
      </c>
      <c r="C2406">
        <v>0.9261227340357614</v>
      </c>
    </row>
    <row r="2407" spans="1:3">
      <c r="A2407" t="s">
        <v>730</v>
      </c>
      <c r="B2407" s="227">
        <v>43887</v>
      </c>
      <c r="C2407">
        <v>0.93509016940920286</v>
      </c>
    </row>
    <row r="2408" spans="1:3">
      <c r="A2408" t="s">
        <v>730</v>
      </c>
      <c r="B2408" s="227">
        <v>43888</v>
      </c>
      <c r="C2408">
        <v>0.87723735999110097</v>
      </c>
    </row>
    <row r="2409" spans="1:3">
      <c r="A2409" t="s">
        <v>730</v>
      </c>
      <c r="B2409" s="227">
        <v>43889</v>
      </c>
      <c r="C2409">
        <v>0.86318558996154593</v>
      </c>
    </row>
    <row r="2410" spans="1:3">
      <c r="A2410" t="s">
        <v>730</v>
      </c>
      <c r="B2410" s="227">
        <v>43892</v>
      </c>
      <c r="C2410">
        <v>0.84076974443028085</v>
      </c>
    </row>
    <row r="2411" spans="1:3">
      <c r="A2411" t="s">
        <v>730</v>
      </c>
      <c r="B2411" s="227">
        <v>43893</v>
      </c>
      <c r="C2411">
        <v>0.8940595162155951</v>
      </c>
    </row>
    <row r="2412" spans="1:3">
      <c r="A2412" t="s">
        <v>730</v>
      </c>
      <c r="B2412" s="227">
        <v>43894</v>
      </c>
      <c r="C2412">
        <v>0.8635700979995109</v>
      </c>
    </row>
    <row r="2413" spans="1:3">
      <c r="A2413" t="s">
        <v>730</v>
      </c>
      <c r="B2413" s="227">
        <v>43895</v>
      </c>
      <c r="C2413">
        <v>0.82287449392712819</v>
      </c>
    </row>
    <row r="2414" spans="1:3">
      <c r="A2414" t="s">
        <v>730</v>
      </c>
      <c r="B2414" s="227">
        <v>43896</v>
      </c>
      <c r="C2414">
        <v>0.74752174792636072</v>
      </c>
    </row>
    <row r="2415" spans="1:3">
      <c r="A2415" t="s">
        <v>730</v>
      </c>
      <c r="B2415" s="227">
        <v>43899</v>
      </c>
      <c r="C2415">
        <v>0.55742373292131386</v>
      </c>
    </row>
    <row r="2416" spans="1:3">
      <c r="A2416" t="s">
        <v>730</v>
      </c>
      <c r="B2416" s="227">
        <v>43900</v>
      </c>
      <c r="C2416">
        <v>0.56007427291258072</v>
      </c>
    </row>
    <row r="2417" spans="1:3">
      <c r="A2417" t="s">
        <v>730</v>
      </c>
      <c r="B2417" s="227">
        <v>43901</v>
      </c>
      <c r="C2417">
        <v>0.54495362848292483</v>
      </c>
    </row>
    <row r="2418" spans="1:3">
      <c r="A2418" t="s">
        <v>730</v>
      </c>
      <c r="B2418" s="227">
        <v>43902</v>
      </c>
      <c r="C2418">
        <v>0.42356681489827963</v>
      </c>
    </row>
    <row r="2419" spans="1:3">
      <c r="A2419" t="s">
        <v>730</v>
      </c>
      <c r="B2419" s="227">
        <v>43903</v>
      </c>
      <c r="C2419">
        <v>0.56544924036623367</v>
      </c>
    </row>
    <row r="2420" spans="1:3">
      <c r="A2420" t="s">
        <v>730</v>
      </c>
      <c r="B2420" s="227">
        <v>43906</v>
      </c>
      <c r="C2420">
        <v>0.38813334938019306</v>
      </c>
    </row>
    <row r="2421" spans="1:3">
      <c r="A2421" t="s">
        <v>730</v>
      </c>
      <c r="B2421" s="227">
        <v>43907</v>
      </c>
      <c r="C2421">
        <v>0.4199532939773265</v>
      </c>
    </row>
    <row r="2422" spans="1:3">
      <c r="A2422" t="s">
        <v>730</v>
      </c>
      <c r="B2422" s="227">
        <v>43908</v>
      </c>
      <c r="C2422">
        <v>0.2880345641476989</v>
      </c>
    </row>
    <row r="2423" spans="1:3">
      <c r="A2423" t="s">
        <v>730</v>
      </c>
      <c r="B2423" s="227">
        <v>43909</v>
      </c>
      <c r="C2423">
        <v>0.3846577647777627</v>
      </c>
    </row>
    <row r="2424" spans="1:3">
      <c r="A2424" t="s">
        <v>730</v>
      </c>
      <c r="B2424" s="227">
        <v>43910</v>
      </c>
      <c r="C2424">
        <v>0.29566228351507462</v>
      </c>
    </row>
    <row r="2425" spans="1:3">
      <c r="A2425" t="s">
        <v>730</v>
      </c>
      <c r="B2425" s="227">
        <v>43913</v>
      </c>
      <c r="C2425">
        <v>0.25745311748677224</v>
      </c>
    </row>
    <row r="2426" spans="1:3">
      <c r="A2426" t="s">
        <v>730</v>
      </c>
      <c r="B2426" s="227">
        <v>43914</v>
      </c>
      <c r="C2426">
        <v>0.21418205474654783</v>
      </c>
    </row>
    <row r="2427" spans="1:3">
      <c r="A2427" t="s">
        <v>730</v>
      </c>
      <c r="B2427" s="227">
        <v>43915</v>
      </c>
      <c r="C2427">
        <v>0.31446225952149742</v>
      </c>
    </row>
    <row r="2428" spans="1:3">
      <c r="A2428" t="s">
        <v>730</v>
      </c>
      <c r="B2428" s="227">
        <v>43916</v>
      </c>
      <c r="C2428">
        <v>0.46211649354039874</v>
      </c>
    </row>
    <row r="2429" spans="1:3">
      <c r="A2429" t="s">
        <v>730</v>
      </c>
      <c r="B2429" s="227">
        <v>43917</v>
      </c>
      <c r="C2429">
        <v>0.52424507702679701</v>
      </c>
    </row>
    <row r="2430" spans="1:3">
      <c r="A2430" t="s">
        <v>730</v>
      </c>
      <c r="B2430" s="227">
        <v>43920</v>
      </c>
      <c r="C2430">
        <v>0.53858156742336849</v>
      </c>
    </row>
    <row r="2431" spans="1:3">
      <c r="A2431" t="s">
        <v>730</v>
      </c>
      <c r="B2431" s="227">
        <v>43921</v>
      </c>
      <c r="C2431">
        <v>0.49569160541742541</v>
      </c>
    </row>
    <row r="2432" spans="1:3">
      <c r="A2432" t="s">
        <v>730</v>
      </c>
      <c r="B2432" s="227">
        <v>43922</v>
      </c>
      <c r="C2432">
        <v>0.46328864591078656</v>
      </c>
    </row>
    <row r="2433" spans="1:3">
      <c r="A2433" t="s">
        <v>730</v>
      </c>
      <c r="B2433" s="227">
        <v>43923</v>
      </c>
      <c r="C2433">
        <v>0.48933412377039076</v>
      </c>
    </row>
    <row r="2434" spans="1:3">
      <c r="A2434" t="s">
        <v>730</v>
      </c>
      <c r="B2434" s="227">
        <v>43924</v>
      </c>
      <c r="C2434">
        <v>0.52966953445363618</v>
      </c>
    </row>
    <row r="2435" spans="1:3">
      <c r="A2435" t="s">
        <v>730</v>
      </c>
      <c r="B2435" s="227">
        <v>43927</v>
      </c>
      <c r="C2435">
        <v>0.53870970984049027</v>
      </c>
    </row>
    <row r="2436" spans="1:3">
      <c r="A2436" t="s">
        <v>730</v>
      </c>
      <c r="B2436" s="227">
        <v>43928</v>
      </c>
      <c r="C2436">
        <v>0.55849647926229373</v>
      </c>
    </row>
    <row r="2437" spans="1:3">
      <c r="A2437" t="s">
        <v>730</v>
      </c>
      <c r="B2437" s="227">
        <v>43929</v>
      </c>
      <c r="C2437">
        <v>0.56953442820550926</v>
      </c>
    </row>
    <row r="2438" spans="1:3">
      <c r="A2438" t="s">
        <v>730</v>
      </c>
      <c r="B2438" s="227">
        <v>43930</v>
      </c>
      <c r="C2438">
        <v>0.61637155239158137</v>
      </c>
    </row>
    <row r="2439" spans="1:3">
      <c r="A2439" t="s">
        <v>730</v>
      </c>
      <c r="B2439" s="227">
        <v>43931</v>
      </c>
      <c r="C2439">
        <v>0.61535986486216387</v>
      </c>
    </row>
    <row r="2440" spans="1:3">
      <c r="A2440" t="s">
        <v>730</v>
      </c>
      <c r="B2440" s="227">
        <v>43934</v>
      </c>
      <c r="C2440">
        <v>0.61535986486216387</v>
      </c>
    </row>
    <row r="2441" spans="1:3">
      <c r="A2441" t="s">
        <v>730</v>
      </c>
      <c r="B2441" s="227">
        <v>43935</v>
      </c>
      <c r="C2441">
        <v>0.60329398515897026</v>
      </c>
    </row>
    <row r="2442" spans="1:3">
      <c r="A2442" t="s">
        <v>730</v>
      </c>
      <c r="B2442" s="227">
        <v>43936</v>
      </c>
      <c r="C2442">
        <v>0.56311402053355053</v>
      </c>
    </row>
    <row r="2443" spans="1:3">
      <c r="A2443" t="s">
        <v>730</v>
      </c>
      <c r="B2443" s="227">
        <v>43937</v>
      </c>
      <c r="C2443">
        <v>0.53995354589604361</v>
      </c>
    </row>
    <row r="2444" spans="1:3">
      <c r="A2444" t="s">
        <v>730</v>
      </c>
      <c r="B2444" s="227">
        <v>43938</v>
      </c>
      <c r="C2444">
        <v>0.54201904608670581</v>
      </c>
    </row>
    <row r="2445" spans="1:3">
      <c r="A2445" t="s">
        <v>730</v>
      </c>
      <c r="B2445" s="227">
        <v>43941</v>
      </c>
      <c r="C2445">
        <v>0.53569454355406609</v>
      </c>
    </row>
    <row r="2446" spans="1:3">
      <c r="A2446" t="s">
        <v>730</v>
      </c>
      <c r="B2446" s="227">
        <v>43942</v>
      </c>
      <c r="C2446">
        <v>0.50540573128090571</v>
      </c>
    </row>
    <row r="2447" spans="1:3">
      <c r="A2447" t="s">
        <v>730</v>
      </c>
      <c r="B2447" s="227">
        <v>43943</v>
      </c>
      <c r="C2447">
        <v>0.48901474073181905</v>
      </c>
    </row>
    <row r="2448" spans="1:3">
      <c r="A2448" t="s">
        <v>730</v>
      </c>
      <c r="B2448" s="227">
        <v>43944</v>
      </c>
      <c r="C2448">
        <v>0.53168500929694495</v>
      </c>
    </row>
    <row r="2449" spans="1:3">
      <c r="A2449" t="s">
        <v>730</v>
      </c>
      <c r="B2449" s="227">
        <v>43945</v>
      </c>
      <c r="C2449">
        <v>0.52479716891027373</v>
      </c>
    </row>
    <row r="2450" spans="1:3">
      <c r="A2450" t="s">
        <v>730</v>
      </c>
      <c r="B2450" s="227">
        <v>43948</v>
      </c>
      <c r="C2450">
        <v>0.50865518003979648</v>
      </c>
    </row>
    <row r="2451" spans="1:3">
      <c r="A2451" t="s">
        <v>730</v>
      </c>
      <c r="B2451" s="227">
        <v>43949</v>
      </c>
      <c r="C2451">
        <v>0.4966720958758275</v>
      </c>
    </row>
    <row r="2452" spans="1:3">
      <c r="A2452" t="s">
        <v>730</v>
      </c>
      <c r="B2452" s="227">
        <v>43950</v>
      </c>
      <c r="C2452">
        <v>0.49990947313363066</v>
      </c>
    </row>
    <row r="2453" spans="1:3">
      <c r="A2453" t="s">
        <v>730</v>
      </c>
      <c r="B2453" s="227">
        <v>43951</v>
      </c>
      <c r="C2453">
        <v>0.5599194360523585</v>
      </c>
    </row>
    <row r="2454" spans="1:3">
      <c r="A2454" t="s">
        <v>730</v>
      </c>
      <c r="B2454" s="227">
        <v>43952</v>
      </c>
      <c r="C2454">
        <v>0.62235022809438156</v>
      </c>
    </row>
    <row r="2455" spans="1:3">
      <c r="A2455" t="s">
        <v>730</v>
      </c>
      <c r="B2455" s="227">
        <v>43955</v>
      </c>
      <c r="C2455">
        <v>0.58967960070841485</v>
      </c>
    </row>
    <row r="2456" spans="1:3">
      <c r="A2456" t="s">
        <v>730</v>
      </c>
      <c r="B2456" s="227">
        <v>43956</v>
      </c>
      <c r="C2456">
        <v>0.576603773584905</v>
      </c>
    </row>
    <row r="2457" spans="1:3">
      <c r="A2457" t="s">
        <v>730</v>
      </c>
      <c r="B2457" s="227">
        <v>43957</v>
      </c>
      <c r="C2457">
        <v>0.57110107885820494</v>
      </c>
    </row>
    <row r="2458" spans="1:3">
      <c r="A2458" t="s">
        <v>730</v>
      </c>
      <c r="B2458" s="227">
        <v>43958</v>
      </c>
      <c r="C2458">
        <v>0.56322729238538205</v>
      </c>
    </row>
    <row r="2459" spans="1:3">
      <c r="A2459" t="s">
        <v>730</v>
      </c>
      <c r="B2459" s="227">
        <v>43959</v>
      </c>
      <c r="C2459">
        <v>0.53397423649728104</v>
      </c>
    </row>
    <row r="2460" spans="1:3">
      <c r="A2460" t="s">
        <v>730</v>
      </c>
      <c r="B2460" s="227">
        <v>43962</v>
      </c>
      <c r="C2460">
        <v>0.5439317923608078</v>
      </c>
    </row>
    <row r="2461" spans="1:3">
      <c r="A2461" t="s">
        <v>730</v>
      </c>
      <c r="B2461" s="227">
        <v>43963</v>
      </c>
      <c r="C2461">
        <v>0.54501392701640228</v>
      </c>
    </row>
    <row r="2462" spans="1:3">
      <c r="A2462" t="s">
        <v>730</v>
      </c>
      <c r="B2462" s="227">
        <v>43964</v>
      </c>
      <c r="C2462">
        <v>0.52994650255420161</v>
      </c>
    </row>
    <row r="2463" spans="1:3">
      <c r="A2463" t="s">
        <v>730</v>
      </c>
      <c r="B2463" s="227">
        <v>43965</v>
      </c>
      <c r="C2463">
        <v>0.53286146607280926</v>
      </c>
    </row>
    <row r="2464" spans="1:3">
      <c r="A2464" t="s">
        <v>730</v>
      </c>
      <c r="B2464" s="227">
        <v>43966</v>
      </c>
      <c r="C2464">
        <v>0.49652233345394148</v>
      </c>
    </row>
    <row r="2465" spans="1:3">
      <c r="A2465" t="s">
        <v>730</v>
      </c>
      <c r="B2465" s="227">
        <v>43969</v>
      </c>
      <c r="C2465">
        <v>0.5297280997135223</v>
      </c>
    </row>
    <row r="2466" spans="1:3">
      <c r="A2466" t="s">
        <v>730</v>
      </c>
      <c r="B2466" s="227">
        <v>43970</v>
      </c>
      <c r="C2466">
        <v>0.5742444813194636</v>
      </c>
    </row>
    <row r="2467" spans="1:3">
      <c r="A2467" t="s">
        <v>730</v>
      </c>
      <c r="B2467" s="227">
        <v>43971</v>
      </c>
      <c r="C2467">
        <v>0.60060362173037785</v>
      </c>
    </row>
    <row r="2468" spans="1:3">
      <c r="A2468" t="s">
        <v>730</v>
      </c>
      <c r="B2468" s="227">
        <v>43972</v>
      </c>
      <c r="C2468">
        <v>0.59365095336318952</v>
      </c>
    </row>
    <row r="2469" spans="1:3">
      <c r="A2469" t="s">
        <v>730</v>
      </c>
      <c r="B2469" s="227">
        <v>43973</v>
      </c>
      <c r="C2469">
        <v>0.57441200732351039</v>
      </c>
    </row>
    <row r="2470" spans="1:3">
      <c r="A2470" t="s">
        <v>730</v>
      </c>
      <c r="B2470" s="227">
        <v>43976</v>
      </c>
      <c r="C2470">
        <v>0.58656042176008505</v>
      </c>
    </row>
    <row r="2471" spans="1:3">
      <c r="A2471" t="s">
        <v>730</v>
      </c>
      <c r="B2471" s="227">
        <v>43977</v>
      </c>
      <c r="C2471">
        <v>0.60548760862566553</v>
      </c>
    </row>
    <row r="2472" spans="1:3">
      <c r="A2472" t="s">
        <v>730</v>
      </c>
      <c r="B2472" s="227">
        <v>43978</v>
      </c>
      <c r="C2472">
        <v>0.60668256315836722</v>
      </c>
    </row>
    <row r="2473" spans="1:3">
      <c r="A2473" t="s">
        <v>730</v>
      </c>
      <c r="B2473" s="227">
        <v>43979</v>
      </c>
      <c r="C2473">
        <v>0.6382636008537057</v>
      </c>
    </row>
    <row r="2474" spans="1:3">
      <c r="A2474" t="s">
        <v>730</v>
      </c>
      <c r="B2474" s="227">
        <v>43980</v>
      </c>
      <c r="C2474">
        <v>0.6536276840027444</v>
      </c>
    </row>
    <row r="2475" spans="1:3">
      <c r="A2475" t="s">
        <v>730</v>
      </c>
      <c r="B2475" s="227">
        <v>43983</v>
      </c>
      <c r="C2475">
        <v>0.66751238371389743</v>
      </c>
    </row>
    <row r="2476" spans="1:3">
      <c r="A2476" t="s">
        <v>730</v>
      </c>
      <c r="B2476" s="227">
        <v>43984</v>
      </c>
      <c r="C2476">
        <v>0.66457894895832759</v>
      </c>
    </row>
    <row r="2477" spans="1:3">
      <c r="A2477" t="s">
        <v>730</v>
      </c>
      <c r="B2477" s="227">
        <v>43985</v>
      </c>
      <c r="C2477">
        <v>0.69155736302231041</v>
      </c>
    </row>
    <row r="2478" spans="1:3">
      <c r="A2478" t="s">
        <v>730</v>
      </c>
      <c r="B2478" s="227">
        <v>43986</v>
      </c>
      <c r="C2478">
        <v>0.72109090176646351</v>
      </c>
    </row>
    <row r="2479" spans="1:3">
      <c r="A2479" t="s">
        <v>730</v>
      </c>
      <c r="B2479" s="227">
        <v>43987</v>
      </c>
      <c r="C2479">
        <v>0.76039883170511136</v>
      </c>
    </row>
    <row r="2480" spans="1:3">
      <c r="A2480" t="s">
        <v>730</v>
      </c>
      <c r="B2480" s="227">
        <v>43990</v>
      </c>
      <c r="C2480">
        <v>0.75668268697921537</v>
      </c>
    </row>
    <row r="2481" spans="1:3">
      <c r="A2481" t="s">
        <v>730</v>
      </c>
      <c r="B2481" s="227">
        <v>43991</v>
      </c>
      <c r="C2481">
        <v>0.72314153632324629</v>
      </c>
    </row>
    <row r="2482" spans="1:3">
      <c r="A2482" t="s">
        <v>730</v>
      </c>
      <c r="B2482" s="227">
        <v>43992</v>
      </c>
      <c r="C2482">
        <v>0.74635885659031231</v>
      </c>
    </row>
    <row r="2483" spans="1:3">
      <c r="A2483" t="s">
        <v>730</v>
      </c>
      <c r="B2483" s="227">
        <v>43993</v>
      </c>
      <c r="C2483">
        <v>0.66481994459832716</v>
      </c>
    </row>
    <row r="2484" spans="1:3">
      <c r="A2484" t="s">
        <v>730</v>
      </c>
      <c r="B2484" s="227">
        <v>43994</v>
      </c>
      <c r="C2484">
        <v>0.66604864875758896</v>
      </c>
    </row>
    <row r="2485" spans="1:3">
      <c r="A2485" t="s">
        <v>730</v>
      </c>
      <c r="B2485" s="227">
        <v>43997</v>
      </c>
      <c r="C2485">
        <v>0.66902437304154905</v>
      </c>
    </row>
    <row r="2486" spans="1:3">
      <c r="A2486" t="s">
        <v>730</v>
      </c>
      <c r="B2486" s="227">
        <v>43998</v>
      </c>
      <c r="C2486">
        <v>0.67322421994679971</v>
      </c>
    </row>
    <row r="2487" spans="1:3">
      <c r="A2487" t="s">
        <v>730</v>
      </c>
      <c r="B2487" s="227">
        <v>43999</v>
      </c>
      <c r="C2487">
        <v>0.65096031762026385</v>
      </c>
    </row>
    <row r="2488" spans="1:3">
      <c r="A2488" t="s">
        <v>730</v>
      </c>
      <c r="B2488" s="227">
        <v>44000</v>
      </c>
      <c r="C2488">
        <v>0.69262410775496885</v>
      </c>
    </row>
    <row r="2489" spans="1:3">
      <c r="A2489" t="s">
        <v>730</v>
      </c>
      <c r="B2489" s="227">
        <v>44001</v>
      </c>
      <c r="C2489">
        <v>0.69474554566262281</v>
      </c>
    </row>
    <row r="2490" spans="1:3">
      <c r="A2490" t="s">
        <v>730</v>
      </c>
      <c r="B2490" s="227">
        <v>44004</v>
      </c>
      <c r="C2490">
        <v>0.69599951582641761</v>
      </c>
    </row>
    <row r="2491" spans="1:3">
      <c r="A2491" t="s">
        <v>730</v>
      </c>
      <c r="B2491" s="227">
        <v>44005</v>
      </c>
      <c r="C2491">
        <v>0.7394554460439684</v>
      </c>
    </row>
    <row r="2492" spans="1:3">
      <c r="A2492" t="s">
        <v>730</v>
      </c>
      <c r="B2492" s="227">
        <v>44006</v>
      </c>
      <c r="C2492">
        <v>0.77105515466517893</v>
      </c>
    </row>
    <row r="2493" spans="1:3">
      <c r="A2493" t="s">
        <v>730</v>
      </c>
      <c r="B2493" s="227">
        <v>44007</v>
      </c>
      <c r="C2493">
        <v>0.73264509097514807</v>
      </c>
    </row>
    <row r="2494" spans="1:3">
      <c r="A2494" t="s">
        <v>730</v>
      </c>
      <c r="B2494" s="227">
        <v>44008</v>
      </c>
      <c r="C2494">
        <v>0.7286158317523217</v>
      </c>
    </row>
    <row r="2495" spans="1:3">
      <c r="A2495" t="s">
        <v>730</v>
      </c>
      <c r="B2495" s="227">
        <v>44011</v>
      </c>
      <c r="C2495">
        <v>0.73470788297151923</v>
      </c>
    </row>
    <row r="2496" spans="1:3">
      <c r="A2496" t="s">
        <v>730</v>
      </c>
      <c r="B2496" s="227">
        <v>44012</v>
      </c>
      <c r="C2496">
        <v>0.73671887615049947</v>
      </c>
    </row>
    <row r="2497" spans="1:3">
      <c r="A2497" t="s">
        <v>730</v>
      </c>
      <c r="B2497" s="227">
        <v>44013</v>
      </c>
      <c r="C2497">
        <v>0.77983132238408359</v>
      </c>
    </row>
    <row r="2498" spans="1:3">
      <c r="A2498" t="s">
        <v>730</v>
      </c>
      <c r="B2498" s="227">
        <v>44014</v>
      </c>
      <c r="C2498">
        <v>0.76710337727354805</v>
      </c>
    </row>
    <row r="2499" spans="1:3">
      <c r="A2499" t="s">
        <v>730</v>
      </c>
      <c r="B2499" s="227">
        <v>44015</v>
      </c>
      <c r="C2499">
        <v>0.77317506459948504</v>
      </c>
    </row>
    <row r="2500" spans="1:3">
      <c r="A2500" t="s">
        <v>730</v>
      </c>
      <c r="B2500" s="227">
        <v>44018</v>
      </c>
      <c r="C2500">
        <v>0.79047792113393633</v>
      </c>
    </row>
    <row r="2501" spans="1:3">
      <c r="A2501" t="s">
        <v>730</v>
      </c>
      <c r="B2501" s="227">
        <v>44019</v>
      </c>
      <c r="C2501">
        <v>0.76003028009083984</v>
      </c>
    </row>
    <row r="2502" spans="1:3">
      <c r="A2502" t="s">
        <v>730</v>
      </c>
      <c r="B2502" s="227">
        <v>44020</v>
      </c>
      <c r="C2502">
        <v>0.77841046765205757</v>
      </c>
    </row>
    <row r="2503" spans="1:3">
      <c r="A2503" t="s">
        <v>730</v>
      </c>
      <c r="B2503" s="227">
        <v>44021</v>
      </c>
      <c r="C2503">
        <v>0.74903342384995408</v>
      </c>
    </row>
    <row r="2504" spans="1:3">
      <c r="A2504" t="s">
        <v>730</v>
      </c>
      <c r="B2504" s="227">
        <v>44022</v>
      </c>
      <c r="C2504">
        <v>0.70333706697343068</v>
      </c>
    </row>
    <row r="2505" spans="1:3">
      <c r="A2505" t="s">
        <v>730</v>
      </c>
      <c r="B2505" s="227">
        <v>44025</v>
      </c>
      <c r="C2505">
        <v>0.73546473502084098</v>
      </c>
    </row>
    <row r="2506" spans="1:3">
      <c r="A2506" t="s">
        <v>730</v>
      </c>
      <c r="B2506" s="227">
        <v>44026</v>
      </c>
      <c r="C2506">
        <v>0.75302573006146289</v>
      </c>
    </row>
    <row r="2507" spans="1:3">
      <c r="A2507" t="s">
        <v>730</v>
      </c>
      <c r="B2507" s="227">
        <v>44027</v>
      </c>
      <c r="C2507">
        <v>0.77744795137417722</v>
      </c>
    </row>
    <row r="2508" spans="1:3">
      <c r="A2508" t="s">
        <v>730</v>
      </c>
      <c r="B2508" s="227">
        <v>44028</v>
      </c>
      <c r="C2508">
        <v>0.77053584052029223</v>
      </c>
    </row>
    <row r="2509" spans="1:3">
      <c r="A2509" t="s">
        <v>730</v>
      </c>
      <c r="B2509" s="227">
        <v>44029</v>
      </c>
      <c r="C2509">
        <v>0.78164448304416378</v>
      </c>
    </row>
    <row r="2510" spans="1:3">
      <c r="A2510" t="s">
        <v>730</v>
      </c>
      <c r="B2510" s="227">
        <v>44032</v>
      </c>
      <c r="C2510">
        <v>0.82048380251804609</v>
      </c>
    </row>
    <row r="2511" spans="1:3">
      <c r="A2511" t="s">
        <v>730</v>
      </c>
      <c r="B2511" s="227">
        <v>44033</v>
      </c>
      <c r="C2511">
        <v>0.8580871428427006</v>
      </c>
    </row>
    <row r="2512" spans="1:3">
      <c r="A2512" t="s">
        <v>730</v>
      </c>
      <c r="B2512" s="227">
        <v>44034</v>
      </c>
      <c r="C2512">
        <v>0.83394826488218943</v>
      </c>
    </row>
    <row r="2513" spans="1:3">
      <c r="A2513" t="s">
        <v>730</v>
      </c>
      <c r="B2513" s="227">
        <v>44035</v>
      </c>
      <c r="C2513">
        <v>0.83797470913482552</v>
      </c>
    </row>
    <row r="2514" spans="1:3">
      <c r="A2514" t="s">
        <v>730</v>
      </c>
      <c r="B2514" s="227">
        <v>44036</v>
      </c>
      <c r="C2514">
        <v>0.84773163584925815</v>
      </c>
    </row>
    <row r="2515" spans="1:3">
      <c r="A2515" t="s">
        <v>730</v>
      </c>
      <c r="B2515" s="227">
        <v>44039</v>
      </c>
      <c r="C2515">
        <v>0.8542774531411057</v>
      </c>
    </row>
    <row r="2516" spans="1:3">
      <c r="A2516" t="s">
        <v>730</v>
      </c>
      <c r="B2516" s="227">
        <v>44040</v>
      </c>
      <c r="C2516">
        <v>0.85737106574863553</v>
      </c>
    </row>
    <row r="2517" spans="1:3">
      <c r="A2517" t="s">
        <v>730</v>
      </c>
      <c r="B2517" s="227">
        <v>44041</v>
      </c>
      <c r="C2517">
        <v>0.8797031254739629</v>
      </c>
    </row>
    <row r="2518" spans="1:3">
      <c r="A2518" t="s">
        <v>730</v>
      </c>
      <c r="B2518" s="227">
        <v>44042</v>
      </c>
      <c r="C2518">
        <v>0.84941147918942139</v>
      </c>
    </row>
    <row r="2519" spans="1:3">
      <c r="A2519" t="s">
        <v>730</v>
      </c>
      <c r="B2519" s="227">
        <v>44043</v>
      </c>
      <c r="C2519">
        <v>0.86652308874530792</v>
      </c>
    </row>
    <row r="2520" spans="1:3">
      <c r="A2520" t="s">
        <v>730</v>
      </c>
      <c r="B2520" s="227">
        <v>44046</v>
      </c>
      <c r="C2520">
        <v>0.87678491970388794</v>
      </c>
    </row>
    <row r="2521" spans="1:3">
      <c r="A2521" t="s">
        <v>730</v>
      </c>
      <c r="B2521" s="227">
        <v>44047</v>
      </c>
      <c r="C2521">
        <v>0.87308412160451709</v>
      </c>
    </row>
    <row r="2522" spans="1:3">
      <c r="A2522" t="s">
        <v>730</v>
      </c>
      <c r="B2522" s="227">
        <v>44048</v>
      </c>
      <c r="C2522">
        <v>0.90122894856623503</v>
      </c>
    </row>
    <row r="2523" spans="1:3">
      <c r="A2523" t="s">
        <v>730</v>
      </c>
      <c r="B2523" s="227">
        <v>44049</v>
      </c>
      <c r="C2523">
        <v>0.89946982880730886</v>
      </c>
    </row>
    <row r="2524" spans="1:3">
      <c r="A2524" t="s">
        <v>730</v>
      </c>
      <c r="B2524" s="227">
        <v>44050</v>
      </c>
      <c r="C2524">
        <v>0.92491398502327904</v>
      </c>
    </row>
    <row r="2525" spans="1:3">
      <c r="A2525" t="s">
        <v>730</v>
      </c>
      <c r="B2525" s="227">
        <v>44053</v>
      </c>
      <c r="C2525">
        <v>0.94455186936228674</v>
      </c>
    </row>
    <row r="2526" spans="1:3">
      <c r="A2526" t="s">
        <v>730</v>
      </c>
      <c r="B2526" s="227">
        <v>44054</v>
      </c>
      <c r="C2526">
        <v>0.95739297641939114</v>
      </c>
    </row>
    <row r="2527" spans="1:3">
      <c r="A2527" t="s">
        <v>730</v>
      </c>
      <c r="B2527" s="227">
        <v>44055</v>
      </c>
      <c r="C2527">
        <v>0.93570445901107746</v>
      </c>
    </row>
    <row r="2528" spans="1:3">
      <c r="A2528" t="s">
        <v>730</v>
      </c>
      <c r="B2528" s="227">
        <v>44056</v>
      </c>
      <c r="C2528">
        <v>0.94139297848245818</v>
      </c>
    </row>
    <row r="2529" spans="1:3">
      <c r="A2529" t="s">
        <v>730</v>
      </c>
      <c r="B2529" s="227">
        <v>44057</v>
      </c>
      <c r="C2529">
        <v>0.92611315565980235</v>
      </c>
    </row>
    <row r="2530" spans="1:3">
      <c r="A2530" t="s">
        <v>730</v>
      </c>
      <c r="B2530" s="227">
        <v>44060</v>
      </c>
      <c r="C2530">
        <v>0.91309887354136254</v>
      </c>
    </row>
    <row r="2531" spans="1:3">
      <c r="A2531" t="s">
        <v>730</v>
      </c>
      <c r="B2531" s="227">
        <v>44061</v>
      </c>
      <c r="C2531">
        <v>0.87040912261546755</v>
      </c>
    </row>
    <row r="2532" spans="1:3">
      <c r="A2532" t="s">
        <v>730</v>
      </c>
      <c r="B2532" s="227">
        <v>44062</v>
      </c>
      <c r="C2532">
        <v>0.88789110693121565</v>
      </c>
    </row>
    <row r="2533" spans="1:3">
      <c r="A2533" t="s">
        <v>730</v>
      </c>
      <c r="B2533" s="227">
        <v>44063</v>
      </c>
      <c r="C2533">
        <v>0.86460577010587514</v>
      </c>
    </row>
    <row r="2534" spans="1:3">
      <c r="A2534" t="s">
        <v>730</v>
      </c>
      <c r="B2534" s="227">
        <v>44064</v>
      </c>
      <c r="C2534">
        <v>0.8482287285668022</v>
      </c>
    </row>
    <row r="2535" spans="1:3">
      <c r="A2535" t="s">
        <v>730</v>
      </c>
      <c r="B2535" s="227">
        <v>44067</v>
      </c>
      <c r="C2535">
        <v>0.88184134945996639</v>
      </c>
    </row>
    <row r="2536" spans="1:3">
      <c r="A2536" t="s">
        <v>730</v>
      </c>
      <c r="B2536" s="227">
        <v>44068</v>
      </c>
      <c r="C2536">
        <v>0.90468007682200646</v>
      </c>
    </row>
    <row r="2537" spans="1:3">
      <c r="A2537" t="s">
        <v>730</v>
      </c>
      <c r="B2537" s="227">
        <v>44069</v>
      </c>
      <c r="C2537">
        <v>0.91788562821588648</v>
      </c>
    </row>
    <row r="2538" spans="1:3">
      <c r="A2538" t="s">
        <v>730</v>
      </c>
      <c r="B2538" s="227">
        <v>44070</v>
      </c>
      <c r="C2538">
        <v>0.91472351092110049</v>
      </c>
    </row>
    <row r="2539" spans="1:3">
      <c r="A2539" t="s">
        <v>730</v>
      </c>
      <c r="B2539" s="227">
        <v>44071</v>
      </c>
      <c r="C2539">
        <v>0.89744108016331925</v>
      </c>
    </row>
    <row r="2540" spans="1:3">
      <c r="A2540" t="s">
        <v>730</v>
      </c>
      <c r="B2540" s="227">
        <v>44074</v>
      </c>
      <c r="C2540">
        <v>0.89218955238961062</v>
      </c>
    </row>
    <row r="2541" spans="1:3">
      <c r="A2541" t="s">
        <v>730</v>
      </c>
      <c r="B2541" s="227">
        <v>44075</v>
      </c>
      <c r="C2541">
        <v>0.87093580132155957</v>
      </c>
    </row>
    <row r="2542" spans="1:3">
      <c r="A2542" t="s">
        <v>730</v>
      </c>
      <c r="B2542" s="227">
        <v>44076</v>
      </c>
      <c r="C2542">
        <v>0.85424290826745519</v>
      </c>
    </row>
    <row r="2543" spans="1:3">
      <c r="A2543" t="s">
        <v>730</v>
      </c>
      <c r="B2543" s="227">
        <v>44077</v>
      </c>
      <c r="C2543">
        <v>0.82992165782158622</v>
      </c>
    </row>
    <row r="2544" spans="1:3">
      <c r="A2544" t="s">
        <v>730</v>
      </c>
      <c r="B2544" s="227">
        <v>44078</v>
      </c>
      <c r="C2544">
        <v>0.84601000656998604</v>
      </c>
    </row>
    <row r="2545" spans="1:3">
      <c r="A2545" t="s">
        <v>730</v>
      </c>
      <c r="B2545" s="227">
        <v>44081</v>
      </c>
      <c r="C2545">
        <v>0.83470598340693591</v>
      </c>
    </row>
    <row r="2546" spans="1:3">
      <c r="A2546" t="s">
        <v>730</v>
      </c>
      <c r="B2546" s="227">
        <v>44082</v>
      </c>
      <c r="C2546">
        <v>0.79626523311979724</v>
      </c>
    </row>
    <row r="2547" spans="1:3">
      <c r="A2547" t="s">
        <v>730</v>
      </c>
      <c r="B2547" s="227">
        <v>44083</v>
      </c>
      <c r="C2547">
        <v>0.8265798993553064</v>
      </c>
    </row>
    <row r="2548" spans="1:3">
      <c r="A2548" t="s">
        <v>730</v>
      </c>
      <c r="B2548" s="227">
        <v>44084</v>
      </c>
      <c r="C2548">
        <v>0.84167769705665307</v>
      </c>
    </row>
    <row r="2549" spans="1:3">
      <c r="A2549" t="s">
        <v>730</v>
      </c>
      <c r="B2549" s="227">
        <v>44085</v>
      </c>
      <c r="C2549">
        <v>0.82984616006631651</v>
      </c>
    </row>
    <row r="2550" spans="1:3">
      <c r="A2550" t="s">
        <v>730</v>
      </c>
      <c r="B2550" s="227">
        <v>44088</v>
      </c>
      <c r="C2550">
        <v>0.82388144194416313</v>
      </c>
    </row>
    <row r="2551" spans="1:3">
      <c r="A2551" t="s">
        <v>730</v>
      </c>
      <c r="B2551" s="227">
        <v>44089</v>
      </c>
      <c r="C2551">
        <v>0.84736336518529409</v>
      </c>
    </row>
    <row r="2552" spans="1:3">
      <c r="A2552" t="s">
        <v>730</v>
      </c>
      <c r="B2552" s="227">
        <v>44090</v>
      </c>
      <c r="C2552">
        <v>0.86883521462961522</v>
      </c>
    </row>
    <row r="2553" spans="1:3">
      <c r="A2553" t="s">
        <v>730</v>
      </c>
      <c r="B2553" s="227">
        <v>44091</v>
      </c>
      <c r="C2553">
        <v>0.84862338923390457</v>
      </c>
    </row>
    <row r="2554" spans="1:3">
      <c r="A2554" t="s">
        <v>730</v>
      </c>
      <c r="B2554" s="227">
        <v>44092</v>
      </c>
      <c r="C2554">
        <v>0.84745762711864181</v>
      </c>
    </row>
    <row r="2555" spans="1:3">
      <c r="A2555" t="s">
        <v>730</v>
      </c>
      <c r="B2555" s="227">
        <v>44095</v>
      </c>
      <c r="C2555">
        <v>0.80897149386698342</v>
      </c>
    </row>
    <row r="2556" spans="1:3">
      <c r="A2556" t="s">
        <v>730</v>
      </c>
      <c r="B2556" s="227">
        <v>44096</v>
      </c>
      <c r="C2556">
        <v>0.79667579945608136</v>
      </c>
    </row>
    <row r="2557" spans="1:3">
      <c r="A2557" t="s">
        <v>730</v>
      </c>
      <c r="B2557" s="227">
        <v>44097</v>
      </c>
      <c r="C2557">
        <v>0.800736030088256</v>
      </c>
    </row>
    <row r="2558" spans="1:3">
      <c r="A2558" t="s">
        <v>730</v>
      </c>
      <c r="B2558" s="227">
        <v>44098</v>
      </c>
      <c r="C2558">
        <v>0.77318806157204989</v>
      </c>
    </row>
    <row r="2559" spans="1:3">
      <c r="A2559" t="s">
        <v>730</v>
      </c>
      <c r="B2559" s="227">
        <v>44099</v>
      </c>
      <c r="C2559">
        <v>0.77122121818586908</v>
      </c>
    </row>
    <row r="2560" spans="1:3">
      <c r="A2560" t="s">
        <v>730</v>
      </c>
      <c r="B2560" s="227">
        <v>44102</v>
      </c>
      <c r="C2560">
        <v>0.77023379931466796</v>
      </c>
    </row>
    <row r="2561" spans="1:3">
      <c r="A2561" t="s">
        <v>730</v>
      </c>
      <c r="B2561" s="227">
        <v>44103</v>
      </c>
      <c r="C2561">
        <v>0.75711628659227426</v>
      </c>
    </row>
    <row r="2562" spans="1:3">
      <c r="A2562" t="s">
        <v>730</v>
      </c>
      <c r="B2562" s="227">
        <v>44104</v>
      </c>
      <c r="C2562">
        <v>0.77015595152667427</v>
      </c>
    </row>
    <row r="2563" spans="1:3">
      <c r="A2563" t="s">
        <v>730</v>
      </c>
      <c r="B2563" s="227">
        <v>44105</v>
      </c>
      <c r="C2563">
        <v>0.73464768237350153</v>
      </c>
    </row>
    <row r="2564" spans="1:3">
      <c r="A2564" t="s">
        <v>730</v>
      </c>
      <c r="B2564" s="227">
        <v>44106</v>
      </c>
      <c r="C2564">
        <v>0.76115193724792807</v>
      </c>
    </row>
    <row r="2565" spans="1:3">
      <c r="A2565" t="s">
        <v>730</v>
      </c>
      <c r="B2565" s="227">
        <v>44109</v>
      </c>
      <c r="C2565">
        <v>0.7753035004902431</v>
      </c>
    </row>
    <row r="2566" spans="1:3">
      <c r="A2566" t="s">
        <v>730</v>
      </c>
      <c r="B2566" s="227">
        <v>44110</v>
      </c>
      <c r="C2566">
        <v>0.80179569881602131</v>
      </c>
    </row>
    <row r="2567" spans="1:3">
      <c r="A2567" t="s">
        <v>730</v>
      </c>
      <c r="B2567" s="227">
        <v>44111</v>
      </c>
      <c r="C2567">
        <v>0.80883245035789919</v>
      </c>
    </row>
    <row r="2568" spans="1:3">
      <c r="A2568" t="s">
        <v>730</v>
      </c>
      <c r="B2568" s="227">
        <v>44112</v>
      </c>
      <c r="C2568">
        <v>0.8283939878219071</v>
      </c>
    </row>
    <row r="2569" spans="1:3">
      <c r="A2569" t="s">
        <v>730</v>
      </c>
      <c r="B2569" s="227">
        <v>44113</v>
      </c>
      <c r="C2569">
        <v>0.83361154106851298</v>
      </c>
    </row>
    <row r="2570" spans="1:3">
      <c r="A2570" t="s">
        <v>730</v>
      </c>
      <c r="B2570" s="227">
        <v>44116</v>
      </c>
      <c r="C2570">
        <v>0.82857836590992662</v>
      </c>
    </row>
    <row r="2571" spans="1:3">
      <c r="A2571" t="s">
        <v>730</v>
      </c>
      <c r="B2571" s="227">
        <v>44117</v>
      </c>
      <c r="C2571">
        <v>0.80831992877883341</v>
      </c>
    </row>
    <row r="2572" spans="1:3">
      <c r="A2572" t="s">
        <v>730</v>
      </c>
      <c r="B2572" s="227">
        <v>44118</v>
      </c>
      <c r="C2572">
        <v>0.8022905242710543</v>
      </c>
    </row>
    <row r="2573" spans="1:3">
      <c r="A2573" t="s">
        <v>730</v>
      </c>
      <c r="B2573" s="227">
        <v>44119</v>
      </c>
      <c r="C2573">
        <v>0.79946567357511711</v>
      </c>
    </row>
    <row r="2574" spans="1:3">
      <c r="A2574" t="s">
        <v>730</v>
      </c>
      <c r="B2574" s="227">
        <v>44120</v>
      </c>
      <c r="C2574">
        <v>0.80978216859663998</v>
      </c>
    </row>
    <row r="2575" spans="1:3">
      <c r="A2575" t="s">
        <v>730</v>
      </c>
      <c r="B2575" s="227">
        <v>44123</v>
      </c>
      <c r="C2575">
        <v>0.82395335654708024</v>
      </c>
    </row>
    <row r="2576" spans="1:3">
      <c r="A2576" t="s">
        <v>730</v>
      </c>
      <c r="B2576" s="227">
        <v>44124</v>
      </c>
      <c r="C2576">
        <v>0.84630803182765835</v>
      </c>
    </row>
    <row r="2577" spans="1:3">
      <c r="A2577" t="s">
        <v>730</v>
      </c>
      <c r="B2577" s="227">
        <v>44125</v>
      </c>
      <c r="C2577">
        <v>0.84828975472479584</v>
      </c>
    </row>
    <row r="2578" spans="1:3">
      <c r="A2578" t="s">
        <v>730</v>
      </c>
      <c r="B2578" s="227">
        <v>44126</v>
      </c>
      <c r="C2578">
        <v>0.85620597522468866</v>
      </c>
    </row>
    <row r="2579" spans="1:3">
      <c r="A2579" t="s">
        <v>730</v>
      </c>
      <c r="B2579" s="227">
        <v>44127</v>
      </c>
      <c r="C2579">
        <v>0.87055989148370205</v>
      </c>
    </row>
    <row r="2580" spans="1:3">
      <c r="A2580" t="s">
        <v>730</v>
      </c>
      <c r="B2580" s="227">
        <v>44130</v>
      </c>
      <c r="C2580">
        <v>0.85116288484503588</v>
      </c>
    </row>
    <row r="2581" spans="1:3">
      <c r="A2581" t="s">
        <v>730</v>
      </c>
      <c r="B2581" s="227">
        <v>44131</v>
      </c>
      <c r="C2581">
        <v>0.8534893845359548</v>
      </c>
    </row>
    <row r="2582" spans="1:3">
      <c r="A2582" t="s">
        <v>730</v>
      </c>
      <c r="B2582" s="227">
        <v>44132</v>
      </c>
      <c r="C2582">
        <v>0.82175422262253939</v>
      </c>
    </row>
    <row r="2583" spans="1:3">
      <c r="A2583" t="s">
        <v>730</v>
      </c>
      <c r="B2583" s="227">
        <v>44133</v>
      </c>
      <c r="C2583">
        <v>0.81794622610948942</v>
      </c>
    </row>
    <row r="2584" spans="1:3">
      <c r="A2584" t="s">
        <v>730</v>
      </c>
      <c r="B2584" s="227">
        <v>44134</v>
      </c>
      <c r="C2584">
        <v>0.78930591675856476</v>
      </c>
    </row>
    <row r="2585" spans="1:3">
      <c r="A2585" t="s">
        <v>730</v>
      </c>
      <c r="B2585" s="227">
        <v>44137</v>
      </c>
      <c r="C2585">
        <v>0.77812743481031621</v>
      </c>
    </row>
    <row r="2586" spans="1:3">
      <c r="A2586" t="s">
        <v>730</v>
      </c>
      <c r="B2586" s="227">
        <v>44138</v>
      </c>
      <c r="C2586">
        <v>0.77913930403634701</v>
      </c>
    </row>
    <row r="2587" spans="1:3">
      <c r="A2587" t="s">
        <v>730</v>
      </c>
      <c r="B2587" s="227">
        <v>44139</v>
      </c>
      <c r="C2587">
        <v>0.75482389128918026</v>
      </c>
    </row>
    <row r="2588" spans="1:3">
      <c r="A2588" t="s">
        <v>730</v>
      </c>
      <c r="B2588" s="227">
        <v>44140</v>
      </c>
      <c r="C2588">
        <v>0.7782613095840496</v>
      </c>
    </row>
    <row r="2589" spans="1:3">
      <c r="A2589" t="s">
        <v>730</v>
      </c>
      <c r="B2589" s="227">
        <v>44141</v>
      </c>
      <c r="C2589">
        <v>0.79650227210623648</v>
      </c>
    </row>
    <row r="2590" spans="1:3">
      <c r="A2590" t="s">
        <v>730</v>
      </c>
      <c r="B2590" s="227">
        <v>44144</v>
      </c>
      <c r="C2590">
        <v>0.86719825143688478</v>
      </c>
    </row>
    <row r="2591" spans="1:3">
      <c r="A2591" t="s">
        <v>730</v>
      </c>
      <c r="B2591" s="227">
        <v>44145</v>
      </c>
      <c r="C2591">
        <v>0.92512930554571327</v>
      </c>
    </row>
    <row r="2592" spans="1:3">
      <c r="A2592" t="s">
        <v>730</v>
      </c>
      <c r="B2592" s="227">
        <v>44146</v>
      </c>
      <c r="C2592">
        <v>0.91418042661752796</v>
      </c>
    </row>
    <row r="2593" spans="1:3">
      <c r="A2593" t="s">
        <v>730</v>
      </c>
      <c r="B2593" s="227">
        <v>44147</v>
      </c>
      <c r="C2593">
        <v>0.89294753680118077</v>
      </c>
    </row>
    <row r="2594" spans="1:3">
      <c r="A2594" t="s">
        <v>730</v>
      </c>
      <c r="B2594" s="227">
        <v>44148</v>
      </c>
      <c r="C2594">
        <v>0.89721518987342375</v>
      </c>
    </row>
    <row r="2595" spans="1:3">
      <c r="A2595" t="s">
        <v>730</v>
      </c>
      <c r="B2595" s="227">
        <v>44151</v>
      </c>
      <c r="C2595">
        <v>0.92992159484592829</v>
      </c>
    </row>
    <row r="2596" spans="1:3">
      <c r="A2596" t="s">
        <v>730</v>
      </c>
      <c r="B2596" s="227">
        <v>44152</v>
      </c>
      <c r="C2596">
        <v>0.90149404912636122</v>
      </c>
    </row>
    <row r="2597" spans="1:3">
      <c r="A2597" t="s">
        <v>730</v>
      </c>
      <c r="B2597" s="227">
        <v>44153</v>
      </c>
      <c r="C2597">
        <v>0.87697090603449102</v>
      </c>
    </row>
    <row r="2598" spans="1:3">
      <c r="A2598" t="s">
        <v>730</v>
      </c>
      <c r="B2598" s="227">
        <v>44154</v>
      </c>
      <c r="C2598">
        <v>0.88625544414058233</v>
      </c>
    </row>
    <row r="2599" spans="1:3">
      <c r="A2599" t="s">
        <v>730</v>
      </c>
      <c r="B2599" s="227">
        <v>44155</v>
      </c>
      <c r="C2599">
        <v>0.87919211563198818</v>
      </c>
    </row>
    <row r="2600" spans="1:3">
      <c r="A2600" t="s">
        <v>730</v>
      </c>
      <c r="B2600" s="227">
        <v>44158</v>
      </c>
      <c r="C2600">
        <v>0.91995947315095528</v>
      </c>
    </row>
    <row r="2601" spans="1:3">
      <c r="A2601" t="s">
        <v>730</v>
      </c>
      <c r="B2601" s="227">
        <v>44159</v>
      </c>
      <c r="C2601">
        <v>0.94752629765499918</v>
      </c>
    </row>
    <row r="2602" spans="1:3">
      <c r="A2602" t="s">
        <v>730</v>
      </c>
      <c r="B2602" s="227">
        <v>44160</v>
      </c>
      <c r="C2602">
        <v>0.94348227043787869</v>
      </c>
    </row>
    <row r="2603" spans="1:3">
      <c r="A2603" t="s">
        <v>730</v>
      </c>
      <c r="B2603" s="227">
        <v>44161</v>
      </c>
      <c r="C2603">
        <v>0.94767035261444921</v>
      </c>
    </row>
    <row r="2604" spans="1:3">
      <c r="A2604" t="s">
        <v>730</v>
      </c>
      <c r="B2604" s="227">
        <v>44162</v>
      </c>
      <c r="C2604">
        <v>0.9527477650969951</v>
      </c>
    </row>
    <row r="2605" spans="1:3">
      <c r="A2605" t="s">
        <v>730</v>
      </c>
      <c r="B2605" s="227">
        <v>44165</v>
      </c>
      <c r="C2605">
        <v>0.97203498920523934</v>
      </c>
    </row>
    <row r="2606" spans="1:3">
      <c r="A2606" t="s">
        <v>730</v>
      </c>
      <c r="B2606" s="227">
        <v>44166</v>
      </c>
      <c r="C2606">
        <v>1.0022700555353037</v>
      </c>
    </row>
    <row r="2607" spans="1:3">
      <c r="A2607" t="s">
        <v>730</v>
      </c>
      <c r="B2607" s="227">
        <v>44167</v>
      </c>
      <c r="C2607">
        <v>1.0033241446408159</v>
      </c>
    </row>
    <row r="2608" spans="1:3">
      <c r="A2608" t="s">
        <v>730</v>
      </c>
      <c r="B2608" s="227">
        <v>44168</v>
      </c>
      <c r="C2608">
        <v>1.0179561792170722</v>
      </c>
    </row>
    <row r="2609" spans="1:3">
      <c r="A2609" t="s">
        <v>730</v>
      </c>
      <c r="B2609" s="227">
        <v>44169</v>
      </c>
      <c r="C2609">
        <v>1.031189162881252</v>
      </c>
    </row>
    <row r="2610" spans="1:3">
      <c r="A2610" t="s">
        <v>730</v>
      </c>
      <c r="B2610" s="227">
        <v>44172</v>
      </c>
      <c r="C2610">
        <v>1.0243823278834885</v>
      </c>
    </row>
    <row r="2611" spans="1:3">
      <c r="A2611" t="s">
        <v>730</v>
      </c>
      <c r="B2611" s="227">
        <v>44173</v>
      </c>
      <c r="C2611">
        <v>1.0133901399878242</v>
      </c>
    </row>
    <row r="2612" spans="1:3">
      <c r="A2612" t="s">
        <v>730</v>
      </c>
      <c r="B2612" s="227">
        <v>44174</v>
      </c>
      <c r="C2612">
        <v>1.005183134021026</v>
      </c>
    </row>
    <row r="2613" spans="1:3">
      <c r="A2613" t="s">
        <v>730</v>
      </c>
      <c r="B2613" s="227">
        <v>44175</v>
      </c>
      <c r="C2613">
        <v>1.010121498549732</v>
      </c>
    </row>
    <row r="2614" spans="1:3">
      <c r="A2614" t="s">
        <v>730</v>
      </c>
      <c r="B2614" s="227">
        <v>44176</v>
      </c>
      <c r="C2614">
        <v>0.96442479312024432</v>
      </c>
    </row>
    <row r="2615" spans="1:3">
      <c r="A2615" t="s">
        <v>730</v>
      </c>
      <c r="B2615" s="227">
        <v>44179</v>
      </c>
      <c r="C2615">
        <v>0.99904659512748406</v>
      </c>
    </row>
    <row r="2616" spans="1:3">
      <c r="A2616" t="s">
        <v>730</v>
      </c>
      <c r="B2616" s="227">
        <v>44180</v>
      </c>
      <c r="C2616">
        <v>0.99300131859214602</v>
      </c>
    </row>
    <row r="2617" spans="1:3">
      <c r="A2617" t="s">
        <v>730</v>
      </c>
      <c r="B2617" s="227">
        <v>44181</v>
      </c>
      <c r="C2617">
        <v>1.0221672379175262</v>
      </c>
    </row>
    <row r="2618" spans="1:3">
      <c r="A2618" t="s">
        <v>730</v>
      </c>
      <c r="B2618" s="227">
        <v>44182</v>
      </c>
      <c r="C2618">
        <v>0.99983775452259227</v>
      </c>
    </row>
    <row r="2619" spans="1:3">
      <c r="A2619" t="s">
        <v>730</v>
      </c>
      <c r="B2619" s="227">
        <v>44183</v>
      </c>
      <c r="C2619">
        <v>0.97519437996087532</v>
      </c>
    </row>
    <row r="2620" spans="1:3">
      <c r="A2620" t="s">
        <v>730</v>
      </c>
      <c r="B2620" s="227">
        <v>44186</v>
      </c>
      <c r="C2620">
        <v>0.94654167722321159</v>
      </c>
    </row>
    <row r="2621" spans="1:3">
      <c r="A2621" t="s">
        <v>730</v>
      </c>
      <c r="B2621" s="227">
        <v>44187</v>
      </c>
      <c r="C2621">
        <v>0.96914155954745951</v>
      </c>
    </row>
    <row r="2622" spans="1:3">
      <c r="A2622" t="s">
        <v>730</v>
      </c>
      <c r="B2622" s="227">
        <v>44188</v>
      </c>
      <c r="C2622">
        <v>1.0055141096334763</v>
      </c>
    </row>
    <row r="2623" spans="1:3">
      <c r="A2623" t="s">
        <v>730</v>
      </c>
      <c r="B2623" s="227">
        <v>44189</v>
      </c>
      <c r="C2623">
        <v>1.0065685439727412</v>
      </c>
    </row>
    <row r="2624" spans="1:3">
      <c r="A2624" t="s">
        <v>730</v>
      </c>
      <c r="B2624" s="227">
        <v>44190</v>
      </c>
      <c r="C2624">
        <v>1.0055548797794245</v>
      </c>
    </row>
    <row r="2625" spans="1:3">
      <c r="A2625" t="s">
        <v>730</v>
      </c>
      <c r="B2625" s="227">
        <v>44193</v>
      </c>
      <c r="C2625">
        <v>1.0098756920081886</v>
      </c>
    </row>
    <row r="2626" spans="1:3">
      <c r="A2626" t="s">
        <v>730</v>
      </c>
      <c r="B2626" s="227">
        <v>44194</v>
      </c>
      <c r="C2626">
        <v>0.99979720137903794</v>
      </c>
    </row>
    <row r="2627" spans="1:3">
      <c r="A2627" t="s">
        <v>730</v>
      </c>
      <c r="B2627" s="227">
        <v>44195</v>
      </c>
      <c r="C2627">
        <v>0.99068130887556283</v>
      </c>
    </row>
    <row r="2628" spans="1:3">
      <c r="A2628" t="s">
        <v>730</v>
      </c>
      <c r="B2628" s="227">
        <v>44196</v>
      </c>
      <c r="C2628">
        <v>1.0080726948196839</v>
      </c>
    </row>
    <row r="2629" spans="1:3">
      <c r="A2629">
        <v>2021</v>
      </c>
      <c r="B2629" s="227">
        <v>44197</v>
      </c>
      <c r="C2629">
        <v>1.0070585371790175</v>
      </c>
    </row>
    <row r="2630" spans="1:3">
      <c r="A2630" t="s">
        <v>730</v>
      </c>
      <c r="B2630" s="227">
        <v>44200</v>
      </c>
      <c r="C2630">
        <v>1.0091892001541591</v>
      </c>
    </row>
    <row r="2631" spans="1:3">
      <c r="A2631" t="s">
        <v>730</v>
      </c>
      <c r="B2631" s="227">
        <v>44201</v>
      </c>
      <c r="C2631">
        <v>1.0182762327836326</v>
      </c>
    </row>
    <row r="2632" spans="1:3">
      <c r="A2632" t="s">
        <v>730</v>
      </c>
      <c r="B2632" s="227">
        <v>44202</v>
      </c>
      <c r="C2632">
        <v>1.0559201517441386</v>
      </c>
    </row>
    <row r="2633" spans="1:3">
      <c r="A2633" t="s">
        <v>730</v>
      </c>
      <c r="B2633" s="227">
        <v>44203</v>
      </c>
      <c r="C2633">
        <v>1.066182437915919</v>
      </c>
    </row>
    <row r="2634" spans="1:3">
      <c r="A2634" t="s">
        <v>730</v>
      </c>
      <c r="B2634" s="227">
        <v>44204</v>
      </c>
      <c r="C2634">
        <v>1.081596623308112</v>
      </c>
    </row>
    <row r="2635" spans="1:3">
      <c r="A2635" t="s">
        <v>730</v>
      </c>
      <c r="B2635" s="227">
        <v>44207</v>
      </c>
      <c r="C2635">
        <v>1.0874306407928636</v>
      </c>
    </row>
    <row r="2636" spans="1:3">
      <c r="A2636" t="s">
        <v>730</v>
      </c>
      <c r="B2636" s="227">
        <v>44208</v>
      </c>
      <c r="C2636">
        <v>1.1229002677919153</v>
      </c>
    </row>
    <row r="2637" spans="1:3">
      <c r="A2637" t="s">
        <v>730</v>
      </c>
      <c r="B2637" s="227">
        <v>44209</v>
      </c>
      <c r="C2637">
        <v>1.1276440258211062</v>
      </c>
    </row>
    <row r="2638" spans="1:3">
      <c r="A2638" t="s">
        <v>730</v>
      </c>
      <c r="B2638" s="227">
        <v>44210</v>
      </c>
      <c r="C2638">
        <v>1.1206415266710623</v>
      </c>
    </row>
    <row r="2639" spans="1:3">
      <c r="A2639" t="s">
        <v>730</v>
      </c>
      <c r="B2639" s="227">
        <v>44211</v>
      </c>
      <c r="C2639">
        <v>1.1144832066259935</v>
      </c>
    </row>
    <row r="2640" spans="1:3">
      <c r="A2640" t="s">
        <v>730</v>
      </c>
      <c r="B2640" s="227">
        <v>44214</v>
      </c>
      <c r="C2640">
        <v>1.1224210195155182</v>
      </c>
    </row>
    <row r="2641" spans="1:3">
      <c r="A2641" t="s">
        <v>730</v>
      </c>
      <c r="B2641" s="227">
        <v>44215</v>
      </c>
      <c r="C2641">
        <v>1.1255112500380582</v>
      </c>
    </row>
    <row r="2642" spans="1:3">
      <c r="A2642" t="s">
        <v>730</v>
      </c>
      <c r="B2642" s="227">
        <v>44216</v>
      </c>
      <c r="C2642">
        <v>1.138912855910279</v>
      </c>
    </row>
    <row r="2643" spans="1:3">
      <c r="A2643" t="s">
        <v>730</v>
      </c>
      <c r="B2643" s="227">
        <v>44217</v>
      </c>
      <c r="C2643">
        <v>1.150661579673673</v>
      </c>
    </row>
    <row r="2644" spans="1:3">
      <c r="A2644" t="s">
        <v>730</v>
      </c>
      <c r="B2644" s="227">
        <v>44218</v>
      </c>
      <c r="C2644">
        <v>1.133365802183528</v>
      </c>
    </row>
    <row r="2645" spans="1:3">
      <c r="A2645" t="s">
        <v>730</v>
      </c>
      <c r="B2645" s="227">
        <v>44221</v>
      </c>
      <c r="C2645">
        <v>1.1092730354297586</v>
      </c>
    </row>
    <row r="2646" spans="1:3">
      <c r="A2646" t="s">
        <v>730</v>
      </c>
      <c r="B2646" s="227">
        <v>44222</v>
      </c>
      <c r="C2646">
        <v>1.1080894589438506</v>
      </c>
    </row>
    <row r="2647" spans="1:3">
      <c r="A2647" t="s">
        <v>730</v>
      </c>
      <c r="B2647" s="227">
        <v>44223</v>
      </c>
      <c r="C2647">
        <v>1.1183048852266175</v>
      </c>
    </row>
    <row r="2648" spans="1:3">
      <c r="A2648" t="s">
        <v>730</v>
      </c>
      <c r="B2648" s="227">
        <v>44224</v>
      </c>
      <c r="C2648">
        <v>1.1235612934656913</v>
      </c>
    </row>
    <row r="2649" spans="1:3">
      <c r="A2649" t="s">
        <v>730</v>
      </c>
      <c r="B2649" s="227">
        <v>44225</v>
      </c>
      <c r="C2649">
        <v>1.0944869909215393</v>
      </c>
    </row>
    <row r="2650" spans="1:3">
      <c r="A2650" t="s">
        <v>730</v>
      </c>
      <c r="B2650" s="227">
        <v>44228</v>
      </c>
      <c r="C2650">
        <v>1.1221704765673524</v>
      </c>
    </row>
    <row r="2651" spans="1:3">
      <c r="A2651" t="s">
        <v>730</v>
      </c>
      <c r="B2651" s="227">
        <v>44229</v>
      </c>
      <c r="C2651">
        <v>1.157740933904261</v>
      </c>
    </row>
    <row r="2652" spans="1:3">
      <c r="A2652" t="s">
        <v>730</v>
      </c>
      <c r="B2652" s="227">
        <v>44230</v>
      </c>
      <c r="C2652">
        <v>1.1679350583460035</v>
      </c>
    </row>
    <row r="2653" spans="1:3">
      <c r="A2653" t="s">
        <v>730</v>
      </c>
      <c r="B2653" s="227">
        <v>44231</v>
      </c>
      <c r="C2653">
        <v>1.1493203489551629</v>
      </c>
    </row>
    <row r="2654" spans="1:3">
      <c r="A2654" t="s">
        <v>730</v>
      </c>
      <c r="B2654" s="227">
        <v>44232</v>
      </c>
      <c r="C2654">
        <v>1.1318573210681526</v>
      </c>
    </row>
    <row r="2655" spans="1:3">
      <c r="A2655" t="s">
        <v>730</v>
      </c>
      <c r="B2655" s="227">
        <v>44235</v>
      </c>
      <c r="C2655">
        <v>1.1276403719590711</v>
      </c>
    </row>
    <row r="2656" spans="1:3">
      <c r="A2656" t="s">
        <v>730</v>
      </c>
      <c r="B2656" s="227">
        <v>44236</v>
      </c>
      <c r="C2656">
        <v>1.1010960265236402</v>
      </c>
    </row>
    <row r="2657" spans="1:3">
      <c r="A2657" t="s">
        <v>730</v>
      </c>
      <c r="B2657" s="227">
        <v>44237</v>
      </c>
      <c r="C2657">
        <v>1.0998925450601105</v>
      </c>
    </row>
    <row r="2658" spans="1:3">
      <c r="A2658" t="s">
        <v>730</v>
      </c>
      <c r="B2658" s="227">
        <v>44238</v>
      </c>
      <c r="C2658">
        <v>1.0868573398355563</v>
      </c>
    </row>
    <row r="2659" spans="1:3">
      <c r="A2659" t="s">
        <v>730</v>
      </c>
      <c r="B2659" s="227">
        <v>44239</v>
      </c>
      <c r="C2659">
        <v>1.1048491728835597</v>
      </c>
    </row>
    <row r="2660" spans="1:3">
      <c r="A2660" t="s">
        <v>730</v>
      </c>
      <c r="B2660" s="227">
        <v>44242</v>
      </c>
      <c r="C2660">
        <v>1.0992573680637996</v>
      </c>
    </row>
    <row r="2661" spans="1:3">
      <c r="A2661" t="s">
        <v>730</v>
      </c>
      <c r="B2661" s="227">
        <v>44243</v>
      </c>
      <c r="C2661">
        <v>1.1021292975951669</v>
      </c>
    </row>
    <row r="2662" spans="1:3">
      <c r="A2662" t="s">
        <v>730</v>
      </c>
      <c r="B2662" s="227">
        <v>44244</v>
      </c>
      <c r="C2662">
        <v>1.0928574322408124</v>
      </c>
    </row>
    <row r="2663" spans="1:3">
      <c r="A2663" t="s">
        <v>730</v>
      </c>
      <c r="B2663" s="227">
        <v>44245</v>
      </c>
      <c r="C2663">
        <v>1.0525250480720727</v>
      </c>
    </row>
    <row r="2664" spans="1:3">
      <c r="A2664" t="s">
        <v>730</v>
      </c>
      <c r="B2664" s="227">
        <v>44246</v>
      </c>
      <c r="C2664">
        <v>1.0032666848710958</v>
      </c>
    </row>
    <row r="2665" spans="1:3">
      <c r="A2665" t="s">
        <v>730</v>
      </c>
      <c r="B2665" s="227">
        <v>44249</v>
      </c>
      <c r="C2665">
        <v>1.0464421977310012</v>
      </c>
    </row>
    <row r="2666" spans="1:3">
      <c r="A2666" t="s">
        <v>730</v>
      </c>
      <c r="B2666" s="227">
        <v>44250</v>
      </c>
      <c r="C2666">
        <v>1.0808841389361223</v>
      </c>
    </row>
    <row r="2667" spans="1:3">
      <c r="A2667" t="s">
        <v>730</v>
      </c>
      <c r="B2667" s="227">
        <v>44251</v>
      </c>
      <c r="C2667">
        <v>1.0908171009359924</v>
      </c>
    </row>
    <row r="2668" spans="1:3">
      <c r="A2668" t="s">
        <v>730</v>
      </c>
      <c r="B2668" s="227">
        <v>44252</v>
      </c>
      <c r="C2668">
        <v>1.1094704478336492</v>
      </c>
    </row>
    <row r="2669" spans="1:3">
      <c r="A2669" t="s">
        <v>730</v>
      </c>
      <c r="B2669" s="227">
        <v>44253</v>
      </c>
      <c r="C2669">
        <v>1.0601064152622852</v>
      </c>
    </row>
    <row r="2670" spans="1:3">
      <c r="A2670" t="s">
        <v>730</v>
      </c>
      <c r="B2670" s="227">
        <v>44256</v>
      </c>
      <c r="C2670">
        <v>1.111043590990124</v>
      </c>
    </row>
    <row r="2671" spans="1:3">
      <c r="A2671" t="s">
        <v>730</v>
      </c>
      <c r="B2671" s="227">
        <v>44257</v>
      </c>
      <c r="C2671">
        <v>1.1336237463276388</v>
      </c>
    </row>
    <row r="2672" spans="1:3">
      <c r="A2672" t="s">
        <v>730</v>
      </c>
      <c r="B2672" s="227">
        <v>44258</v>
      </c>
      <c r="C2672">
        <v>1.1310819705331321</v>
      </c>
    </row>
    <row r="2673" spans="1:3">
      <c r="A2673" t="s">
        <v>730</v>
      </c>
      <c r="B2673" s="227">
        <v>44259</v>
      </c>
      <c r="C2673">
        <v>1.1362600638006981</v>
      </c>
    </row>
    <row r="2674" spans="1:3">
      <c r="A2674" t="s">
        <v>730</v>
      </c>
      <c r="B2674" s="227">
        <v>44260</v>
      </c>
      <c r="C2674">
        <v>1.2066991560198082</v>
      </c>
    </row>
    <row r="2675" spans="1:3">
      <c r="A2675" t="s">
        <v>730</v>
      </c>
      <c r="B2675" s="227">
        <v>44263</v>
      </c>
      <c r="C2675">
        <v>1.1871359837933637</v>
      </c>
    </row>
    <row r="2676" spans="1:3">
      <c r="A2676" t="s">
        <v>730</v>
      </c>
      <c r="B2676" s="227">
        <v>44264</v>
      </c>
      <c r="C2676">
        <v>1.2027682923122063</v>
      </c>
    </row>
    <row r="2677" spans="1:3">
      <c r="A2677" t="s">
        <v>730</v>
      </c>
      <c r="B2677" s="227">
        <v>44265</v>
      </c>
      <c r="C2677">
        <v>1.204794860622771</v>
      </c>
    </row>
    <row r="2678" spans="1:3">
      <c r="A2678" t="s">
        <v>730</v>
      </c>
      <c r="B2678" s="227">
        <v>44266</v>
      </c>
      <c r="C2678">
        <v>1.2175587996755999</v>
      </c>
    </row>
    <row r="2679" spans="1:3">
      <c r="A2679" t="s">
        <v>730</v>
      </c>
      <c r="B2679" s="227">
        <v>44267</v>
      </c>
      <c r="C2679">
        <v>1.2437533577285942</v>
      </c>
    </row>
    <row r="2680" spans="1:3">
      <c r="A2680" t="s">
        <v>730</v>
      </c>
      <c r="B2680" s="227">
        <v>44270</v>
      </c>
      <c r="C2680">
        <v>1.2320640876134492</v>
      </c>
    </row>
    <row r="2681" spans="1:3">
      <c r="A2681" t="s">
        <v>730</v>
      </c>
      <c r="B2681" s="227">
        <v>44271</v>
      </c>
      <c r="C2681">
        <v>1.2749901104585737</v>
      </c>
    </row>
    <row r="2682" spans="1:3">
      <c r="A2682" t="s">
        <v>730</v>
      </c>
      <c r="B2682" s="227">
        <v>44272</v>
      </c>
      <c r="C2682">
        <v>1.2701984875210348</v>
      </c>
    </row>
    <row r="2683" spans="1:3">
      <c r="A2683" t="s">
        <v>730</v>
      </c>
      <c r="B2683" s="227">
        <v>44273</v>
      </c>
      <c r="C2683">
        <v>1.2535595212760597</v>
      </c>
    </row>
    <row r="2684" spans="1:3">
      <c r="A2684" t="s">
        <v>730</v>
      </c>
      <c r="B2684" s="227">
        <v>44274</v>
      </c>
      <c r="C2684">
        <v>1.2303389005999588</v>
      </c>
    </row>
    <row r="2685" spans="1:3">
      <c r="A2685" t="s">
        <v>730</v>
      </c>
      <c r="B2685" s="227">
        <v>44277</v>
      </c>
      <c r="C2685">
        <v>1.2419022901692056</v>
      </c>
    </row>
    <row r="2686" spans="1:3">
      <c r="A2686" t="s">
        <v>730</v>
      </c>
      <c r="B2686" s="227">
        <v>44278</v>
      </c>
      <c r="C2686">
        <v>1.2330906362179705</v>
      </c>
    </row>
    <row r="2687" spans="1:3">
      <c r="A2687" t="s">
        <v>730</v>
      </c>
      <c r="B2687" s="227">
        <v>44279</v>
      </c>
      <c r="C2687">
        <v>1.2886467180095895</v>
      </c>
    </row>
    <row r="2688" spans="1:3">
      <c r="A2688" t="s">
        <v>730</v>
      </c>
      <c r="B2688" s="227">
        <v>44280</v>
      </c>
      <c r="C2688">
        <v>1.2797223378020472</v>
      </c>
    </row>
    <row r="2689" spans="1:3">
      <c r="A2689" t="s">
        <v>730</v>
      </c>
      <c r="B2689" s="227">
        <v>44281</v>
      </c>
      <c r="C2689">
        <v>1.2917956263635899</v>
      </c>
    </row>
    <row r="2690" spans="1:3">
      <c r="A2690" t="s">
        <v>730</v>
      </c>
      <c r="B2690" s="227">
        <v>44284</v>
      </c>
      <c r="C2690">
        <v>1.2963958572138612</v>
      </c>
    </row>
    <row r="2691" spans="1:3">
      <c r="A2691" t="s">
        <v>730</v>
      </c>
      <c r="B2691" s="227">
        <v>44285</v>
      </c>
      <c r="C2691">
        <v>1.3204734231904158</v>
      </c>
    </row>
    <row r="2692" spans="1:3">
      <c r="A2692" t="s">
        <v>730</v>
      </c>
      <c r="B2692" s="227">
        <v>44286</v>
      </c>
      <c r="C2692">
        <v>1.3299113392440498</v>
      </c>
    </row>
    <row r="2693" spans="1:3">
      <c r="A2693" t="s">
        <v>730</v>
      </c>
      <c r="B2693" s="227">
        <v>44287</v>
      </c>
      <c r="C2693">
        <v>1.3243621749984724</v>
      </c>
    </row>
    <row r="2694" spans="1:3">
      <c r="A2694" t="s">
        <v>730</v>
      </c>
      <c r="B2694" s="227">
        <v>44288</v>
      </c>
      <c r="C2694">
        <v>1.3243621749984724</v>
      </c>
    </row>
    <row r="2695" spans="1:3">
      <c r="A2695" t="s">
        <v>730</v>
      </c>
      <c r="B2695" s="227">
        <v>44291</v>
      </c>
      <c r="C2695">
        <v>1.3233473380827698</v>
      </c>
    </row>
    <row r="2696" spans="1:3">
      <c r="A2696" t="s">
        <v>730</v>
      </c>
      <c r="B2696" s="227">
        <v>44292</v>
      </c>
      <c r="C2696">
        <v>1.3385291401548649</v>
      </c>
    </row>
    <row r="2697" spans="1:3">
      <c r="A2697" t="s">
        <v>730</v>
      </c>
      <c r="B2697" s="227">
        <v>44293</v>
      </c>
      <c r="C2697">
        <v>1.3426428651166722</v>
      </c>
    </row>
    <row r="2698" spans="1:3">
      <c r="A2698" t="s">
        <v>730</v>
      </c>
      <c r="B2698" s="227">
        <v>44294</v>
      </c>
      <c r="C2698">
        <v>1.3500345121604695</v>
      </c>
    </row>
    <row r="2699" spans="1:3">
      <c r="A2699" t="s">
        <v>730</v>
      </c>
      <c r="B2699" s="227">
        <v>44295</v>
      </c>
      <c r="C2699">
        <v>1.3555332339005188</v>
      </c>
    </row>
    <row r="2700" spans="1:3">
      <c r="A2700" t="s">
        <v>730</v>
      </c>
      <c r="B2700" s="227">
        <v>44298</v>
      </c>
      <c r="C2700">
        <v>1.3483624852887566</v>
      </c>
    </row>
    <row r="2701" spans="1:3">
      <c r="A2701" t="s">
        <v>730</v>
      </c>
      <c r="B2701" s="227">
        <v>44299</v>
      </c>
      <c r="C2701">
        <v>1.346278711143567</v>
      </c>
    </row>
    <row r="2702" spans="1:3">
      <c r="A2702" t="s">
        <v>730</v>
      </c>
      <c r="B2702" s="227">
        <v>44300</v>
      </c>
      <c r="C2702">
        <v>1.3347262087081813</v>
      </c>
    </row>
    <row r="2703" spans="1:3">
      <c r="A2703" t="s">
        <v>730</v>
      </c>
      <c r="B2703" s="227">
        <v>44301</v>
      </c>
      <c r="C2703">
        <v>1.309357187772564</v>
      </c>
    </row>
    <row r="2704" spans="1:3">
      <c r="A2704" t="s">
        <v>730</v>
      </c>
      <c r="B2704" s="227">
        <v>44302</v>
      </c>
      <c r="C2704">
        <v>1.2904730044806634</v>
      </c>
    </row>
    <row r="2705" spans="1:3">
      <c r="A2705" t="s">
        <v>730</v>
      </c>
      <c r="B2705" s="227">
        <v>44305</v>
      </c>
      <c r="C2705">
        <v>1.3138552934378156</v>
      </c>
    </row>
    <row r="2706" spans="1:3">
      <c r="A2706" t="s">
        <v>730</v>
      </c>
      <c r="B2706" s="227">
        <v>44306</v>
      </c>
      <c r="C2706">
        <v>1.3160963244613466</v>
      </c>
    </row>
    <row r="2707" spans="1:3">
      <c r="A2707" t="s">
        <v>730</v>
      </c>
      <c r="B2707" s="227">
        <v>44307</v>
      </c>
      <c r="C2707">
        <v>1.3243555681748953</v>
      </c>
    </row>
    <row r="2708" spans="1:3">
      <c r="A2708" t="s">
        <v>730</v>
      </c>
      <c r="B2708" s="227">
        <v>44308</v>
      </c>
      <c r="C2708">
        <v>1.3048768123289145</v>
      </c>
    </row>
    <row r="2709" spans="1:3">
      <c r="A2709" t="s">
        <v>730</v>
      </c>
      <c r="B2709" s="227">
        <v>44309</v>
      </c>
      <c r="C2709">
        <v>1.3028226133506404</v>
      </c>
    </row>
    <row r="2710" spans="1:3">
      <c r="A2710" t="s">
        <v>730</v>
      </c>
      <c r="B2710" s="227">
        <v>44312</v>
      </c>
      <c r="C2710">
        <v>1.2925528679467169</v>
      </c>
    </row>
    <row r="2711" spans="1:3">
      <c r="A2711" t="s">
        <v>730</v>
      </c>
      <c r="B2711" s="227">
        <v>44313</v>
      </c>
      <c r="C2711">
        <v>1.2986091399375566</v>
      </c>
    </row>
    <row r="2712" spans="1:3">
      <c r="A2712" t="s">
        <v>730</v>
      </c>
      <c r="B2712" s="227">
        <v>44314</v>
      </c>
      <c r="C2712">
        <v>1.3310760122463128</v>
      </c>
    </row>
    <row r="2713" spans="1:3">
      <c r="A2713" t="s">
        <v>730</v>
      </c>
      <c r="B2713" s="227">
        <v>44315</v>
      </c>
      <c r="C2713">
        <v>1.3541043755004534</v>
      </c>
    </row>
    <row r="2714" spans="1:3">
      <c r="A2714" t="s">
        <v>730</v>
      </c>
      <c r="B2714" s="227">
        <v>44316</v>
      </c>
      <c r="C2714">
        <v>1.3406836169070013</v>
      </c>
    </row>
    <row r="2715" spans="1:3">
      <c r="A2715" t="s">
        <v>730</v>
      </c>
      <c r="B2715" s="227">
        <v>44319</v>
      </c>
      <c r="C2715">
        <v>1.4156727232192745</v>
      </c>
    </row>
    <row r="2716" spans="1:3">
      <c r="A2716" t="s">
        <v>730</v>
      </c>
      <c r="B2716" s="227">
        <v>44320</v>
      </c>
      <c r="C2716">
        <v>1.4068660740530481</v>
      </c>
    </row>
    <row r="2717" spans="1:3">
      <c r="A2717" t="s">
        <v>730</v>
      </c>
      <c r="B2717" s="227">
        <v>44321</v>
      </c>
      <c r="C2717">
        <v>1.4292520247736862</v>
      </c>
    </row>
    <row r="2718" spans="1:3">
      <c r="A2718" t="s">
        <v>730</v>
      </c>
      <c r="B2718" s="227">
        <v>44322</v>
      </c>
      <c r="C2718">
        <v>1.4250674018365661</v>
      </c>
    </row>
    <row r="2719" spans="1:3">
      <c r="A2719" t="s">
        <v>730</v>
      </c>
      <c r="B2719" s="227">
        <v>44323</v>
      </c>
      <c r="C2719">
        <v>1.4504211390519162</v>
      </c>
    </row>
    <row r="2720" spans="1:3">
      <c r="A2720" t="s">
        <v>730</v>
      </c>
      <c r="B2720" s="227">
        <v>44326</v>
      </c>
      <c r="C2720">
        <v>1.4996501830201847</v>
      </c>
    </row>
    <row r="2721" spans="1:3">
      <c r="A2721" t="s">
        <v>730</v>
      </c>
      <c r="B2721" s="227">
        <v>44327</v>
      </c>
      <c r="C2721">
        <v>1.5132779241840755</v>
      </c>
    </row>
    <row r="2722" spans="1:3">
      <c r="A2722" t="s">
        <v>730</v>
      </c>
      <c r="B2722" s="227">
        <v>44328</v>
      </c>
      <c r="C2722">
        <v>1.560029193528778</v>
      </c>
    </row>
    <row r="2723" spans="1:3">
      <c r="A2723" t="s">
        <v>730</v>
      </c>
      <c r="B2723" s="227">
        <v>44329</v>
      </c>
      <c r="C2723">
        <v>1.5412520519628048</v>
      </c>
    </row>
    <row r="2724" spans="1:3">
      <c r="A2724" t="s">
        <v>730</v>
      </c>
      <c r="B2724" s="227">
        <v>44330</v>
      </c>
      <c r="C2724">
        <v>1.5175459923818746</v>
      </c>
    </row>
    <row r="2725" spans="1:3">
      <c r="A2725" t="s">
        <v>730</v>
      </c>
      <c r="B2725" s="227">
        <v>44333</v>
      </c>
      <c r="C2725">
        <v>1.543947805648993</v>
      </c>
    </row>
    <row r="2726" spans="1:3">
      <c r="A2726" t="s">
        <v>730</v>
      </c>
      <c r="B2726" s="227">
        <v>44334</v>
      </c>
      <c r="C2726">
        <v>1.5410022086685071</v>
      </c>
    </row>
    <row r="2727" spans="1:3">
      <c r="A2727" t="s">
        <v>730</v>
      </c>
      <c r="B2727" s="227">
        <v>44335</v>
      </c>
      <c r="C2727">
        <v>1.4957870857976285</v>
      </c>
    </row>
    <row r="2728" spans="1:3">
      <c r="A2728" t="s">
        <v>730</v>
      </c>
      <c r="B2728" s="227">
        <v>44336</v>
      </c>
      <c r="C2728">
        <v>1.4580063787779096</v>
      </c>
    </row>
    <row r="2729" spans="1:3">
      <c r="A2729" t="s">
        <v>730</v>
      </c>
      <c r="B2729" s="227">
        <v>44337</v>
      </c>
      <c r="C2729">
        <v>1.4573480114643322</v>
      </c>
    </row>
    <row r="2730" spans="1:3">
      <c r="A2730" t="s">
        <v>730</v>
      </c>
      <c r="B2730" s="227">
        <v>44340</v>
      </c>
      <c r="C2730">
        <v>1.4667747163695344</v>
      </c>
    </row>
    <row r="2731" spans="1:3">
      <c r="A2731" t="s">
        <v>730</v>
      </c>
      <c r="B2731" s="227">
        <v>44341</v>
      </c>
      <c r="C2731">
        <v>1.4652237354085607</v>
      </c>
    </row>
    <row r="2732" spans="1:3">
      <c r="A2732" t="s">
        <v>730</v>
      </c>
      <c r="B2732" s="227">
        <v>44342</v>
      </c>
      <c r="C2732">
        <v>1.4390238959038459</v>
      </c>
    </row>
    <row r="2733" spans="1:3">
      <c r="A2733" t="s">
        <v>730</v>
      </c>
      <c r="B2733" s="227">
        <v>44343</v>
      </c>
      <c r="C2733">
        <v>1.4294252920140638</v>
      </c>
    </row>
    <row r="2734" spans="1:3">
      <c r="A2734" t="s">
        <v>730</v>
      </c>
      <c r="B2734" s="227">
        <v>44344</v>
      </c>
      <c r="C2734">
        <v>1.4635975714821559</v>
      </c>
    </row>
    <row r="2735" spans="1:3">
      <c r="A2735" t="s">
        <v>730</v>
      </c>
      <c r="B2735" s="227">
        <v>44347</v>
      </c>
      <c r="C2735">
        <v>1.4840043790293356</v>
      </c>
    </row>
    <row r="2736" spans="1:3">
      <c r="A2736" t="s">
        <v>730</v>
      </c>
      <c r="B2736" s="227">
        <v>44348</v>
      </c>
      <c r="C2736">
        <v>1.4758053072229327</v>
      </c>
    </row>
    <row r="2737" spans="1:3">
      <c r="A2737" t="s">
        <v>730</v>
      </c>
      <c r="B2737" s="227">
        <v>44349</v>
      </c>
      <c r="C2737">
        <v>1.4339714421800487</v>
      </c>
    </row>
    <row r="2738" spans="1:3">
      <c r="A2738" t="s">
        <v>730</v>
      </c>
      <c r="B2738" s="227">
        <v>44350</v>
      </c>
      <c r="C2738">
        <v>1.477952356817025</v>
      </c>
    </row>
    <row r="2739" spans="1:3">
      <c r="A2739" t="s">
        <v>730</v>
      </c>
      <c r="B2739" s="227">
        <v>44351</v>
      </c>
      <c r="C2739">
        <v>1.4752552546462905</v>
      </c>
    </row>
    <row r="2740" spans="1:3">
      <c r="A2740" t="s">
        <v>730</v>
      </c>
      <c r="B2740" s="227">
        <v>44354</v>
      </c>
      <c r="C2740">
        <v>1.4841999614756851</v>
      </c>
    </row>
    <row r="2741" spans="1:3">
      <c r="A2741" t="s">
        <v>730</v>
      </c>
      <c r="B2741" s="227">
        <v>44355</v>
      </c>
      <c r="C2741">
        <v>1.4547703287679736</v>
      </c>
    </row>
    <row r="2742" spans="1:3">
      <c r="A2742" t="s">
        <v>730</v>
      </c>
      <c r="B2742" s="227">
        <v>44356</v>
      </c>
      <c r="C2742">
        <v>1.4418981950922838</v>
      </c>
    </row>
    <row r="2743" spans="1:3">
      <c r="A2743" t="s">
        <v>730</v>
      </c>
      <c r="B2743" s="227">
        <v>44357</v>
      </c>
      <c r="C2743">
        <v>1.4549620797339458</v>
      </c>
    </row>
    <row r="2744" spans="1:3">
      <c r="A2744" t="s">
        <v>730</v>
      </c>
      <c r="B2744" s="227">
        <v>44358</v>
      </c>
      <c r="C2744">
        <v>1.4493047596831676</v>
      </c>
    </row>
    <row r="2745" spans="1:3">
      <c r="A2745" t="s">
        <v>730</v>
      </c>
      <c r="B2745" s="227">
        <v>44361</v>
      </c>
      <c r="C2745">
        <v>1.4550653511929301</v>
      </c>
    </row>
    <row r="2746" spans="1:3">
      <c r="A2746" t="s">
        <v>730</v>
      </c>
      <c r="B2746" s="227">
        <v>44362</v>
      </c>
      <c r="C2746">
        <v>1.442517258507614</v>
      </c>
    </row>
    <row r="2747" spans="1:3">
      <c r="A2747" t="s">
        <v>730</v>
      </c>
      <c r="B2747" s="227">
        <v>44363</v>
      </c>
      <c r="C2747">
        <v>1.4373903964481016</v>
      </c>
    </row>
    <row r="2748" spans="1:3">
      <c r="A2748" t="s">
        <v>730</v>
      </c>
      <c r="B2748" s="227">
        <v>44364</v>
      </c>
      <c r="C2748">
        <v>1.377452320905892</v>
      </c>
    </row>
    <row r="2749" spans="1:3">
      <c r="A2749" t="s">
        <v>730</v>
      </c>
      <c r="B2749" s="227">
        <v>44365</v>
      </c>
      <c r="C2749">
        <v>1.3303904098493469</v>
      </c>
    </row>
    <row r="2750" spans="1:3">
      <c r="A2750" t="s">
        <v>730</v>
      </c>
      <c r="B2750" s="227">
        <v>44368</v>
      </c>
      <c r="C2750">
        <v>1.3444697544925388</v>
      </c>
    </row>
    <row r="2751" spans="1:3">
      <c r="A2751" t="s">
        <v>730</v>
      </c>
      <c r="B2751" s="227">
        <v>44369</v>
      </c>
      <c r="C2751">
        <v>1.3732619021095127</v>
      </c>
    </row>
    <row r="2752" spans="1:3">
      <c r="A2752" t="s">
        <v>730</v>
      </c>
      <c r="B2752" s="227">
        <v>44370</v>
      </c>
      <c r="C2752">
        <v>1.3959660834945709</v>
      </c>
    </row>
    <row r="2753" spans="1:3">
      <c r="A2753" t="s">
        <v>730</v>
      </c>
      <c r="B2753" s="227">
        <v>44371</v>
      </c>
      <c r="C2753">
        <v>1.3960509386365727</v>
      </c>
    </row>
    <row r="2754" spans="1:3">
      <c r="A2754" t="s">
        <v>730</v>
      </c>
      <c r="B2754" s="227">
        <v>44372</v>
      </c>
      <c r="C2754">
        <v>1.4209177731190348</v>
      </c>
    </row>
    <row r="2755" spans="1:3">
      <c r="A2755" t="s">
        <v>730</v>
      </c>
      <c r="B2755" s="227">
        <v>44375</v>
      </c>
      <c r="C2755">
        <v>1.4020159043711677</v>
      </c>
    </row>
    <row r="2756" spans="1:3">
      <c r="A2756" t="s">
        <v>730</v>
      </c>
      <c r="B2756" s="227">
        <v>44376</v>
      </c>
      <c r="C2756">
        <v>1.416399023312831</v>
      </c>
    </row>
    <row r="2757" spans="1:3">
      <c r="A2757" t="s">
        <v>730</v>
      </c>
      <c r="B2757" s="227">
        <v>44377</v>
      </c>
      <c r="C2757">
        <v>1.3985447027585751</v>
      </c>
    </row>
    <row r="2758" spans="1:3">
      <c r="A2758" t="s">
        <v>730</v>
      </c>
      <c r="B2758" s="227">
        <v>44378</v>
      </c>
      <c r="C2758">
        <v>1.4077227120705471</v>
      </c>
    </row>
    <row r="2759" spans="1:3">
      <c r="A2759" t="s">
        <v>730</v>
      </c>
      <c r="B2759" s="227">
        <v>44379</v>
      </c>
      <c r="C2759">
        <v>1.4112494423942579</v>
      </c>
    </row>
    <row r="2760" spans="1:3">
      <c r="A2760" t="s">
        <v>730</v>
      </c>
      <c r="B2760" s="227">
        <v>44382</v>
      </c>
      <c r="C2760">
        <v>1.4252840937889699</v>
      </c>
    </row>
    <row r="2761" spans="1:3">
      <c r="A2761" t="s">
        <v>730</v>
      </c>
      <c r="B2761" s="227">
        <v>44383</v>
      </c>
      <c r="C2761">
        <v>1.4405567447475454</v>
      </c>
    </row>
    <row r="2762" spans="1:3">
      <c r="A2762" t="s">
        <v>730</v>
      </c>
      <c r="B2762" s="227">
        <v>44384</v>
      </c>
      <c r="C2762">
        <v>1.3906216717889386</v>
      </c>
    </row>
    <row r="2763" spans="1:3">
      <c r="A2763" t="s">
        <v>730</v>
      </c>
      <c r="B2763" s="227">
        <v>44385</v>
      </c>
      <c r="C2763">
        <v>1.3669042862792358</v>
      </c>
    </row>
    <row r="2764" spans="1:3">
      <c r="A2764" t="s">
        <v>730</v>
      </c>
      <c r="B2764" s="227">
        <v>44386</v>
      </c>
      <c r="C2764">
        <v>1.3984666558494396</v>
      </c>
    </row>
    <row r="2765" spans="1:3">
      <c r="A2765" t="s">
        <v>730</v>
      </c>
      <c r="B2765" s="227">
        <v>44389</v>
      </c>
      <c r="C2765">
        <v>1.3770445257917041</v>
      </c>
    </row>
    <row r="2766" spans="1:3">
      <c r="A2766" t="s">
        <v>730</v>
      </c>
      <c r="B2766" s="227">
        <v>44390</v>
      </c>
      <c r="C2766">
        <v>1.3833531100090335</v>
      </c>
    </row>
    <row r="2767" spans="1:3">
      <c r="A2767" t="s">
        <v>730</v>
      </c>
      <c r="B2767" s="227">
        <v>44391</v>
      </c>
      <c r="C2767">
        <v>1.3804645501572121</v>
      </c>
    </row>
    <row r="2768" spans="1:3">
      <c r="A2768" t="s">
        <v>730</v>
      </c>
      <c r="B2768" s="227">
        <v>44392</v>
      </c>
      <c r="C2768">
        <v>1.3929470010551004</v>
      </c>
    </row>
    <row r="2769" spans="1:3">
      <c r="A2769" t="s">
        <v>730</v>
      </c>
      <c r="B2769" s="227">
        <v>44393</v>
      </c>
      <c r="C2769">
        <v>1.4045200377515554</v>
      </c>
    </row>
    <row r="2770" spans="1:3">
      <c r="A2770" t="s">
        <v>730</v>
      </c>
      <c r="B2770" s="227">
        <v>44396</v>
      </c>
      <c r="C2770">
        <v>1.3484992998762158</v>
      </c>
    </row>
    <row r="2771" spans="1:3">
      <c r="A2771" t="s">
        <v>730</v>
      </c>
      <c r="B2771" s="227">
        <v>44397</v>
      </c>
      <c r="C2771">
        <v>1.3578655733379463</v>
      </c>
    </row>
    <row r="2772" spans="1:3">
      <c r="A2772" t="s">
        <v>730</v>
      </c>
      <c r="B2772" s="227">
        <v>44398</v>
      </c>
      <c r="C2772">
        <v>1.3895373622135221</v>
      </c>
    </row>
    <row r="2773" spans="1:3">
      <c r="A2773" t="s">
        <v>730</v>
      </c>
      <c r="B2773" s="227">
        <v>44399</v>
      </c>
      <c r="C2773">
        <v>1.3776789612077289</v>
      </c>
    </row>
    <row r="2774" spans="1:3">
      <c r="A2774" t="s">
        <v>730</v>
      </c>
      <c r="B2774" s="227">
        <v>44400</v>
      </c>
      <c r="C2774">
        <v>1.399297304981828</v>
      </c>
    </row>
    <row r="2775" spans="1:3">
      <c r="A2775" t="s">
        <v>730</v>
      </c>
      <c r="B2775" s="227">
        <v>44403</v>
      </c>
      <c r="C2775">
        <v>1.4218972171440081</v>
      </c>
    </row>
    <row r="2776" spans="1:3">
      <c r="A2776" t="s">
        <v>730</v>
      </c>
      <c r="B2776" s="227">
        <v>44404</v>
      </c>
      <c r="C2776">
        <v>1.4406323339666072</v>
      </c>
    </row>
    <row r="2777" spans="1:3">
      <c r="A2777" t="s">
        <v>730</v>
      </c>
      <c r="B2777" s="227">
        <v>44405</v>
      </c>
      <c r="C2777">
        <v>1.4509540937633236</v>
      </c>
    </row>
    <row r="2778" spans="1:3">
      <c r="A2778" t="s">
        <v>730</v>
      </c>
      <c r="B2778" s="227">
        <v>44406</v>
      </c>
      <c r="C2778">
        <v>1.5067713205091815</v>
      </c>
    </row>
    <row r="2779" spans="1:3">
      <c r="A2779" t="s">
        <v>730</v>
      </c>
      <c r="B2779" s="227">
        <v>44407</v>
      </c>
      <c r="C2779">
        <v>1.5170001626809926</v>
      </c>
    </row>
    <row r="2780" spans="1:3">
      <c r="A2780" t="s">
        <v>730</v>
      </c>
      <c r="B2780" s="227">
        <v>44410</v>
      </c>
      <c r="C2780">
        <v>1.4979711795633177</v>
      </c>
    </row>
    <row r="2781" spans="1:3">
      <c r="A2781" t="s">
        <v>730</v>
      </c>
      <c r="B2781" s="227">
        <v>44411</v>
      </c>
      <c r="C2781">
        <v>1.484630011897381</v>
      </c>
    </row>
    <row r="2782" spans="1:3">
      <c r="A2782" t="s">
        <v>730</v>
      </c>
      <c r="B2782" s="227">
        <v>44412</v>
      </c>
      <c r="C2782">
        <v>1.4938274115804617</v>
      </c>
    </row>
    <row r="2783" spans="1:3">
      <c r="A2783" t="s">
        <v>730</v>
      </c>
      <c r="B2783" s="227">
        <v>44413</v>
      </c>
      <c r="C2783">
        <v>1.4499532273152482</v>
      </c>
    </row>
    <row r="2784" spans="1:3">
      <c r="A2784" t="s">
        <v>730</v>
      </c>
      <c r="B2784" s="227">
        <v>44414</v>
      </c>
      <c r="C2784">
        <v>1.458585324700401</v>
      </c>
    </row>
    <row r="2785" spans="1:3">
      <c r="A2785" t="s">
        <v>730</v>
      </c>
      <c r="B2785" s="227">
        <v>44417</v>
      </c>
      <c r="C2785">
        <v>1.458585324700401</v>
      </c>
    </row>
    <row r="2786" spans="1:3">
      <c r="A2786" t="s">
        <v>730</v>
      </c>
      <c r="B2786" s="227">
        <v>44418</v>
      </c>
      <c r="C2786">
        <v>1.4814739496481932</v>
      </c>
    </row>
    <row r="2787" spans="1:3">
      <c r="A2787" t="s">
        <v>730</v>
      </c>
      <c r="B2787" s="227">
        <v>44419</v>
      </c>
      <c r="C2787">
        <v>1.4906251270996984</v>
      </c>
    </row>
    <row r="2788" spans="1:3">
      <c r="A2788" t="s">
        <v>730</v>
      </c>
      <c r="B2788" s="227">
        <v>44420</v>
      </c>
      <c r="C2788">
        <v>1.5153980716813731</v>
      </c>
    </row>
    <row r="2789" spans="1:3">
      <c r="A2789" t="s">
        <v>730</v>
      </c>
      <c r="B2789" s="227">
        <v>44421</v>
      </c>
      <c r="C2789">
        <v>1.5041493775933557</v>
      </c>
    </row>
    <row r="2790" spans="1:3">
      <c r="A2790" t="s">
        <v>730</v>
      </c>
      <c r="B2790" s="227">
        <v>44424</v>
      </c>
      <c r="C2790">
        <v>1.4886823534197013</v>
      </c>
    </row>
    <row r="2791" spans="1:3">
      <c r="A2791" t="s">
        <v>730</v>
      </c>
      <c r="B2791" s="227">
        <v>44425</v>
      </c>
      <c r="C2791">
        <v>1.4968020092940071</v>
      </c>
    </row>
    <row r="2792" spans="1:3">
      <c r="A2792" t="s">
        <v>730</v>
      </c>
      <c r="B2792" s="227">
        <v>44426</v>
      </c>
      <c r="C2792">
        <v>1.4969998983016541</v>
      </c>
    </row>
    <row r="2793" spans="1:3">
      <c r="A2793" t="s">
        <v>730</v>
      </c>
      <c r="B2793" s="227">
        <v>44427</v>
      </c>
      <c r="C2793">
        <v>1.4805625324127325</v>
      </c>
    </row>
    <row r="2794" spans="1:3">
      <c r="A2794" t="s">
        <v>730</v>
      </c>
      <c r="B2794" s="227">
        <v>44428</v>
      </c>
      <c r="C2794">
        <v>1.465264784836906</v>
      </c>
    </row>
    <row r="2795" spans="1:3">
      <c r="A2795" t="s">
        <v>730</v>
      </c>
      <c r="B2795" s="227">
        <v>44431</v>
      </c>
      <c r="C2795">
        <v>1.4835980557645678</v>
      </c>
    </row>
    <row r="2796" spans="1:3">
      <c r="A2796" t="s">
        <v>730</v>
      </c>
      <c r="B2796" s="227">
        <v>44432</v>
      </c>
      <c r="C2796">
        <v>1.5072463768116107</v>
      </c>
    </row>
    <row r="2797" spans="1:3">
      <c r="A2797" t="s">
        <v>730</v>
      </c>
      <c r="B2797" s="227">
        <v>44433</v>
      </c>
      <c r="C2797">
        <v>1.5208043184336661</v>
      </c>
    </row>
    <row r="2798" spans="1:3">
      <c r="A2798" t="s">
        <v>730</v>
      </c>
      <c r="B2798" s="227">
        <v>44434</v>
      </c>
      <c r="C2798">
        <v>1.5062506352271576</v>
      </c>
    </row>
    <row r="2799" spans="1:3">
      <c r="A2799" t="s">
        <v>730</v>
      </c>
      <c r="B2799" s="227">
        <v>44435</v>
      </c>
      <c r="C2799">
        <v>1.5165838237835239</v>
      </c>
    </row>
    <row r="2800" spans="1:3">
      <c r="A2800" t="s">
        <v>730</v>
      </c>
      <c r="B2800" s="227">
        <v>44438</v>
      </c>
      <c r="C2800">
        <v>1.5272143082288636</v>
      </c>
    </row>
    <row r="2801" spans="1:3">
      <c r="A2801" t="s">
        <v>730</v>
      </c>
      <c r="B2801" s="227">
        <v>44439</v>
      </c>
      <c r="C2801">
        <v>1.5315196292645217</v>
      </c>
    </row>
    <row r="2802" spans="1:3">
      <c r="A2802" t="s">
        <v>730</v>
      </c>
      <c r="B2802" s="227">
        <v>44440</v>
      </c>
      <c r="C2802">
        <v>1.5231417974902239</v>
      </c>
    </row>
    <row r="2803" spans="1:3">
      <c r="A2803" t="s">
        <v>730</v>
      </c>
      <c r="B2803" s="227">
        <v>44441</v>
      </c>
      <c r="C2803">
        <v>1.5430749682338041</v>
      </c>
    </row>
    <row r="2804" spans="1:3">
      <c r="A2804" t="s">
        <v>730</v>
      </c>
      <c r="B2804" s="227">
        <v>44442</v>
      </c>
      <c r="C2804">
        <v>1.5799265954310249</v>
      </c>
    </row>
    <row r="2805" spans="1:3">
      <c r="A2805" t="s">
        <v>730</v>
      </c>
      <c r="B2805" s="227">
        <v>44445</v>
      </c>
      <c r="C2805">
        <v>1.6328233091885691</v>
      </c>
    </row>
    <row r="2806" spans="1:3">
      <c r="A2806" t="s">
        <v>730</v>
      </c>
      <c r="B2806" s="227">
        <v>44446</v>
      </c>
      <c r="C2806">
        <v>1.6216600919110258</v>
      </c>
    </row>
    <row r="2807" spans="1:3">
      <c r="A2807" t="s">
        <v>730</v>
      </c>
      <c r="B2807" s="227">
        <v>44447</v>
      </c>
      <c r="C2807">
        <v>1.6352431508938947</v>
      </c>
    </row>
    <row r="2808" spans="1:3">
      <c r="A2808" t="s">
        <v>730</v>
      </c>
      <c r="B2808" s="227">
        <v>44448</v>
      </c>
      <c r="C2808">
        <v>1.6587460693823886</v>
      </c>
    </row>
    <row r="2809" spans="1:3">
      <c r="A2809" t="s">
        <v>730</v>
      </c>
      <c r="B2809" s="227">
        <v>44449</v>
      </c>
      <c r="C2809">
        <v>1.6644792397928487</v>
      </c>
    </row>
    <row r="2810" spans="1:3">
      <c r="A2810" t="s">
        <v>730</v>
      </c>
      <c r="B2810" s="227">
        <v>44452</v>
      </c>
      <c r="C2810">
        <v>1.6964849076957389</v>
      </c>
    </row>
    <row r="2811" spans="1:3">
      <c r="A2811" t="s">
        <v>730</v>
      </c>
      <c r="B2811" s="227">
        <v>44453</v>
      </c>
      <c r="C2811">
        <v>1.6417788989705917</v>
      </c>
    </row>
    <row r="2812" spans="1:3">
      <c r="A2812" t="s">
        <v>730</v>
      </c>
      <c r="B2812" s="227">
        <v>44454</v>
      </c>
      <c r="C2812">
        <v>1.6454795077799345</v>
      </c>
    </row>
    <row r="2813" spans="1:3">
      <c r="A2813" t="s">
        <v>730</v>
      </c>
      <c r="B2813" s="227">
        <v>44455</v>
      </c>
      <c r="C2813">
        <v>1.6578519121236868</v>
      </c>
    </row>
    <row r="2814" spans="1:3">
      <c r="A2814" t="s">
        <v>730</v>
      </c>
      <c r="B2814" s="227">
        <v>44456</v>
      </c>
      <c r="C2814">
        <v>1.6769207301571276</v>
      </c>
    </row>
    <row r="2815" spans="1:3">
      <c r="A2815" t="s">
        <v>730</v>
      </c>
      <c r="B2815" s="227">
        <v>44459</v>
      </c>
      <c r="C2815">
        <v>1.6340600341657963</v>
      </c>
    </row>
    <row r="2816" spans="1:3">
      <c r="A2816" t="s">
        <v>730</v>
      </c>
      <c r="B2816" s="227">
        <v>44460</v>
      </c>
      <c r="C2816">
        <v>1.6435625438605328</v>
      </c>
    </row>
    <row r="2817" spans="1:3">
      <c r="A2817" t="s">
        <v>730</v>
      </c>
      <c r="B2817" s="227">
        <v>44461</v>
      </c>
      <c r="C2817">
        <v>1.6415284318012979</v>
      </c>
    </row>
    <row r="2818" spans="1:3">
      <c r="A2818" t="s">
        <v>730</v>
      </c>
      <c r="B2818" s="227">
        <v>44462</v>
      </c>
      <c r="C2818">
        <v>1.6580932436004447</v>
      </c>
    </row>
    <row r="2819" spans="1:3">
      <c r="A2819" t="s">
        <v>730</v>
      </c>
      <c r="B2819" s="227">
        <v>44463</v>
      </c>
      <c r="C2819">
        <v>1.6532368691128285</v>
      </c>
    </row>
    <row r="2820" spans="1:3">
      <c r="A2820" t="s">
        <v>730</v>
      </c>
      <c r="B2820" s="227">
        <v>44466</v>
      </c>
      <c r="C2820">
        <v>1.7057872747049618</v>
      </c>
    </row>
    <row r="2821" spans="1:3">
      <c r="A2821" t="s">
        <v>730</v>
      </c>
      <c r="B2821" s="227">
        <v>44467</v>
      </c>
      <c r="C2821">
        <v>1.7309549219901355</v>
      </c>
    </row>
    <row r="2822" spans="1:3">
      <c r="A2822" t="s">
        <v>730</v>
      </c>
      <c r="B2822" s="227">
        <v>44468</v>
      </c>
      <c r="C2822">
        <v>1.7004624688722991</v>
      </c>
    </row>
    <row r="2823" spans="1:3">
      <c r="A2823" t="s">
        <v>730</v>
      </c>
      <c r="B2823" s="227">
        <v>44469</v>
      </c>
      <c r="C2823">
        <v>1.7154645880547381</v>
      </c>
    </row>
    <row r="2824" spans="1:3">
      <c r="A2824" t="s">
        <v>730</v>
      </c>
      <c r="B2824" s="227">
        <v>44470</v>
      </c>
      <c r="C2824">
        <v>1.7337631303321999</v>
      </c>
    </row>
    <row r="2825" spans="1:3">
      <c r="A2825" t="s">
        <v>730</v>
      </c>
      <c r="B2825" s="227">
        <v>44473</v>
      </c>
      <c r="C2825">
        <v>1.7718377476707792</v>
      </c>
    </row>
    <row r="2826" spans="1:3">
      <c r="A2826" t="s">
        <v>730</v>
      </c>
      <c r="B2826" s="227">
        <v>44474</v>
      </c>
      <c r="C2826">
        <v>1.8490251149916537</v>
      </c>
    </row>
    <row r="2827" spans="1:3">
      <c r="A2827" t="s">
        <v>730</v>
      </c>
      <c r="B2827" s="227">
        <v>44475</v>
      </c>
      <c r="C2827">
        <v>1.8033870721660072</v>
      </c>
    </row>
    <row r="2828" spans="1:3">
      <c r="A2828" t="s">
        <v>730</v>
      </c>
      <c r="B2828" s="227">
        <v>44476</v>
      </c>
      <c r="C2828">
        <v>1.7776512223894425</v>
      </c>
    </row>
    <row r="2829" spans="1:3">
      <c r="A2829" t="s">
        <v>730</v>
      </c>
      <c r="B2829" s="227">
        <v>44477</v>
      </c>
      <c r="C2829">
        <v>1.8091770735874313</v>
      </c>
    </row>
    <row r="2830" spans="1:3">
      <c r="A2830" t="s">
        <v>730</v>
      </c>
      <c r="B2830" s="227">
        <v>44480</v>
      </c>
      <c r="C2830">
        <v>1.7931020462099712</v>
      </c>
    </row>
    <row r="2831" spans="1:3">
      <c r="A2831" t="s">
        <v>730</v>
      </c>
      <c r="B2831" s="227">
        <v>44481</v>
      </c>
      <c r="C2831">
        <v>1.8102720998546706</v>
      </c>
    </row>
    <row r="2832" spans="1:3">
      <c r="A2832" t="s">
        <v>730</v>
      </c>
      <c r="B2832" s="227">
        <v>44482</v>
      </c>
      <c r="C2832">
        <v>1.7872028953093366</v>
      </c>
    </row>
    <row r="2833" spans="1:3">
      <c r="A2833" t="s">
        <v>730</v>
      </c>
      <c r="B2833" s="227">
        <v>44483</v>
      </c>
      <c r="C2833">
        <v>1.7394221580627311</v>
      </c>
    </row>
    <row r="2834" spans="1:3">
      <c r="A2834" t="s">
        <v>730</v>
      </c>
      <c r="B2834" s="227">
        <v>44484</v>
      </c>
      <c r="C2834">
        <v>1.8477066460461433</v>
      </c>
    </row>
    <row r="2835" spans="1:3">
      <c r="A2835" t="s">
        <v>730</v>
      </c>
      <c r="B2835" s="227">
        <v>44487</v>
      </c>
      <c r="C2835">
        <v>1.8774422012373781</v>
      </c>
    </row>
    <row r="2836" spans="1:3">
      <c r="A2836" t="s">
        <v>730</v>
      </c>
      <c r="B2836" s="227">
        <v>44488</v>
      </c>
      <c r="C2836">
        <v>1.8703850613290829</v>
      </c>
    </row>
    <row r="2837" spans="1:3">
      <c r="B2837" s="227">
        <v>44489</v>
      </c>
      <c r="C2837">
        <v>1.8591973312178434</v>
      </c>
    </row>
    <row r="2838" spans="1:3">
      <c r="B2838" s="227">
        <v>44490</v>
      </c>
      <c r="C2838">
        <v>1.9188116797232757</v>
      </c>
    </row>
    <row r="2839" spans="1:3">
      <c r="B2839" s="227">
        <v>44491</v>
      </c>
      <c r="C2839">
        <v>1.9458975350607588</v>
      </c>
    </row>
    <row r="2840" spans="1:3">
      <c r="B2840" s="227">
        <v>44494</v>
      </c>
      <c r="C2840">
        <v>1.9908553040254962</v>
      </c>
    </row>
    <row r="2841" spans="1:3">
      <c r="B2841" s="227">
        <v>44495</v>
      </c>
      <c r="C2841">
        <v>2.0167861799217812</v>
      </c>
    </row>
    <row r="2842" spans="1:3">
      <c r="B2842" s="227">
        <v>44496</v>
      </c>
      <c r="C2842">
        <v>1.9909114991950583</v>
      </c>
    </row>
    <row r="2843" spans="1:3">
      <c r="B2843" s="227">
        <v>44497</v>
      </c>
      <c r="C2843">
        <v>1.9496054975820964</v>
      </c>
    </row>
    <row r="2844" spans="1:3">
      <c r="B2844" s="227">
        <v>44498</v>
      </c>
      <c r="C2844">
        <v>1.8349928876244537</v>
      </c>
    </row>
    <row r="2845" spans="1:3">
      <c r="B2845" s="227">
        <v>44501</v>
      </c>
      <c r="C2845">
        <v>1.8619778432767742</v>
      </c>
    </row>
    <row r="2846" spans="1:3">
      <c r="B2846" s="227">
        <v>44502</v>
      </c>
      <c r="C2846">
        <v>1.7925593029048947</v>
      </c>
    </row>
    <row r="2847" spans="1:3">
      <c r="B2847" s="227">
        <v>44503</v>
      </c>
      <c r="C2847">
        <v>1.7552596808618759</v>
      </c>
    </row>
    <row r="2848" spans="1:3">
      <c r="B2848" s="227">
        <v>44504</v>
      </c>
      <c r="C2848">
        <v>1.777303016430154</v>
      </c>
    </row>
    <row r="2849" spans="2:3">
      <c r="B2849" s="227">
        <v>44505</v>
      </c>
      <c r="C2849">
        <v>1.8371233337067361</v>
      </c>
    </row>
    <row r="2850" spans="2:3">
      <c r="B2850" s="227">
        <v>44508</v>
      </c>
      <c r="C2850">
        <v>1.8833907144457873</v>
      </c>
    </row>
    <row r="2851" spans="2:3">
      <c r="B2851" s="227">
        <v>44509</v>
      </c>
      <c r="C2851">
        <v>1.8694921297947031</v>
      </c>
    </row>
    <row r="2852" spans="2:3">
      <c r="B2852" s="227">
        <v>44510</v>
      </c>
      <c r="C2852">
        <v>1.8688638122784873</v>
      </c>
    </row>
    <row r="2853" spans="2:3">
      <c r="B2853" s="227">
        <v>44511</v>
      </c>
      <c r="C2853">
        <v>1.8900781082925144</v>
      </c>
    </row>
    <row r="2854" spans="2:3">
      <c r="B2854" s="227">
        <v>44512</v>
      </c>
      <c r="C2854">
        <v>1.8645811057139028</v>
      </c>
    </row>
    <row r="2855" spans="2:3">
      <c r="B2855" s="227">
        <v>44515</v>
      </c>
      <c r="C2855">
        <v>1.8686544669497707</v>
      </c>
    </row>
    <row r="2856" spans="2:3">
      <c r="B2856" s="227">
        <v>44516</v>
      </c>
      <c r="C2856">
        <v>1.9111654441727577</v>
      </c>
    </row>
    <row r="2857" spans="2:3">
      <c r="B2857" s="227">
        <v>44517</v>
      </c>
      <c r="C2857">
        <v>1.915279447421514</v>
      </c>
    </row>
    <row r="2858" spans="2:3">
      <c r="B2858" s="227">
        <v>44518</v>
      </c>
      <c r="C2858">
        <v>1.8806414148617501</v>
      </c>
    </row>
    <row r="2859" spans="2:3">
      <c r="B2859" s="227">
        <v>44519</v>
      </c>
      <c r="C2859">
        <v>1.807253463732672</v>
      </c>
    </row>
    <row r="2860" spans="2:3">
      <c r="B2860" s="227">
        <v>44522</v>
      </c>
      <c r="C2860">
        <v>1.7611727578133118</v>
      </c>
    </row>
    <row r="2861" spans="2:3">
      <c r="B2861" s="227">
        <v>44523</v>
      </c>
      <c r="C2861">
        <v>1.7450906613242889</v>
      </c>
    </row>
    <row r="2862" spans="2:3">
      <c r="B2862" s="227">
        <v>44524</v>
      </c>
      <c r="C2862">
        <v>1.7270999156272726</v>
      </c>
    </row>
    <row r="2863" spans="2:3">
      <c r="B2863" s="227">
        <v>44525</v>
      </c>
      <c r="C2863">
        <v>1.7494431278415767</v>
      </c>
    </row>
    <row r="2864" spans="2:3">
      <c r="B2864" s="227">
        <v>44526</v>
      </c>
      <c r="C2864">
        <v>1.666971786578797</v>
      </c>
    </row>
    <row r="2865" spans="2:2">
      <c r="B2865" s="227">
        <v>44529</v>
      </c>
    </row>
    <row r="2866" spans="2:2">
      <c r="B2866" s="227">
        <v>44530</v>
      </c>
    </row>
    <row r="2867" spans="2:2">
      <c r="B2867" s="227">
        <v>44531</v>
      </c>
    </row>
    <row r="2868" spans="2:2">
      <c r="B2868" s="227">
        <v>44532</v>
      </c>
    </row>
    <row r="2869" spans="2:2">
      <c r="B2869" s="227">
        <v>44533</v>
      </c>
    </row>
    <row r="2870" spans="2:2">
      <c r="B2870" s="227">
        <v>44536</v>
      </c>
    </row>
    <row r="2871" spans="2:2">
      <c r="B2871" s="227">
        <v>44537</v>
      </c>
    </row>
    <row r="2872" spans="2:2">
      <c r="B2872" s="227">
        <v>44538</v>
      </c>
    </row>
    <row r="2873" spans="2:2">
      <c r="B2873" s="227">
        <v>44539</v>
      </c>
    </row>
    <row r="2874" spans="2:2">
      <c r="B2874" s="227">
        <v>44540</v>
      </c>
    </row>
    <row r="2875" spans="2:2">
      <c r="B2875" s="227">
        <v>44543</v>
      </c>
    </row>
    <row r="2876" spans="2:2">
      <c r="B2876" s="227">
        <v>44544</v>
      </c>
    </row>
    <row r="2877" spans="2:2">
      <c r="B2877" s="227">
        <v>44545</v>
      </c>
    </row>
    <row r="2878" spans="2:2">
      <c r="B2878" s="227">
        <v>44546</v>
      </c>
    </row>
    <row r="2879" spans="2:2">
      <c r="B2879" s="227">
        <v>44547</v>
      </c>
    </row>
    <row r="2880" spans="2:2">
      <c r="B2880" s="227">
        <v>44550</v>
      </c>
    </row>
    <row r="2881" spans="2:2">
      <c r="B2881" s="227">
        <v>44551</v>
      </c>
    </row>
    <row r="2882" spans="2:2">
      <c r="B2882" s="227">
        <v>44552</v>
      </c>
    </row>
    <row r="2883" spans="2:2">
      <c r="B2883" s="227">
        <v>44553</v>
      </c>
    </row>
    <row r="2884" spans="2:2">
      <c r="B2884" s="227">
        <v>44554</v>
      </c>
    </row>
    <row r="2885" spans="2:2">
      <c r="B2885" s="227">
        <v>44557</v>
      </c>
    </row>
    <row r="2886" spans="2:2">
      <c r="B2886" s="227">
        <v>44558</v>
      </c>
    </row>
    <row r="2887" spans="2:2">
      <c r="B2887" s="227">
        <v>44559</v>
      </c>
    </row>
    <row r="2888" spans="2:2">
      <c r="B2888" s="227">
        <v>44560</v>
      </c>
    </row>
    <row r="2889" spans="2:2">
      <c r="B2889" s="227">
        <v>44561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6D9E5-C9DB-460F-B74D-E87E55ED2AF4}">
  <dimension ref="A1:G24"/>
  <sheetViews>
    <sheetView showGridLines="0" zoomScaleNormal="100" workbookViewId="0"/>
  </sheetViews>
  <sheetFormatPr defaultRowHeight="15"/>
  <sheetData>
    <row r="1" spans="1:1" ht="15.75">
      <c r="A1" s="46" t="s">
        <v>900</v>
      </c>
    </row>
    <row r="2" spans="1:1">
      <c r="A2" s="229" t="s">
        <v>901</v>
      </c>
    </row>
    <row r="17" spans="1:7">
      <c r="A17" s="48" t="s">
        <v>902</v>
      </c>
    </row>
    <row r="18" spans="1:7">
      <c r="A18" s="48" t="s">
        <v>903</v>
      </c>
    </row>
    <row r="20" spans="1:7">
      <c r="B20">
        <v>2020</v>
      </c>
      <c r="C20">
        <v>2021</v>
      </c>
      <c r="D20">
        <v>2022</v>
      </c>
      <c r="E20">
        <v>2023</v>
      </c>
      <c r="F20">
        <v>2024</v>
      </c>
      <c r="G20">
        <v>2025</v>
      </c>
    </row>
    <row r="21" spans="1:7">
      <c r="A21" t="s">
        <v>904</v>
      </c>
      <c r="B21">
        <v>-0.46728971962616583</v>
      </c>
      <c r="C21">
        <v>1.9430470804754236</v>
      </c>
      <c r="D21">
        <v>2.6490627677067806</v>
      </c>
      <c r="E21">
        <v>1.9100532773478562</v>
      </c>
      <c r="F21">
        <v>1.8781710285898754</v>
      </c>
      <c r="G21">
        <v>1.848967566151984</v>
      </c>
    </row>
    <row r="22" spans="1:7">
      <c r="A22" s="224" t="s">
        <v>182</v>
      </c>
      <c r="B22">
        <v>-0.46728971962615162</v>
      </c>
      <c r="C22">
        <v>2.0999999999999943</v>
      </c>
      <c r="D22">
        <v>2</v>
      </c>
      <c r="E22">
        <v>1.6999999999999744</v>
      </c>
      <c r="F22">
        <v>1.8999999999999915</v>
      </c>
      <c r="G22">
        <v>2.1000000000000085</v>
      </c>
    </row>
    <row r="23" spans="1:7">
      <c r="A23" s="166"/>
    </row>
    <row r="24" spans="1:7">
      <c r="A24" s="16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5264-25C4-49BF-98CF-EC96EBF50C60}">
  <dimension ref="A1:AA27"/>
  <sheetViews>
    <sheetView showGridLines="0" zoomScaleNormal="100" workbookViewId="0">
      <selection activeCell="A2" sqref="A2"/>
    </sheetView>
  </sheetViews>
  <sheetFormatPr defaultRowHeight="15"/>
  <sheetData>
    <row r="1" spans="1:1" ht="15.75">
      <c r="A1" s="46" t="s">
        <v>905</v>
      </c>
    </row>
    <row r="2" spans="1:1">
      <c r="A2" s="229" t="s">
        <v>906</v>
      </c>
    </row>
    <row r="17" spans="1:27">
      <c r="A17" s="48" t="s">
        <v>908</v>
      </c>
    </row>
    <row r="18" spans="1:27">
      <c r="A18" s="48" t="s">
        <v>907</v>
      </c>
    </row>
    <row r="20" spans="1:27">
      <c r="B20">
        <v>2000</v>
      </c>
      <c r="C20">
        <v>2001</v>
      </c>
      <c r="D20">
        <v>2002</v>
      </c>
      <c r="E20">
        <v>2003</v>
      </c>
      <c r="F20">
        <v>2004</v>
      </c>
      <c r="G20">
        <v>2005</v>
      </c>
      <c r="H20">
        <v>2006</v>
      </c>
      <c r="I20">
        <v>2007</v>
      </c>
      <c r="J20">
        <v>2008</v>
      </c>
      <c r="K20">
        <v>2009</v>
      </c>
      <c r="L20">
        <v>2010</v>
      </c>
      <c r="M20">
        <v>2011</v>
      </c>
      <c r="N20">
        <v>2012</v>
      </c>
      <c r="O20">
        <v>2013</v>
      </c>
      <c r="P20">
        <v>2014</v>
      </c>
      <c r="Q20">
        <v>2015</v>
      </c>
      <c r="R20">
        <v>2016</v>
      </c>
      <c r="S20">
        <v>2017</v>
      </c>
      <c r="T20">
        <v>2018</v>
      </c>
      <c r="U20">
        <v>2019</v>
      </c>
      <c r="V20">
        <v>2020</v>
      </c>
      <c r="W20">
        <v>2021</v>
      </c>
      <c r="X20">
        <v>2022</v>
      </c>
      <c r="Y20">
        <v>2023</v>
      </c>
      <c r="Z20">
        <v>2024</v>
      </c>
      <c r="AA20">
        <v>2025</v>
      </c>
    </row>
    <row r="21" spans="1:27">
      <c r="A21" t="s">
        <v>909</v>
      </c>
      <c r="B21">
        <v>4.1745814568680499</v>
      </c>
      <c r="C21">
        <v>3.4792774853277701</v>
      </c>
      <c r="D21">
        <v>3.5397947699901748</v>
      </c>
      <c r="E21">
        <v>4.0340458874228453</v>
      </c>
      <c r="F21">
        <v>4.1122378177087704</v>
      </c>
      <c r="G21">
        <v>3.8064974425136553</v>
      </c>
      <c r="H21">
        <v>3.6220950582296552</v>
      </c>
      <c r="I21">
        <v>4.3797004324341051</v>
      </c>
      <c r="J21">
        <v>1.0784205145533829</v>
      </c>
      <c r="K21">
        <v>-1.7830905719351899</v>
      </c>
      <c r="L21">
        <v>2.1458491992195801</v>
      </c>
      <c r="M21">
        <v>1.8644527927979151</v>
      </c>
      <c r="N21">
        <v>0.12293463214712008</v>
      </c>
      <c r="O21">
        <v>1.8733381564560352</v>
      </c>
      <c r="P21">
        <v>3.2073466042430647</v>
      </c>
      <c r="Q21">
        <v>3.0657789456474749</v>
      </c>
      <c r="R21">
        <v>2.468075280216905</v>
      </c>
      <c r="S21">
        <v>3.2614291252485801</v>
      </c>
      <c r="T21">
        <v>3.5104784694333349</v>
      </c>
      <c r="U21">
        <v>2.9435958865980152</v>
      </c>
      <c r="V21">
        <v>-2.4302762833975748</v>
      </c>
      <c r="W21">
        <v>5.4425552134949795</v>
      </c>
      <c r="X21">
        <v>4.1366667137892748</v>
      </c>
      <c r="Y21">
        <v>3.5758317463033751</v>
      </c>
      <c r="Z21">
        <v>3.498830266640875</v>
      </c>
      <c r="AA21">
        <v>3.4754451942711699</v>
      </c>
    </row>
    <row r="22" spans="1:27">
      <c r="A22" s="224" t="s">
        <v>910</v>
      </c>
      <c r="B22">
        <v>6.8132067190615651</v>
      </c>
      <c r="C22">
        <v>4.23629589558894</v>
      </c>
      <c r="D22">
        <v>6.9513516972132496</v>
      </c>
      <c r="E22">
        <v>1.63096141342346</v>
      </c>
      <c r="F22">
        <v>3.9830348081106104</v>
      </c>
      <c r="G22">
        <v>5.2418679984163994</v>
      </c>
      <c r="H22">
        <v>3.8828062588549699</v>
      </c>
      <c r="I22">
        <v>5.7184501286054399</v>
      </c>
      <c r="J22">
        <v>8.9271668077443495E-2</v>
      </c>
      <c r="K22">
        <v>-0.74783070339572</v>
      </c>
      <c r="L22">
        <v>3.2552423730799651</v>
      </c>
      <c r="M22">
        <v>1.57297761427311</v>
      </c>
      <c r="N22">
        <v>0.39795261977711749</v>
      </c>
      <c r="O22">
        <v>1.3306076626170951</v>
      </c>
      <c r="P22">
        <v>5.2841140116195797</v>
      </c>
      <c r="Q22">
        <v>22.60913856323635</v>
      </c>
      <c r="R22">
        <v>1.4481123715397364</v>
      </c>
      <c r="S22">
        <v>5.807433632553205</v>
      </c>
      <c r="T22">
        <v>8.4897744420723296</v>
      </c>
      <c r="U22">
        <v>4.7449233222263754</v>
      </c>
      <c r="V22">
        <v>9.3076861150484156</v>
      </c>
      <c r="W22">
        <v>14.26310039277835</v>
      </c>
      <c r="X22">
        <v>4.6223356011021899</v>
      </c>
      <c r="Y22">
        <v>3.8417526397142403</v>
      </c>
      <c r="Z22">
        <v>3.6759857363941402</v>
      </c>
      <c r="AA22">
        <v>3.5986157328879349</v>
      </c>
    </row>
    <row r="23" spans="1:27">
      <c r="A23" s="166"/>
    </row>
    <row r="26" spans="1:27">
      <c r="A26" s="48"/>
    </row>
    <row r="27" spans="1:27">
      <c r="A27" s="4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006F4-04B5-4A74-B4B0-F90738228ECF}">
  <dimension ref="A1:O24"/>
  <sheetViews>
    <sheetView showGridLines="0" workbookViewId="0"/>
  </sheetViews>
  <sheetFormatPr defaultRowHeight="15"/>
  <cols>
    <col min="1" max="1" width="20.85546875" customWidth="1"/>
  </cols>
  <sheetData>
    <row r="1" spans="1:1" ht="15.75">
      <c r="A1" s="46" t="s">
        <v>152</v>
      </c>
    </row>
    <row r="2" spans="1:1">
      <c r="A2" s="229" t="s">
        <v>153</v>
      </c>
    </row>
    <row r="18" spans="1:15">
      <c r="A18" s="48" t="s">
        <v>377</v>
      </c>
    </row>
    <row r="19" spans="1:15">
      <c r="A19" s="48" t="s">
        <v>376</v>
      </c>
    </row>
    <row r="23" spans="1:15">
      <c r="B23">
        <v>2012</v>
      </c>
      <c r="C23">
        <v>2013</v>
      </c>
      <c r="D23">
        <v>2014</v>
      </c>
      <c r="E23">
        <v>2015</v>
      </c>
      <c r="F23">
        <v>2016</v>
      </c>
      <c r="G23">
        <v>2017</v>
      </c>
      <c r="H23">
        <v>2018</v>
      </c>
      <c r="I23">
        <v>2019</v>
      </c>
      <c r="J23">
        <v>2020</v>
      </c>
      <c r="K23">
        <v>2021</v>
      </c>
      <c r="L23">
        <v>2022</v>
      </c>
      <c r="M23">
        <v>2023</v>
      </c>
      <c r="N23">
        <v>2024</v>
      </c>
      <c r="O23">
        <v>2025</v>
      </c>
    </row>
    <row r="24" spans="1:15">
      <c r="A24" t="s">
        <v>154</v>
      </c>
      <c r="B24" s="50">
        <v>-11.747552921520105</v>
      </c>
      <c r="C24" s="50">
        <v>-8.419835992421417</v>
      </c>
      <c r="D24" s="50">
        <v>-4.7600171992152855</v>
      </c>
      <c r="E24" s="50">
        <v>-3.3110912948556317</v>
      </c>
      <c r="F24" s="50">
        <v>-1.1918112326635235</v>
      </c>
      <c r="G24" s="50">
        <v>-0.47373396353814995</v>
      </c>
      <c r="H24" s="50">
        <v>0.24618339904964107</v>
      </c>
      <c r="I24" s="50">
        <v>0.84572382918512679</v>
      </c>
      <c r="J24" s="50">
        <v>-8.8467561413790126</v>
      </c>
      <c r="K24" s="50">
        <v>-5.9439975690081868</v>
      </c>
      <c r="L24" s="50">
        <v>-3.4330687328443465</v>
      </c>
      <c r="M24" s="50">
        <v>-0.42270556808134097</v>
      </c>
      <c r="N24" s="50">
        <v>-0.10078482731560597</v>
      </c>
      <c r="O24" s="50">
        <v>0.31040620057457158</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D5BBE-3358-44B0-9B31-06840C2A6A36}">
  <dimension ref="A1:U23"/>
  <sheetViews>
    <sheetView showGridLines="0" zoomScaleNormal="100" workbookViewId="0">
      <selection activeCell="A2" sqref="A2"/>
    </sheetView>
  </sheetViews>
  <sheetFormatPr defaultRowHeight="15"/>
  <sheetData>
    <row r="1" spans="1:1" ht="15.75">
      <c r="A1" s="46" t="s">
        <v>793</v>
      </c>
    </row>
    <row r="2" spans="1:1">
      <c r="A2" s="229" t="s">
        <v>794</v>
      </c>
    </row>
    <row r="17" spans="1:21">
      <c r="A17" s="48" t="s">
        <v>795</v>
      </c>
    </row>
    <row r="18" spans="1:21">
      <c r="A18" s="48" t="s">
        <v>796</v>
      </c>
    </row>
    <row r="19" spans="1:21">
      <c r="B19">
        <v>2017</v>
      </c>
      <c r="F19">
        <f>B19+1</f>
        <v>2018</v>
      </c>
      <c r="J19">
        <f>F19+1</f>
        <v>2019</v>
      </c>
      <c r="N19">
        <f>J19+1</f>
        <v>2020</v>
      </c>
      <c r="R19">
        <f>N19+1</f>
        <v>2021</v>
      </c>
    </row>
    <row r="20" spans="1:21">
      <c r="B20" t="s">
        <v>785</v>
      </c>
      <c r="C20" t="s">
        <v>786</v>
      </c>
      <c r="D20" t="s">
        <v>787</v>
      </c>
      <c r="E20" t="s">
        <v>788</v>
      </c>
      <c r="F20" t="str">
        <f>B20</f>
        <v>Q1</v>
      </c>
      <c r="G20" t="str">
        <f t="shared" ref="G20:I20" si="0">C20</f>
        <v>Q2</v>
      </c>
      <c r="H20" t="str">
        <f t="shared" si="0"/>
        <v>Q3</v>
      </c>
      <c r="I20" t="str">
        <f t="shared" si="0"/>
        <v>Q4</v>
      </c>
      <c r="J20" t="str">
        <f>F20</f>
        <v>Q1</v>
      </c>
      <c r="K20" t="str">
        <f t="shared" ref="K20:M20" si="1">G20</f>
        <v>Q2</v>
      </c>
      <c r="L20" t="str">
        <f t="shared" si="1"/>
        <v>Q3</v>
      </c>
      <c r="M20" t="str">
        <f t="shared" si="1"/>
        <v>Q4</v>
      </c>
      <c r="N20" t="str">
        <f>J20</f>
        <v>Q1</v>
      </c>
      <c r="O20" t="str">
        <f t="shared" ref="O20:Q20" si="2">K20</f>
        <v>Q2</v>
      </c>
      <c r="P20" t="str">
        <f t="shared" si="2"/>
        <v>Q3</v>
      </c>
      <c r="Q20" t="str">
        <f t="shared" si="2"/>
        <v>Q4</v>
      </c>
      <c r="R20" t="str">
        <f>N20</f>
        <v>Q1</v>
      </c>
      <c r="S20" t="str">
        <f t="shared" ref="S20:U20" si="3">O20</f>
        <v>Q2</v>
      </c>
      <c r="T20" t="str">
        <f t="shared" si="3"/>
        <v>Q3</v>
      </c>
      <c r="U20" t="str">
        <f t="shared" si="3"/>
        <v>Q4</v>
      </c>
    </row>
    <row r="21" spans="1:21">
      <c r="A21" t="s">
        <v>789</v>
      </c>
      <c r="B21">
        <v>90.595254943176883</v>
      </c>
      <c r="C21">
        <v>90.45388288381541</v>
      </c>
      <c r="D21">
        <v>91.571869770077555</v>
      </c>
      <c r="E21">
        <v>93.285136048707358</v>
      </c>
      <c r="F21">
        <v>95.712850783182105</v>
      </c>
      <c r="G21">
        <v>98.024312204587062</v>
      </c>
      <c r="H21">
        <v>97.131821185780183</v>
      </c>
      <c r="I21">
        <v>96.160737698763796</v>
      </c>
      <c r="J21">
        <v>100.22109791008924</v>
      </c>
      <c r="K21">
        <v>99.743478456873802</v>
      </c>
      <c r="L21">
        <v>100.37902301659807</v>
      </c>
      <c r="M21">
        <v>99.656400616438873</v>
      </c>
      <c r="N21">
        <v>98.669606059352034</v>
      </c>
      <c r="O21">
        <v>85.896694245275526</v>
      </c>
      <c r="P21">
        <v>98.015947120111875</v>
      </c>
      <c r="Q21">
        <v>97.783924238112405</v>
      </c>
      <c r="R21">
        <v>91.016839169432984</v>
      </c>
      <c r="S21">
        <v>99.485054837553818</v>
      </c>
    </row>
    <row r="22" spans="1:21">
      <c r="A22" t="s">
        <v>791</v>
      </c>
      <c r="T22">
        <v>1000</v>
      </c>
      <c r="U22">
        <v>1000</v>
      </c>
    </row>
    <row r="23" spans="1:21">
      <c r="A23" t="s">
        <v>792</v>
      </c>
      <c r="B23">
        <v>100</v>
      </c>
      <c r="C23">
        <v>100</v>
      </c>
      <c r="D23">
        <v>100</v>
      </c>
      <c r="E23">
        <v>100</v>
      </c>
      <c r="F23">
        <v>100</v>
      </c>
      <c r="G23">
        <v>100</v>
      </c>
      <c r="H23">
        <v>100</v>
      </c>
      <c r="I23">
        <v>100</v>
      </c>
      <c r="J23">
        <v>100</v>
      </c>
      <c r="K23">
        <v>100</v>
      </c>
      <c r="L23">
        <v>100</v>
      </c>
      <c r="M23">
        <v>100</v>
      </c>
      <c r="N23">
        <v>100</v>
      </c>
      <c r="O23">
        <v>100</v>
      </c>
      <c r="P23">
        <v>100</v>
      </c>
      <c r="Q23">
        <v>100</v>
      </c>
      <c r="R23">
        <v>100</v>
      </c>
      <c r="S23">
        <v>100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2A8B2-71E7-4276-9C10-AA74A7FACDB7}">
  <dimension ref="A1:G18"/>
  <sheetViews>
    <sheetView showGridLines="0" workbookViewId="0">
      <selection activeCell="A2" sqref="A2"/>
    </sheetView>
  </sheetViews>
  <sheetFormatPr defaultRowHeight="15"/>
  <cols>
    <col min="1" max="1" width="19.140625" customWidth="1"/>
  </cols>
  <sheetData>
    <row r="1" spans="1:7" ht="15.75">
      <c r="A1" s="49" t="s">
        <v>278</v>
      </c>
    </row>
    <row r="2" spans="1:7" ht="15.75" thickBot="1">
      <c r="A2" s="229" t="s">
        <v>279</v>
      </c>
    </row>
    <row r="3" spans="1:7" ht="15.75" thickBot="1">
      <c r="A3" s="58"/>
      <c r="B3" s="59">
        <v>2020</v>
      </c>
      <c r="C3" s="59">
        <v>2021</v>
      </c>
      <c r="D3" s="59">
        <v>2022</v>
      </c>
      <c r="E3" s="59">
        <v>2023</v>
      </c>
      <c r="F3" s="60">
        <v>2024</v>
      </c>
      <c r="G3" s="59">
        <v>2025</v>
      </c>
    </row>
    <row r="4" spans="1:7" ht="25.5">
      <c r="A4" s="61" t="s">
        <v>280</v>
      </c>
      <c r="B4" s="62">
        <v>83616</v>
      </c>
      <c r="C4" s="62">
        <v>93110</v>
      </c>
      <c r="D4" s="62">
        <v>96715</v>
      </c>
      <c r="E4" s="62">
        <v>102100</v>
      </c>
      <c r="F4" s="62">
        <v>106570</v>
      </c>
      <c r="G4" s="62">
        <v>110880</v>
      </c>
    </row>
    <row r="5" spans="1:7" ht="25.5">
      <c r="A5" s="63" t="s">
        <v>281</v>
      </c>
      <c r="B5" s="64">
        <v>-4493</v>
      </c>
      <c r="C5" s="64">
        <v>9494</v>
      </c>
      <c r="D5" s="64">
        <v>3605</v>
      </c>
      <c r="E5" s="64">
        <v>5385</v>
      </c>
      <c r="F5" s="65">
        <v>4470</v>
      </c>
      <c r="G5" s="64">
        <v>4310</v>
      </c>
    </row>
    <row r="6" spans="1:7" ht="25.5">
      <c r="A6" s="61" t="s">
        <v>282</v>
      </c>
      <c r="B6" s="62">
        <v>102033</v>
      </c>
      <c r="C6" s="62">
        <v>106360</v>
      </c>
      <c r="D6" s="62">
        <v>104975</v>
      </c>
      <c r="E6" s="62">
        <v>103175</v>
      </c>
      <c r="F6" s="62">
        <v>106840</v>
      </c>
      <c r="G6" s="62">
        <v>110005</v>
      </c>
    </row>
    <row r="7" spans="1:7" ht="25.5">
      <c r="A7" s="63" t="s">
        <v>283</v>
      </c>
      <c r="B7" s="66">
        <v>14762</v>
      </c>
      <c r="C7" s="66">
        <v>13804</v>
      </c>
      <c r="D7" s="66">
        <v>7510</v>
      </c>
      <c r="E7" s="66">
        <v>1505</v>
      </c>
      <c r="F7" s="66">
        <v>695</v>
      </c>
      <c r="G7" s="67">
        <v>410</v>
      </c>
    </row>
    <row r="8" spans="1:7" ht="25.5">
      <c r="A8" s="63" t="s">
        <v>284</v>
      </c>
      <c r="B8" s="66">
        <v>14762</v>
      </c>
      <c r="C8" s="67">
        <v>-958</v>
      </c>
      <c r="D8" s="66">
        <v>-6294</v>
      </c>
      <c r="E8" s="66">
        <v>-6005</v>
      </c>
      <c r="F8" s="66">
        <v>-810</v>
      </c>
      <c r="G8" s="67">
        <v>-285</v>
      </c>
    </row>
    <row r="9" spans="1:7" ht="25.5">
      <c r="A9" s="63" t="s">
        <v>285</v>
      </c>
      <c r="B9" s="66">
        <v>87271</v>
      </c>
      <c r="C9" s="66">
        <v>92556</v>
      </c>
      <c r="D9" s="66">
        <v>97465</v>
      </c>
      <c r="E9" s="66">
        <v>101670</v>
      </c>
      <c r="F9" s="66">
        <v>106145</v>
      </c>
      <c r="G9" s="66">
        <v>109595</v>
      </c>
    </row>
    <row r="10" spans="1:7" ht="25.5">
      <c r="A10" s="63" t="s">
        <v>286</v>
      </c>
      <c r="B10" s="67">
        <v>985</v>
      </c>
      <c r="C10" s="66">
        <v>5285</v>
      </c>
      <c r="D10" s="66">
        <v>4909</v>
      </c>
      <c r="E10" s="66">
        <v>4205</v>
      </c>
      <c r="F10" s="66">
        <v>4475</v>
      </c>
      <c r="G10" s="66">
        <v>3450</v>
      </c>
    </row>
    <row r="11" spans="1:7" ht="26.25" thickBot="1">
      <c r="A11" s="68" t="s">
        <v>287</v>
      </c>
      <c r="B11" s="69">
        <v>-18417</v>
      </c>
      <c r="C11" s="69">
        <v>-13250</v>
      </c>
      <c r="D11" s="69">
        <v>-8260</v>
      </c>
      <c r="E11" s="69">
        <v>-1075</v>
      </c>
      <c r="F11" s="70">
        <v>-270</v>
      </c>
      <c r="G11" s="70">
        <v>875</v>
      </c>
    </row>
    <row r="12" spans="1:7">
      <c r="A12" s="48" t="s">
        <v>72</v>
      </c>
    </row>
    <row r="13" spans="1:7">
      <c r="A13" s="48" t="s">
        <v>288</v>
      </c>
    </row>
    <row r="14" spans="1:7">
      <c r="A14" s="48" t="s">
        <v>289</v>
      </c>
    </row>
    <row r="15" spans="1:7">
      <c r="A15" s="48" t="s">
        <v>290</v>
      </c>
    </row>
    <row r="16" spans="1:7">
      <c r="A16" s="48" t="s">
        <v>291</v>
      </c>
    </row>
    <row r="17" spans="1:1">
      <c r="A17" s="48" t="s">
        <v>292</v>
      </c>
    </row>
    <row r="18" spans="1:1">
      <c r="A18" s="48" t="s">
        <v>293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9963-D012-4B6E-BD5C-D37DCD8F5C05}">
  <dimension ref="A1:G26"/>
  <sheetViews>
    <sheetView showGridLines="0" workbookViewId="0">
      <selection activeCell="A2" sqref="A2"/>
    </sheetView>
  </sheetViews>
  <sheetFormatPr defaultRowHeight="15"/>
  <cols>
    <col min="1" max="1" width="23.140625" customWidth="1"/>
  </cols>
  <sheetData>
    <row r="1" spans="1:1" ht="15.75">
      <c r="A1" s="49" t="s">
        <v>155</v>
      </c>
    </row>
    <row r="2" spans="1:1">
      <c r="A2" s="229" t="s">
        <v>156</v>
      </c>
    </row>
    <row r="16" spans="1:1">
      <c r="A16" s="48" t="s">
        <v>72</v>
      </c>
    </row>
    <row r="17" spans="1:7">
      <c r="A17" s="48" t="s">
        <v>163</v>
      </c>
    </row>
    <row r="18" spans="1:7">
      <c r="A18" s="48" t="s">
        <v>164</v>
      </c>
    </row>
    <row r="20" spans="1:7">
      <c r="B20">
        <v>2020</v>
      </c>
      <c r="C20">
        <v>2021</v>
      </c>
      <c r="D20">
        <v>2022</v>
      </c>
      <c r="E20">
        <v>2023</v>
      </c>
      <c r="F20">
        <v>2024</v>
      </c>
      <c r="G20">
        <v>2025</v>
      </c>
    </row>
    <row r="21" spans="1:7">
      <c r="A21" t="s">
        <v>157</v>
      </c>
      <c r="B21" s="50">
        <v>-0.98499999999999999</v>
      </c>
      <c r="C21" s="50">
        <v>-5.2850000000000001</v>
      </c>
      <c r="D21" s="50">
        <v>-4.9089999999999998</v>
      </c>
      <c r="E21" s="50">
        <v>-4.2050000000000001</v>
      </c>
      <c r="F21" s="50">
        <v>-4.4749999999999996</v>
      </c>
      <c r="G21" s="50">
        <v>-3.45</v>
      </c>
    </row>
    <row r="22" spans="1:7">
      <c r="A22" t="s">
        <v>158</v>
      </c>
      <c r="B22" s="50">
        <v>-14.762</v>
      </c>
      <c r="C22" s="50">
        <v>0.95799999999999996</v>
      </c>
      <c r="D22" s="50">
        <v>6.2939999999999996</v>
      </c>
      <c r="E22" s="50">
        <v>6.0049999999999999</v>
      </c>
      <c r="F22" s="50">
        <v>0.81</v>
      </c>
      <c r="G22" s="50">
        <v>0.28499999999999998</v>
      </c>
    </row>
    <row r="23" spans="1:7">
      <c r="A23" t="s">
        <v>159</v>
      </c>
      <c r="B23" s="50">
        <v>0.94742799999999994</v>
      </c>
      <c r="C23" s="50">
        <v>2.0550000000000002</v>
      </c>
      <c r="D23" s="50">
        <v>0.19</v>
      </c>
      <c r="E23" s="50">
        <v>0.09</v>
      </c>
      <c r="F23" s="50">
        <v>0.505</v>
      </c>
      <c r="G23" s="50">
        <v>0.495</v>
      </c>
    </row>
    <row r="24" spans="1:7">
      <c r="A24" t="s">
        <v>160</v>
      </c>
      <c r="B24" s="50">
        <v>-4.4329999999999998</v>
      </c>
      <c r="C24" s="50">
        <v>7.4390000000000001</v>
      </c>
      <c r="D24" s="50">
        <v>3.415</v>
      </c>
      <c r="E24" s="50">
        <v>5.2949999999999999</v>
      </c>
      <c r="F24" s="50">
        <v>3.9649999999999999</v>
      </c>
      <c r="G24" s="50">
        <v>3.8149999999999999</v>
      </c>
    </row>
    <row r="25" spans="1:7">
      <c r="A25" t="s">
        <v>161</v>
      </c>
      <c r="B25" s="50">
        <v>-18.416</v>
      </c>
      <c r="C25" s="50">
        <v>-13.25</v>
      </c>
      <c r="D25" s="50">
        <v>-8.26</v>
      </c>
      <c r="E25" s="50">
        <v>-1.075</v>
      </c>
      <c r="F25" s="50">
        <v>-0.27</v>
      </c>
      <c r="G25" s="50">
        <v>0.875</v>
      </c>
    </row>
    <row r="26" spans="1:7">
      <c r="A26" t="s">
        <v>162</v>
      </c>
      <c r="B26" s="50">
        <v>-20.239999999999998</v>
      </c>
      <c r="C26" s="50">
        <v>5.1669999999999998</v>
      </c>
      <c r="D26" s="50">
        <v>4.99</v>
      </c>
      <c r="E26" s="50">
        <v>7.1849999999999996</v>
      </c>
      <c r="F26" s="50">
        <v>0.80500000000000005</v>
      </c>
      <c r="G26" s="50">
        <v>1.145</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7AFC9-8002-4CC4-B468-D1A37AC0E69D}">
  <dimension ref="A1:D21"/>
  <sheetViews>
    <sheetView showGridLines="0" workbookViewId="0">
      <selection activeCell="A2" sqref="A2"/>
    </sheetView>
  </sheetViews>
  <sheetFormatPr defaultRowHeight="15"/>
  <cols>
    <col min="1" max="1" width="25.140625" customWidth="1"/>
    <col min="2" max="2" width="11.5703125" customWidth="1"/>
    <col min="3" max="3" width="14.42578125" customWidth="1"/>
    <col min="4" max="4" width="11.140625" customWidth="1"/>
  </cols>
  <sheetData>
    <row r="1" spans="1:4" ht="15.75">
      <c r="A1" s="46" t="s">
        <v>294</v>
      </c>
    </row>
    <row r="2" spans="1:4" ht="15.75" thickBot="1">
      <c r="A2" s="229" t="s">
        <v>309</v>
      </c>
    </row>
    <row r="3" spans="1:4" ht="39" thickBot="1">
      <c r="A3" s="71"/>
      <c r="B3" s="72" t="s">
        <v>295</v>
      </c>
      <c r="C3" s="72" t="s">
        <v>296</v>
      </c>
      <c r="D3" s="72" t="s">
        <v>297</v>
      </c>
    </row>
    <row r="4" spans="1:4">
      <c r="A4" s="73" t="s">
        <v>298</v>
      </c>
      <c r="B4" s="76">
        <v>66.099999999999994</v>
      </c>
      <c r="C4" s="76">
        <v>5.7</v>
      </c>
      <c r="D4" s="76">
        <v>8.3000000000000007</v>
      </c>
    </row>
    <row r="5" spans="1:4" ht="25.5">
      <c r="A5" s="73" t="s">
        <v>299</v>
      </c>
      <c r="B5" s="76">
        <v>52.2</v>
      </c>
      <c r="C5" s="76">
        <v>4.8</v>
      </c>
      <c r="D5" s="76">
        <v>6.5</v>
      </c>
    </row>
    <row r="6" spans="1:4">
      <c r="A6" s="73" t="s">
        <v>300</v>
      </c>
      <c r="B6" s="76">
        <v>26</v>
      </c>
      <c r="C6" s="76">
        <v>3.3</v>
      </c>
      <c r="D6" s="76">
        <v>3.7</v>
      </c>
    </row>
    <row r="7" spans="1:4">
      <c r="A7" s="73" t="s">
        <v>301</v>
      </c>
      <c r="B7" s="76">
        <v>15.4</v>
      </c>
      <c r="C7" s="76">
        <v>1.5</v>
      </c>
      <c r="D7" s="76">
        <v>2.5</v>
      </c>
    </row>
    <row r="8" spans="1:4">
      <c r="A8" s="73" t="s">
        <v>302</v>
      </c>
      <c r="B8" s="76">
        <v>13.9</v>
      </c>
      <c r="C8" s="76">
        <v>0.9</v>
      </c>
      <c r="D8" s="76">
        <v>1.9</v>
      </c>
    </row>
    <row r="9" spans="1:4">
      <c r="A9" s="73" t="s">
        <v>303</v>
      </c>
      <c r="B9" s="76">
        <v>6</v>
      </c>
      <c r="C9" s="76">
        <v>0</v>
      </c>
      <c r="D9" s="76">
        <v>0.3</v>
      </c>
    </row>
    <row r="10" spans="1:4">
      <c r="A10" s="73" t="s">
        <v>304</v>
      </c>
      <c r="B10" s="76">
        <v>4.7</v>
      </c>
      <c r="C10" s="76">
        <v>0.1</v>
      </c>
      <c r="D10" s="76">
        <v>0</v>
      </c>
    </row>
    <row r="11" spans="1:4">
      <c r="A11" s="73" t="s">
        <v>305</v>
      </c>
      <c r="B11" s="76">
        <v>12.2</v>
      </c>
      <c r="C11" s="76">
        <v>0.8</v>
      </c>
      <c r="D11" s="76">
        <v>1</v>
      </c>
    </row>
    <row r="12" spans="1:4">
      <c r="A12" s="73" t="s">
        <v>306</v>
      </c>
      <c r="B12" s="76">
        <v>5.0999999999999996</v>
      </c>
      <c r="C12" s="76">
        <v>0.7</v>
      </c>
      <c r="D12" s="76">
        <v>0.3</v>
      </c>
    </row>
    <row r="13" spans="1:4">
      <c r="A13" s="74" t="s">
        <v>307</v>
      </c>
      <c r="B13" s="77">
        <v>83.4</v>
      </c>
      <c r="C13" s="77">
        <v>6.5</v>
      </c>
      <c r="D13" s="77">
        <v>9.6999999999999993</v>
      </c>
    </row>
    <row r="14" spans="1:4" ht="15.75" thickBot="1">
      <c r="A14" s="75" t="s">
        <v>308</v>
      </c>
      <c r="B14" s="78">
        <v>69.5</v>
      </c>
      <c r="C14" s="78">
        <v>5.6</v>
      </c>
      <c r="D14" s="78">
        <v>7.8</v>
      </c>
    </row>
    <row r="15" spans="1:4">
      <c r="A15" s="48" t="s">
        <v>256</v>
      </c>
    </row>
    <row r="16" spans="1:4">
      <c r="A16" s="48" t="s">
        <v>310</v>
      </c>
    </row>
    <row r="17" spans="1:1">
      <c r="A17" s="48" t="s">
        <v>311</v>
      </c>
    </row>
    <row r="18" spans="1:1">
      <c r="A18" s="48" t="s">
        <v>312</v>
      </c>
    </row>
    <row r="19" spans="1:1">
      <c r="A19" s="48"/>
    </row>
    <row r="20" spans="1:1">
      <c r="A20" s="48"/>
    </row>
    <row r="21" spans="1:1">
      <c r="A21" s="4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274FD-511E-4306-83D1-E7A8567C03E5}">
  <dimension ref="A1:F18"/>
  <sheetViews>
    <sheetView showGridLines="0" workbookViewId="0">
      <selection activeCell="A2" sqref="A2"/>
    </sheetView>
  </sheetViews>
  <sheetFormatPr defaultRowHeight="15"/>
  <cols>
    <col min="1" max="1" width="15.85546875" customWidth="1"/>
    <col min="5" max="5" width="11" customWidth="1"/>
    <col min="6" max="6" width="11.85546875" customWidth="1"/>
  </cols>
  <sheetData>
    <row r="1" spans="1:6" ht="15.75">
      <c r="A1" s="49" t="s">
        <v>313</v>
      </c>
    </row>
    <row r="2" spans="1:6" ht="15.75" thickBot="1">
      <c r="A2" s="229" t="s">
        <v>314</v>
      </c>
    </row>
    <row r="3" spans="1:6" ht="27.75" thickBot="1">
      <c r="A3" s="79"/>
      <c r="B3" s="80">
        <v>2020</v>
      </c>
      <c r="C3" s="80">
        <v>2021</v>
      </c>
      <c r="D3" s="80">
        <v>2022</v>
      </c>
      <c r="E3" s="80" t="s">
        <v>315</v>
      </c>
      <c r="F3" s="81" t="s">
        <v>316</v>
      </c>
    </row>
    <row r="4" spans="1:6">
      <c r="A4" s="82" t="s">
        <v>317</v>
      </c>
      <c r="B4" s="84">
        <v>-4.5999999999999996</v>
      </c>
      <c r="C4" s="84">
        <v>9.6</v>
      </c>
      <c r="D4" s="84">
        <v>4.2</v>
      </c>
      <c r="E4" s="84">
        <v>14.2</v>
      </c>
      <c r="F4" s="85">
        <v>-9.1</v>
      </c>
    </row>
    <row r="5" spans="1:6">
      <c r="A5" s="82" t="s">
        <v>318</v>
      </c>
      <c r="B5" s="86">
        <v>-3.6</v>
      </c>
      <c r="C5" s="86">
        <v>15.6</v>
      </c>
      <c r="D5" s="86">
        <v>6.2</v>
      </c>
      <c r="E5" s="86">
        <v>19.600000000000001</v>
      </c>
      <c r="F5" s="85">
        <v>4.0999999999999996</v>
      </c>
    </row>
    <row r="6" spans="1:6">
      <c r="A6" s="82" t="s">
        <v>319</v>
      </c>
      <c r="B6" s="86">
        <v>-1</v>
      </c>
      <c r="C6" s="86">
        <v>14.6</v>
      </c>
      <c r="D6" s="86">
        <v>5.8</v>
      </c>
      <c r="E6" s="86">
        <v>21.5</v>
      </c>
      <c r="F6" s="85" t="s">
        <v>320</v>
      </c>
    </row>
    <row r="7" spans="1:6">
      <c r="A7" s="82" t="s">
        <v>321</v>
      </c>
      <c r="B7" s="86">
        <v>-17.8</v>
      </c>
      <c r="C7" s="86">
        <v>24</v>
      </c>
      <c r="D7" s="86">
        <v>9.6</v>
      </c>
      <c r="E7" s="86">
        <v>24.3</v>
      </c>
      <c r="F7" s="85">
        <v>22.8</v>
      </c>
    </row>
    <row r="8" spans="1:6">
      <c r="A8" s="82" t="s">
        <v>322</v>
      </c>
      <c r="B8" s="86">
        <v>8.6999999999999993</v>
      </c>
      <c r="C8" s="86">
        <v>17.399999999999999</v>
      </c>
      <c r="D8" s="86">
        <v>1.4</v>
      </c>
      <c r="E8" s="86">
        <v>24.6</v>
      </c>
      <c r="F8" s="85">
        <v>4.2</v>
      </c>
    </row>
    <row r="9" spans="1:6">
      <c r="A9" s="82" t="s">
        <v>323</v>
      </c>
      <c r="B9" s="86">
        <v>-8.3000000000000007</v>
      </c>
      <c r="C9" s="86">
        <v>10.7</v>
      </c>
      <c r="D9" s="86">
        <v>10.3</v>
      </c>
      <c r="E9" s="86">
        <v>7.4</v>
      </c>
      <c r="F9" s="85">
        <v>23.2</v>
      </c>
    </row>
    <row r="10" spans="1:6">
      <c r="A10" s="82" t="s">
        <v>324</v>
      </c>
      <c r="B10" s="86">
        <v>7.1</v>
      </c>
      <c r="C10" s="86">
        <v>0.3</v>
      </c>
      <c r="D10" s="86">
        <v>6.1</v>
      </c>
      <c r="E10" s="86">
        <v>0.4</v>
      </c>
      <c r="F10" s="85">
        <v>-0.3</v>
      </c>
    </row>
    <row r="11" spans="1:6" ht="15.75" thickBot="1">
      <c r="A11" s="83" t="s">
        <v>325</v>
      </c>
      <c r="B11" s="87">
        <v>-8.3000000000000007</v>
      </c>
      <c r="C11" s="87">
        <v>11.5</v>
      </c>
      <c r="D11" s="87">
        <v>6.4</v>
      </c>
      <c r="E11" s="87">
        <v>12.1</v>
      </c>
      <c r="F11" s="88">
        <v>8.9</v>
      </c>
    </row>
    <row r="12" spans="1:6">
      <c r="A12" s="48" t="s">
        <v>248</v>
      </c>
    </row>
    <row r="13" spans="1:6">
      <c r="A13" s="48" t="s">
        <v>326</v>
      </c>
    </row>
    <row r="14" spans="1:6">
      <c r="A14" s="48" t="s">
        <v>327</v>
      </c>
    </row>
    <row r="15" spans="1:6">
      <c r="A15" s="48" t="s">
        <v>328</v>
      </c>
    </row>
    <row r="16" spans="1:6">
      <c r="A16" s="48" t="s">
        <v>329</v>
      </c>
    </row>
    <row r="17" spans="1:1">
      <c r="A17" s="48"/>
    </row>
    <row r="18" spans="1:1">
      <c r="A18" s="4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297B-D3FE-47EB-8C0A-BEC50533DF73}">
  <dimension ref="A1:B11"/>
  <sheetViews>
    <sheetView showGridLines="0" workbookViewId="0">
      <selection activeCell="A2" sqref="A2"/>
    </sheetView>
  </sheetViews>
  <sheetFormatPr defaultRowHeight="15"/>
  <cols>
    <col min="1" max="1" width="25" customWidth="1"/>
  </cols>
  <sheetData>
    <row r="1" spans="1:2" ht="15.75">
      <c r="A1" s="46" t="s">
        <v>330</v>
      </c>
    </row>
    <row r="2" spans="1:2" ht="15.75" thickBot="1">
      <c r="A2" s="229" t="s">
        <v>331</v>
      </c>
    </row>
    <row r="3" spans="1:2" ht="15.75" thickBot="1">
      <c r="A3" s="89"/>
      <c r="B3" s="90">
        <v>2022</v>
      </c>
    </row>
    <row r="4" spans="1:2">
      <c r="A4" s="82" t="s">
        <v>332</v>
      </c>
      <c r="B4" s="82">
        <v>0.7</v>
      </c>
    </row>
    <row r="5" spans="1:2">
      <c r="A5" s="82" t="s">
        <v>333</v>
      </c>
      <c r="B5" s="82">
        <v>0.75</v>
      </c>
    </row>
    <row r="6" spans="1:2" ht="15" customHeight="1">
      <c r="A6" s="82" t="s">
        <v>334</v>
      </c>
      <c r="B6" s="82">
        <v>0.2</v>
      </c>
    </row>
    <row r="7" spans="1:2">
      <c r="A7" s="82" t="s">
        <v>335</v>
      </c>
      <c r="B7" s="82">
        <v>1.1000000000000001</v>
      </c>
    </row>
    <row r="8" spans="1:2" ht="15.6" customHeight="1">
      <c r="A8" s="82" t="s">
        <v>336</v>
      </c>
      <c r="B8" s="82">
        <v>1.45</v>
      </c>
    </row>
    <row r="9" spans="1:2">
      <c r="A9" s="82" t="s">
        <v>337</v>
      </c>
      <c r="B9" s="82">
        <v>-0.45</v>
      </c>
    </row>
    <row r="10" spans="1:2">
      <c r="A10" s="82" t="s">
        <v>307</v>
      </c>
      <c r="B10" s="82">
        <v>4.7</v>
      </c>
    </row>
    <row r="11" spans="1:2">
      <c r="A11" s="48" t="s">
        <v>256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BA5BB-2C3B-481E-9455-E63A10348E32}">
  <dimension ref="A1:B15"/>
  <sheetViews>
    <sheetView showGridLines="0" workbookViewId="0">
      <selection activeCell="A2" sqref="A2"/>
    </sheetView>
  </sheetViews>
  <sheetFormatPr defaultRowHeight="15"/>
  <cols>
    <col min="1" max="1" width="29.140625" customWidth="1"/>
  </cols>
  <sheetData>
    <row r="1" spans="1:2" ht="15.75">
      <c r="A1" s="46" t="s">
        <v>338</v>
      </c>
    </row>
    <row r="2" spans="1:2" ht="15.75" thickBot="1">
      <c r="A2" s="229" t="s">
        <v>331</v>
      </c>
    </row>
    <row r="3" spans="1:2" ht="15.75" thickBot="1">
      <c r="A3" s="91" t="s">
        <v>339</v>
      </c>
      <c r="B3" s="92">
        <v>2022</v>
      </c>
    </row>
    <row r="4" spans="1:2" ht="27">
      <c r="A4" s="82" t="s">
        <v>340</v>
      </c>
      <c r="B4" s="93">
        <v>0.1</v>
      </c>
    </row>
    <row r="5" spans="1:2">
      <c r="A5" s="82" t="s">
        <v>341</v>
      </c>
      <c r="B5" s="93">
        <v>0.6</v>
      </c>
    </row>
    <row r="6" spans="1:2">
      <c r="A6" s="82" t="s">
        <v>342</v>
      </c>
      <c r="B6" s="93">
        <v>0.4</v>
      </c>
    </row>
    <row r="7" spans="1:2">
      <c r="A7" s="82" t="s">
        <v>343</v>
      </c>
      <c r="B7" s="94">
        <v>1</v>
      </c>
    </row>
    <row r="8" spans="1:2">
      <c r="A8" s="82" t="s">
        <v>344</v>
      </c>
      <c r="B8" s="93">
        <v>2.8</v>
      </c>
    </row>
    <row r="9" spans="1:2">
      <c r="A9" s="82" t="s">
        <v>345</v>
      </c>
      <c r="B9" s="93">
        <v>1.2</v>
      </c>
    </row>
    <row r="10" spans="1:2">
      <c r="A10" s="82" t="s">
        <v>346</v>
      </c>
      <c r="B10" s="93">
        <v>0.9</v>
      </c>
    </row>
    <row r="11" spans="1:2" ht="15.75" thickBot="1">
      <c r="A11" s="95" t="s">
        <v>347</v>
      </c>
      <c r="B11" s="96">
        <v>7</v>
      </c>
    </row>
    <row r="12" spans="1:2">
      <c r="A12" s="48" t="s">
        <v>256</v>
      </c>
    </row>
    <row r="13" spans="1:2">
      <c r="A13" s="48" t="s">
        <v>350</v>
      </c>
    </row>
    <row r="14" spans="1:2">
      <c r="A14" s="48" t="s">
        <v>348</v>
      </c>
    </row>
    <row r="15" spans="1:2">
      <c r="A15" s="48" t="s">
        <v>349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70EDF-4975-45D5-8FEC-BEF2149D0F5F}">
  <dimension ref="A1:C58"/>
  <sheetViews>
    <sheetView showGridLines="0" workbookViewId="0">
      <selection activeCell="A2" sqref="A2"/>
    </sheetView>
  </sheetViews>
  <sheetFormatPr defaultRowHeight="15"/>
  <sheetData>
    <row r="1" spans="1:1" ht="15.75">
      <c r="A1" s="49" t="s">
        <v>254</v>
      </c>
    </row>
    <row r="2" spans="1:1">
      <c r="A2" s="229" t="s">
        <v>255</v>
      </c>
    </row>
    <row r="18" spans="1:3">
      <c r="A18" s="56" t="s">
        <v>256</v>
      </c>
    </row>
    <row r="19" spans="1:3">
      <c r="A19" s="56" t="s">
        <v>257</v>
      </c>
    </row>
    <row r="20" spans="1:3">
      <c r="A20" s="56" t="s">
        <v>258</v>
      </c>
    </row>
    <row r="21" spans="1:3">
      <c r="A21" s="56" t="s">
        <v>259</v>
      </c>
    </row>
    <row r="22" spans="1:3">
      <c r="A22" s="56" t="s">
        <v>260</v>
      </c>
    </row>
    <row r="23" spans="1:3">
      <c r="A23" s="56"/>
    </row>
    <row r="24" spans="1:3">
      <c r="A24" s="56"/>
    </row>
    <row r="25" spans="1:3">
      <c r="A25" s="56"/>
    </row>
    <row r="27" spans="1:3">
      <c r="B27" t="s">
        <v>214</v>
      </c>
      <c r="C27" t="s">
        <v>261</v>
      </c>
    </row>
    <row r="28" spans="1:3">
      <c r="A28">
        <v>1995</v>
      </c>
      <c r="B28" s="50">
        <v>21.700297569846256</v>
      </c>
      <c r="C28" s="50">
        <v>21.700297569846256</v>
      </c>
    </row>
    <row r="29" spans="1:3">
      <c r="A29">
        <v>1996</v>
      </c>
      <c r="B29" s="50">
        <v>22.00398739224547</v>
      </c>
      <c r="C29" s="50">
        <v>22.00398739224547</v>
      </c>
    </row>
    <row r="30" spans="1:3">
      <c r="A30">
        <v>1997</v>
      </c>
      <c r="B30" s="50">
        <v>22.616093248685917</v>
      </c>
      <c r="C30" s="50">
        <v>22.616093248685917</v>
      </c>
    </row>
    <row r="31" spans="1:3">
      <c r="A31">
        <v>1998</v>
      </c>
      <c r="B31" s="50">
        <v>22.300465358356551</v>
      </c>
      <c r="C31" s="50">
        <v>22.300465358356551</v>
      </c>
    </row>
    <row r="32" spans="1:3">
      <c r="A32">
        <v>1999</v>
      </c>
      <c r="B32" s="50">
        <v>21.762883244327579</v>
      </c>
      <c r="C32" s="50">
        <v>21.762883244327579</v>
      </c>
    </row>
    <row r="33" spans="1:3">
      <c r="A33">
        <v>2000</v>
      </c>
      <c r="B33" s="50">
        <v>21.684993931894439</v>
      </c>
      <c r="C33" s="50">
        <v>21.684993931894439</v>
      </c>
    </row>
    <row r="34" spans="1:3">
      <c r="A34">
        <v>2001</v>
      </c>
      <c r="B34" s="50">
        <v>19.93701633889339</v>
      </c>
      <c r="C34" s="50">
        <v>19.93701633889339</v>
      </c>
    </row>
    <row r="35" spans="1:3">
      <c r="A35">
        <v>2002</v>
      </c>
      <c r="B35" s="50">
        <v>18.131795476342713</v>
      </c>
      <c r="C35" s="50">
        <v>18.131795476342713</v>
      </c>
    </row>
    <row r="36" spans="1:3">
      <c r="A36">
        <v>2003</v>
      </c>
      <c r="B36" s="50">
        <v>16.823855519033366</v>
      </c>
      <c r="C36" s="50">
        <v>16.823855519033366</v>
      </c>
    </row>
    <row r="37" spans="1:3">
      <c r="A37">
        <v>2004</v>
      </c>
      <c r="B37" s="50">
        <v>18.016342445361659</v>
      </c>
      <c r="C37" s="50">
        <v>18.016342445361659</v>
      </c>
    </row>
    <row r="38" spans="1:3">
      <c r="A38">
        <v>2005</v>
      </c>
      <c r="B38" s="50">
        <v>17.148877422104512</v>
      </c>
      <c r="C38" s="50">
        <v>17.148877422104512</v>
      </c>
    </row>
    <row r="39" spans="1:3">
      <c r="A39">
        <v>2006</v>
      </c>
      <c r="B39" s="50">
        <v>17.150603527034136</v>
      </c>
      <c r="C39" s="50">
        <v>17.150603527034136</v>
      </c>
    </row>
    <row r="40" spans="1:3">
      <c r="A40">
        <v>2007</v>
      </c>
      <c r="B40" s="50">
        <v>17.175917489243229</v>
      </c>
      <c r="C40" s="50">
        <v>17.175917489243229</v>
      </c>
    </row>
    <row r="41" spans="1:3">
      <c r="A41">
        <v>2008</v>
      </c>
      <c r="B41" s="50">
        <v>16.233254077760805</v>
      </c>
      <c r="C41" s="50">
        <v>16.233254077760805</v>
      </c>
    </row>
    <row r="42" spans="1:3">
      <c r="A42">
        <v>2009</v>
      </c>
      <c r="B42" s="50">
        <v>15.991831964111988</v>
      </c>
      <c r="C42" s="50">
        <v>15.991831964111988</v>
      </c>
    </row>
    <row r="43" spans="1:3">
      <c r="A43">
        <v>2010</v>
      </c>
      <c r="B43" s="50">
        <v>16.249610191229664</v>
      </c>
      <c r="C43" s="50">
        <v>16.249610191229664</v>
      </c>
    </row>
    <row r="44" spans="1:3">
      <c r="A44">
        <v>2011</v>
      </c>
      <c r="B44" s="50">
        <v>20.145617544423192</v>
      </c>
      <c r="C44" s="50">
        <v>20.145617544423192</v>
      </c>
    </row>
    <row r="45" spans="1:3">
      <c r="A45">
        <v>2012</v>
      </c>
      <c r="B45" s="50">
        <v>21.967515886687028</v>
      </c>
      <c r="C45" s="50">
        <v>21.967515886687028</v>
      </c>
    </row>
    <row r="46" spans="1:3">
      <c r="A46">
        <v>2013</v>
      </c>
      <c r="B46" s="50">
        <v>22.487524616833635</v>
      </c>
      <c r="C46" s="50">
        <v>22.487524616833635</v>
      </c>
    </row>
    <row r="47" spans="1:3">
      <c r="A47">
        <v>2014</v>
      </c>
      <c r="B47" s="50">
        <v>23.558241109432924</v>
      </c>
      <c r="C47" s="50">
        <v>23.558241109432924</v>
      </c>
    </row>
    <row r="48" spans="1:3">
      <c r="A48">
        <v>2015</v>
      </c>
      <c r="B48" s="50">
        <v>23.742960232783705</v>
      </c>
      <c r="C48" s="50">
        <v>23.742960232783705</v>
      </c>
    </row>
    <row r="49" spans="1:3">
      <c r="A49">
        <v>2016</v>
      </c>
      <c r="B49" s="50">
        <v>23.272916009032855</v>
      </c>
      <c r="C49" s="50">
        <v>23.272916009032855</v>
      </c>
    </row>
    <row r="50" spans="1:3">
      <c r="A50">
        <v>2017</v>
      </c>
      <c r="B50" s="50">
        <v>22.697250328962294</v>
      </c>
      <c r="C50" s="50">
        <v>22.697250328962294</v>
      </c>
    </row>
    <row r="51" spans="1:3">
      <c r="A51">
        <v>2018</v>
      </c>
      <c r="B51" s="50">
        <v>22.662640563320174</v>
      </c>
      <c r="C51" s="50">
        <v>22.662640563320174</v>
      </c>
    </row>
    <row r="52" spans="1:3">
      <c r="A52">
        <v>2019</v>
      </c>
      <c r="B52" s="50">
        <v>22.854045758928567</v>
      </c>
      <c r="C52" s="50">
        <v>22.854045758928567</v>
      </c>
    </row>
    <row r="53" spans="1:3">
      <c r="A53">
        <v>2020</v>
      </c>
      <c r="B53" s="50">
        <v>22.838239666964022</v>
      </c>
      <c r="C53" s="50">
        <v>22.838239666964022</v>
      </c>
    </row>
    <row r="54" spans="1:3">
      <c r="A54">
        <v>2021</v>
      </c>
      <c r="B54" s="50">
        <v>24.322268711266155</v>
      </c>
      <c r="C54" s="50">
        <v>23.695795424365446</v>
      </c>
    </row>
    <row r="55" spans="1:3">
      <c r="A55">
        <v>2022</v>
      </c>
      <c r="B55" s="50">
        <v>23.821296545381681</v>
      </c>
      <c r="C55" s="50">
        <v>23.249681359923464</v>
      </c>
    </row>
    <row r="56" spans="1:3">
      <c r="A56">
        <v>2023</v>
      </c>
      <c r="B56" s="50">
        <v>24.075963480727122</v>
      </c>
      <c r="C56" s="50">
        <v>23.122740603056588</v>
      </c>
    </row>
    <row r="57" spans="1:3">
      <c r="A57">
        <v>2024</v>
      </c>
      <c r="B57" s="50">
        <v>24.183299919949047</v>
      </c>
      <c r="C57" s="50">
        <v>23.02130733350609</v>
      </c>
    </row>
    <row r="58" spans="1:3">
      <c r="A58">
        <v>2025</v>
      </c>
      <c r="B58" s="50">
        <v>24.240382777509055</v>
      </c>
      <c r="C58" s="50">
        <v>23</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07A9C-8AB5-4EAE-83EE-D008F03418AD}">
  <dimension ref="A1:AF59"/>
  <sheetViews>
    <sheetView showGridLines="0" workbookViewId="0">
      <selection activeCell="A2" sqref="A2"/>
    </sheetView>
  </sheetViews>
  <sheetFormatPr defaultRowHeight="15"/>
  <cols>
    <col min="3" max="3" width="10.28515625" bestFit="1" customWidth="1"/>
  </cols>
  <sheetData>
    <row r="1" spans="1:31" ht="15.75">
      <c r="A1" s="49" t="s">
        <v>733</v>
      </c>
      <c r="M1" t="s">
        <v>734</v>
      </c>
      <c r="N1" t="s">
        <v>735</v>
      </c>
      <c r="O1" t="s">
        <v>736</v>
      </c>
      <c r="P1" t="s">
        <v>178</v>
      </c>
      <c r="R1" t="s">
        <v>737</v>
      </c>
      <c r="S1" t="s">
        <v>735</v>
      </c>
      <c r="T1" t="s">
        <v>736</v>
      </c>
      <c r="U1" t="s">
        <v>178</v>
      </c>
      <c r="V1" t="s">
        <v>738</v>
      </c>
      <c r="W1" t="s">
        <v>735</v>
      </c>
      <c r="X1" t="s">
        <v>736</v>
      </c>
      <c r="Y1" t="s">
        <v>178</v>
      </c>
      <c r="AB1" t="s">
        <v>739</v>
      </c>
      <c r="AC1" t="s">
        <v>735</v>
      </c>
      <c r="AD1" t="s">
        <v>736</v>
      </c>
      <c r="AE1" t="s">
        <v>178</v>
      </c>
    </row>
    <row r="2" spans="1:31">
      <c r="A2" s="229" t="s">
        <v>740</v>
      </c>
      <c r="L2" s="210">
        <v>42736</v>
      </c>
      <c r="M2">
        <v>9201.0327600000001</v>
      </c>
      <c r="N2">
        <v>9411.869999999999</v>
      </c>
      <c r="R2">
        <v>19180.466400000001</v>
      </c>
      <c r="S2">
        <v>19755.27</v>
      </c>
      <c r="V2">
        <v>13565.926799999999</v>
      </c>
      <c r="W2">
        <v>13083.66</v>
      </c>
      <c r="AB2">
        <v>5727.2159999999994</v>
      </c>
      <c r="AC2">
        <v>5700.9000000000005</v>
      </c>
    </row>
    <row r="3" spans="1:31">
      <c r="C3" s="194" t="s">
        <v>741</v>
      </c>
      <c r="H3" s="194" t="s">
        <v>366</v>
      </c>
      <c r="L3" s="210">
        <v>42767</v>
      </c>
      <c r="M3">
        <v>9086.1758399999999</v>
      </c>
      <c r="N3">
        <v>9475.116</v>
      </c>
      <c r="R3">
        <v>19277.766</v>
      </c>
      <c r="S3">
        <v>19853.560799999999</v>
      </c>
      <c r="V3">
        <v>14781.357599999999</v>
      </c>
      <c r="W3">
        <v>13149.1152</v>
      </c>
      <c r="AB3">
        <v>4962.4732800000002</v>
      </c>
      <c r="AC3">
        <v>5714.2656000000006</v>
      </c>
    </row>
    <row r="4" spans="1:31">
      <c r="L4" s="210">
        <v>42795</v>
      </c>
      <c r="M4">
        <v>9973.2091199999995</v>
      </c>
      <c r="N4">
        <v>9538.3619999999992</v>
      </c>
      <c r="R4">
        <v>19135.293600000001</v>
      </c>
      <c r="S4">
        <v>19951.851599999998</v>
      </c>
      <c r="V4">
        <v>13982.618399999999</v>
      </c>
      <c r="W4">
        <v>13214.570400000001</v>
      </c>
      <c r="AB4">
        <v>5927.7017999999998</v>
      </c>
      <c r="AC4">
        <v>5727.6312000000007</v>
      </c>
    </row>
    <row r="5" spans="1:31">
      <c r="L5" s="210">
        <v>42826</v>
      </c>
      <c r="M5">
        <v>9392.1632399999999</v>
      </c>
      <c r="N5">
        <v>9601.6080000000002</v>
      </c>
      <c r="R5">
        <v>20087.002799999998</v>
      </c>
      <c r="S5">
        <v>20050.142400000001</v>
      </c>
      <c r="V5">
        <v>13505.883599999999</v>
      </c>
      <c r="W5">
        <v>13280.025600000001</v>
      </c>
      <c r="AB5">
        <v>5659.2752399999999</v>
      </c>
      <c r="AC5">
        <v>5740.9967999999999</v>
      </c>
    </row>
    <row r="6" spans="1:31">
      <c r="L6" s="210">
        <v>42856</v>
      </c>
      <c r="M6">
        <v>9463.6566000000003</v>
      </c>
      <c r="N6">
        <v>9664.8539999999994</v>
      </c>
      <c r="R6">
        <v>19890.643199999999</v>
      </c>
      <c r="S6">
        <v>20148.433199999999</v>
      </c>
      <c r="V6">
        <v>13595.653200000001</v>
      </c>
      <c r="W6">
        <v>13345.480799999999</v>
      </c>
      <c r="AB6">
        <v>6303.7572</v>
      </c>
      <c r="AC6">
        <v>5754.3624</v>
      </c>
    </row>
    <row r="7" spans="1:31">
      <c r="L7" s="210">
        <v>42887</v>
      </c>
      <c r="M7">
        <v>9468.2425199999998</v>
      </c>
      <c r="N7">
        <v>9728.0999999999985</v>
      </c>
      <c r="R7">
        <v>19306.076399999998</v>
      </c>
      <c r="S7">
        <v>20246.723999999998</v>
      </c>
      <c r="V7">
        <v>12535.844400000002</v>
      </c>
      <c r="W7">
        <v>13410.936</v>
      </c>
      <c r="AB7">
        <v>6562.2841199999993</v>
      </c>
      <c r="AC7">
        <v>5767.7280000000001</v>
      </c>
    </row>
    <row r="8" spans="1:31">
      <c r="L8" s="210">
        <v>42917</v>
      </c>
      <c r="M8">
        <v>10016.498759999999</v>
      </c>
      <c r="N8">
        <v>9791.3459999999995</v>
      </c>
      <c r="R8">
        <v>20797.2588</v>
      </c>
      <c r="S8">
        <v>20345.014799999997</v>
      </c>
      <c r="V8">
        <v>12726.464400000001</v>
      </c>
      <c r="W8">
        <v>13476.3912</v>
      </c>
      <c r="AB8">
        <v>5967.8456399999995</v>
      </c>
      <c r="AC8">
        <v>5781.0936000000002</v>
      </c>
    </row>
    <row r="9" spans="1:31">
      <c r="L9" s="210">
        <v>42948</v>
      </c>
      <c r="M9">
        <v>9371.5815600000005</v>
      </c>
      <c r="N9">
        <v>9854.5919999999987</v>
      </c>
      <c r="R9">
        <v>19599.462</v>
      </c>
      <c r="S9">
        <v>20443.3056</v>
      </c>
      <c r="V9">
        <v>13368.7608</v>
      </c>
      <c r="W9">
        <v>13541.8464</v>
      </c>
      <c r="AB9">
        <v>5309.7484800000002</v>
      </c>
      <c r="AC9">
        <v>5794.4592000000002</v>
      </c>
    </row>
    <row r="10" spans="1:31">
      <c r="L10" s="210">
        <v>42979</v>
      </c>
      <c r="M10">
        <v>10067.73912</v>
      </c>
      <c r="N10">
        <v>9917.8379999999997</v>
      </c>
      <c r="R10">
        <v>20292.898800000003</v>
      </c>
      <c r="S10">
        <v>20541.596400000002</v>
      </c>
      <c r="V10">
        <v>12914.925599999999</v>
      </c>
      <c r="W10">
        <v>13607.301600000001</v>
      </c>
      <c r="AB10">
        <v>6015.6081599999998</v>
      </c>
      <c r="AC10">
        <v>5807.8248000000003</v>
      </c>
    </row>
    <row r="11" spans="1:31">
      <c r="L11" s="210">
        <v>43009</v>
      </c>
      <c r="M11">
        <v>9770.3210399999989</v>
      </c>
      <c r="N11">
        <v>9981.0839999999989</v>
      </c>
      <c r="R11">
        <v>20962.081200000001</v>
      </c>
      <c r="S11">
        <v>20639.887200000001</v>
      </c>
      <c r="V11">
        <v>12964.6656</v>
      </c>
      <c r="W11">
        <v>13672.756800000001</v>
      </c>
      <c r="AB11">
        <v>7212.5959199999998</v>
      </c>
      <c r="AC11">
        <v>5821.1903999999995</v>
      </c>
    </row>
    <row r="12" spans="1:31">
      <c r="L12" s="210">
        <v>43040</v>
      </c>
      <c r="M12">
        <v>9741.4803599999996</v>
      </c>
      <c r="N12">
        <v>10044.329999999998</v>
      </c>
      <c r="R12">
        <v>20255.403599999998</v>
      </c>
      <c r="S12">
        <v>20738.178</v>
      </c>
      <c r="V12">
        <v>13169.137200000001</v>
      </c>
      <c r="W12">
        <v>13738.212000000001</v>
      </c>
      <c r="AB12">
        <v>6780.5884800000003</v>
      </c>
      <c r="AC12">
        <v>5834.5560000000005</v>
      </c>
    </row>
    <row r="13" spans="1:31">
      <c r="L13" s="210">
        <v>43070</v>
      </c>
      <c r="M13">
        <v>9658.8226799999993</v>
      </c>
      <c r="N13">
        <v>10107.576000000001</v>
      </c>
      <c r="R13">
        <v>20858.2032</v>
      </c>
      <c r="S13">
        <v>20836.468799999999</v>
      </c>
      <c r="V13">
        <v>13163.616000000002</v>
      </c>
      <c r="W13">
        <v>13803.667200000002</v>
      </c>
      <c r="AB13">
        <v>4061.1963599999999</v>
      </c>
      <c r="AC13">
        <v>5847.9215999999997</v>
      </c>
    </row>
    <row r="14" spans="1:31">
      <c r="L14" s="210">
        <v>43101</v>
      </c>
      <c r="M14">
        <v>10255.38528</v>
      </c>
      <c r="N14">
        <v>10170.822</v>
      </c>
      <c r="R14">
        <v>20300.158800000001</v>
      </c>
      <c r="S14">
        <v>20934.759600000001</v>
      </c>
      <c r="V14">
        <v>13652.0412</v>
      </c>
      <c r="W14">
        <v>13869.122400000002</v>
      </c>
      <c r="AB14">
        <v>5776.0456799999993</v>
      </c>
      <c r="AC14">
        <v>5861.2872000000007</v>
      </c>
    </row>
    <row r="15" spans="1:31">
      <c r="L15" s="210">
        <v>43132</v>
      </c>
      <c r="M15">
        <v>9966.3096000000005</v>
      </c>
      <c r="N15">
        <v>10234.067999999999</v>
      </c>
      <c r="R15">
        <v>20964.776399999999</v>
      </c>
      <c r="S15">
        <v>21033.0504</v>
      </c>
      <c r="V15">
        <v>14345.119200000001</v>
      </c>
      <c r="W15">
        <v>13934.577600000001</v>
      </c>
      <c r="AB15">
        <v>5451.6316800000004</v>
      </c>
      <c r="AC15">
        <v>5874.6527999999998</v>
      </c>
    </row>
    <row r="16" spans="1:31">
      <c r="L16" s="210">
        <v>43160</v>
      </c>
      <c r="M16">
        <v>10173.981600000001</v>
      </c>
      <c r="N16">
        <v>10297.313999999998</v>
      </c>
      <c r="R16">
        <v>19816.666799999999</v>
      </c>
      <c r="S16">
        <v>21131.341199999999</v>
      </c>
      <c r="V16">
        <v>14414.0844</v>
      </c>
      <c r="W16">
        <v>14000.032800000001</v>
      </c>
      <c r="AB16">
        <v>4930.4222399999999</v>
      </c>
      <c r="AC16">
        <v>5888.0183999999999</v>
      </c>
    </row>
    <row r="17" spans="3:29">
      <c r="L17" s="210">
        <v>43191</v>
      </c>
      <c r="M17">
        <v>10394.91372</v>
      </c>
      <c r="N17">
        <v>10360.559999999998</v>
      </c>
      <c r="R17">
        <v>21490.592400000001</v>
      </c>
      <c r="S17">
        <v>21229.631999999998</v>
      </c>
      <c r="V17">
        <v>13834.7268</v>
      </c>
      <c r="W17">
        <v>14065.488000000001</v>
      </c>
      <c r="AB17">
        <v>5360.83392</v>
      </c>
      <c r="AC17">
        <v>5901.384</v>
      </c>
    </row>
    <row r="18" spans="3:29">
      <c r="C18" s="194" t="s">
        <v>325</v>
      </c>
      <c r="H18" s="194" t="s">
        <v>672</v>
      </c>
      <c r="L18" s="210">
        <v>43221</v>
      </c>
      <c r="M18">
        <v>10214.15544</v>
      </c>
      <c r="N18">
        <v>10423.806</v>
      </c>
      <c r="R18">
        <v>21162.016800000001</v>
      </c>
      <c r="S18">
        <v>21327.9228</v>
      </c>
      <c r="V18">
        <v>13663.803599999999</v>
      </c>
      <c r="W18">
        <v>14130.943200000002</v>
      </c>
      <c r="AB18">
        <v>5325.5012399999996</v>
      </c>
      <c r="AC18">
        <v>5914.7496000000001</v>
      </c>
    </row>
    <row r="19" spans="3:29">
      <c r="L19" s="210">
        <v>43252</v>
      </c>
      <c r="M19">
        <v>10664.857080000002</v>
      </c>
      <c r="N19">
        <v>10487.052</v>
      </c>
      <c r="R19">
        <v>22025.97</v>
      </c>
      <c r="S19">
        <v>21426.213600000003</v>
      </c>
      <c r="V19">
        <v>14016.0996</v>
      </c>
      <c r="W19">
        <v>14196.398400000002</v>
      </c>
      <c r="AB19">
        <v>5029.0144799999998</v>
      </c>
      <c r="AC19">
        <v>5928.1152000000002</v>
      </c>
    </row>
    <row r="20" spans="3:29">
      <c r="L20" s="210">
        <v>43282</v>
      </c>
      <c r="M20">
        <v>10523.630999999999</v>
      </c>
      <c r="N20">
        <v>10550.297999999999</v>
      </c>
      <c r="R20">
        <v>21364.822800000002</v>
      </c>
      <c r="S20">
        <v>21524.504399999998</v>
      </c>
      <c r="V20">
        <v>14259.352799999999</v>
      </c>
      <c r="W20">
        <v>14261.853600000002</v>
      </c>
      <c r="AB20">
        <v>5714.1319199999998</v>
      </c>
      <c r="AC20">
        <v>5941.4808000000003</v>
      </c>
    </row>
    <row r="21" spans="3:29">
      <c r="L21" s="210">
        <v>43313</v>
      </c>
      <c r="M21">
        <v>10599.05184</v>
      </c>
      <c r="N21">
        <v>10613.544</v>
      </c>
      <c r="R21">
        <v>20750.270400000001</v>
      </c>
      <c r="S21">
        <v>21622.7952</v>
      </c>
      <c r="V21">
        <v>14165.964</v>
      </c>
      <c r="W21">
        <v>14327.308800000003</v>
      </c>
      <c r="AB21">
        <v>5610.4068000000007</v>
      </c>
      <c r="AC21">
        <v>5954.8464000000004</v>
      </c>
    </row>
    <row r="22" spans="3:29">
      <c r="L22" s="210">
        <v>43344</v>
      </c>
      <c r="M22">
        <v>10547.64408</v>
      </c>
      <c r="N22">
        <v>10676.789999999999</v>
      </c>
      <c r="R22">
        <v>21483.971999999998</v>
      </c>
      <c r="S22">
        <v>21721.085999999999</v>
      </c>
      <c r="V22">
        <v>14046.462000000001</v>
      </c>
      <c r="W22">
        <v>14392.763999999999</v>
      </c>
      <c r="AB22">
        <v>5276.0951999999997</v>
      </c>
      <c r="AC22">
        <v>5968.2119999999995</v>
      </c>
    </row>
    <row r="23" spans="3:29">
      <c r="L23" s="210">
        <v>43374</v>
      </c>
      <c r="M23">
        <v>10807.449720000001</v>
      </c>
      <c r="N23">
        <v>10740.036</v>
      </c>
      <c r="R23">
        <v>22183.138800000001</v>
      </c>
      <c r="S23">
        <v>21819.376799999998</v>
      </c>
      <c r="V23">
        <v>14615.4144</v>
      </c>
      <c r="W23">
        <v>14458.2192</v>
      </c>
      <c r="AB23">
        <v>5347.6658399999997</v>
      </c>
      <c r="AC23">
        <v>5981.5776000000005</v>
      </c>
    </row>
    <row r="24" spans="3:29">
      <c r="L24" s="210">
        <v>43405</v>
      </c>
      <c r="M24">
        <v>10693.121640000001</v>
      </c>
      <c r="N24">
        <v>10803.281999999999</v>
      </c>
      <c r="R24">
        <v>21389.674800000001</v>
      </c>
      <c r="S24">
        <v>21917.667600000001</v>
      </c>
      <c r="V24">
        <v>15128.5656</v>
      </c>
      <c r="W24">
        <v>14523.6744</v>
      </c>
      <c r="AB24">
        <v>6218.8396799999991</v>
      </c>
      <c r="AC24">
        <v>5994.9431999999997</v>
      </c>
    </row>
    <row r="25" spans="3:29">
      <c r="L25" s="210">
        <v>43435</v>
      </c>
      <c r="M25">
        <v>10544.48676</v>
      </c>
      <c r="N25">
        <v>10866.528</v>
      </c>
      <c r="R25">
        <v>21913.77</v>
      </c>
      <c r="S25">
        <v>22015.9584</v>
      </c>
      <c r="V25">
        <v>15434.4804</v>
      </c>
      <c r="W25">
        <v>14589.1296</v>
      </c>
      <c r="AB25">
        <v>4697.6870400000007</v>
      </c>
      <c r="AC25">
        <v>6008.3088000000007</v>
      </c>
    </row>
    <row r="26" spans="3:29">
      <c r="L26" s="210">
        <v>43466</v>
      </c>
      <c r="M26">
        <v>10656.335279999999</v>
      </c>
      <c r="N26">
        <v>10929.773999999999</v>
      </c>
      <c r="R26">
        <v>21594.271199999999</v>
      </c>
      <c r="S26">
        <v>22114.249199999998</v>
      </c>
      <c r="V26">
        <v>15226.897200000001</v>
      </c>
      <c r="W26">
        <v>14654.584800000001</v>
      </c>
      <c r="AB26">
        <v>5530.5574800000004</v>
      </c>
      <c r="AC26">
        <v>6021.6743999999999</v>
      </c>
    </row>
    <row r="27" spans="3:29">
      <c r="L27" s="210">
        <v>43497</v>
      </c>
      <c r="M27">
        <v>11383.211159999999</v>
      </c>
      <c r="N27">
        <v>10993.02</v>
      </c>
      <c r="R27">
        <v>21415.083600000002</v>
      </c>
      <c r="S27">
        <v>22212.54</v>
      </c>
      <c r="V27">
        <v>14683.224000000002</v>
      </c>
      <c r="W27">
        <v>14720.04</v>
      </c>
      <c r="AB27">
        <v>12243.034799999999</v>
      </c>
      <c r="AC27">
        <v>6035.04</v>
      </c>
    </row>
    <row r="28" spans="3:29">
      <c r="L28" s="210">
        <v>43525</v>
      </c>
      <c r="M28">
        <v>11101.067520000001</v>
      </c>
      <c r="N28">
        <v>11056.266</v>
      </c>
      <c r="R28">
        <v>22130.083200000001</v>
      </c>
      <c r="S28">
        <v>22310.8308</v>
      </c>
      <c r="V28">
        <v>14402.4696</v>
      </c>
      <c r="W28">
        <v>14785.495200000001</v>
      </c>
      <c r="AB28">
        <v>6931.2967200000003</v>
      </c>
      <c r="AC28">
        <v>6048.4056</v>
      </c>
    </row>
    <row r="29" spans="3:29">
      <c r="L29" s="210">
        <v>43556</v>
      </c>
      <c r="M29">
        <v>11244.364320000001</v>
      </c>
      <c r="N29">
        <v>11119.511999999999</v>
      </c>
      <c r="R29">
        <v>23282.857199999999</v>
      </c>
      <c r="S29">
        <v>22409.121599999999</v>
      </c>
      <c r="V29">
        <v>14028.4128</v>
      </c>
      <c r="W29">
        <v>14850.950400000002</v>
      </c>
      <c r="AB29">
        <v>7575.0072</v>
      </c>
      <c r="AC29">
        <v>6061.7712000000001</v>
      </c>
    </row>
    <row r="30" spans="3:29">
      <c r="L30" s="210">
        <v>43586</v>
      </c>
      <c r="M30">
        <v>11428.920959999999</v>
      </c>
      <c r="N30">
        <v>11182.758</v>
      </c>
      <c r="R30">
        <v>23759.600399999999</v>
      </c>
      <c r="S30">
        <v>22507.412400000001</v>
      </c>
      <c r="V30">
        <v>14574.599999999999</v>
      </c>
      <c r="W30">
        <v>14916.405600000002</v>
      </c>
      <c r="AB30">
        <v>6412.6514399999996</v>
      </c>
      <c r="AC30">
        <v>6075.1368000000002</v>
      </c>
    </row>
    <row r="31" spans="3:29">
      <c r="L31" s="210">
        <v>43617</v>
      </c>
      <c r="M31">
        <v>11478.133320000001</v>
      </c>
      <c r="N31">
        <v>11246.003999999999</v>
      </c>
      <c r="R31">
        <v>23279.652000000002</v>
      </c>
      <c r="S31">
        <v>22605.703199999996</v>
      </c>
      <c r="V31">
        <v>15197.115600000001</v>
      </c>
      <c r="W31">
        <v>14981.860800000002</v>
      </c>
      <c r="AB31">
        <v>6177.3597600000003</v>
      </c>
      <c r="AC31">
        <v>6088.5024000000003</v>
      </c>
    </row>
    <row r="32" spans="3:29">
      <c r="L32" s="210">
        <v>43647</v>
      </c>
      <c r="M32">
        <v>13359.5268</v>
      </c>
      <c r="N32">
        <v>11309.25</v>
      </c>
      <c r="R32">
        <v>21867.124799999998</v>
      </c>
      <c r="S32">
        <v>22703.993999999999</v>
      </c>
      <c r="V32">
        <v>15268.2624</v>
      </c>
      <c r="W32">
        <v>15047.315999999999</v>
      </c>
      <c r="AB32">
        <v>5409.3429599999999</v>
      </c>
      <c r="AC32">
        <v>6101.8680000000004</v>
      </c>
    </row>
    <row r="33" spans="12:31">
      <c r="L33" s="210">
        <v>43678</v>
      </c>
      <c r="M33">
        <v>10460.656439999999</v>
      </c>
      <c r="N33">
        <v>11372.495999999999</v>
      </c>
      <c r="R33">
        <v>23622.298799999997</v>
      </c>
      <c r="S33">
        <v>22802.284800000001</v>
      </c>
      <c r="V33">
        <v>15201.249599999999</v>
      </c>
      <c r="W33">
        <v>15112.771199999999</v>
      </c>
      <c r="AB33">
        <v>5626.3798799999995</v>
      </c>
      <c r="AC33">
        <v>6115.2335999999996</v>
      </c>
    </row>
    <row r="34" spans="12:31">
      <c r="L34" s="210">
        <v>43709</v>
      </c>
      <c r="M34">
        <v>11692.073640000001</v>
      </c>
      <c r="N34">
        <v>11435.741999999998</v>
      </c>
      <c r="R34">
        <v>23999.510399999999</v>
      </c>
      <c r="S34">
        <v>22900.5756</v>
      </c>
      <c r="V34">
        <v>15402.8496</v>
      </c>
      <c r="W34">
        <v>15178.2264</v>
      </c>
      <c r="AB34">
        <v>5753.6881200000007</v>
      </c>
      <c r="AC34">
        <v>6128.5992000000006</v>
      </c>
    </row>
    <row r="35" spans="12:31">
      <c r="L35" s="210">
        <v>43739</v>
      </c>
      <c r="M35">
        <v>11095.0476</v>
      </c>
      <c r="N35">
        <v>11498.988000000001</v>
      </c>
      <c r="R35">
        <v>23754.8508</v>
      </c>
      <c r="S35">
        <v>22998.866399999999</v>
      </c>
      <c r="V35">
        <v>15276.726000000001</v>
      </c>
      <c r="W35">
        <v>15243.6816</v>
      </c>
      <c r="AB35">
        <v>5326.4607599999999</v>
      </c>
      <c r="AC35">
        <v>6141.9647999999997</v>
      </c>
    </row>
    <row r="36" spans="12:31">
      <c r="L36" s="210">
        <v>43770</v>
      </c>
      <c r="M36">
        <v>12063.6612</v>
      </c>
      <c r="N36">
        <v>11562.233999999999</v>
      </c>
      <c r="R36">
        <v>23712.66</v>
      </c>
      <c r="S36">
        <v>23097.157199999998</v>
      </c>
      <c r="V36">
        <v>15490.6008</v>
      </c>
      <c r="W36">
        <v>15309.1368</v>
      </c>
      <c r="AB36">
        <v>4928.2734</v>
      </c>
      <c r="AC36">
        <v>6155.3304000000007</v>
      </c>
    </row>
    <row r="37" spans="12:31">
      <c r="L37" s="210">
        <v>43800</v>
      </c>
      <c r="M37">
        <v>11078.88492</v>
      </c>
      <c r="N37">
        <v>11625.48</v>
      </c>
      <c r="R37">
        <v>22564.390800000001</v>
      </c>
      <c r="S37">
        <v>23195.448</v>
      </c>
      <c r="V37">
        <v>16190.991599999999</v>
      </c>
      <c r="W37">
        <v>15374.592000000001</v>
      </c>
      <c r="AB37">
        <v>6286.4065200000005</v>
      </c>
      <c r="AC37">
        <v>6168.6959999999999</v>
      </c>
    </row>
    <row r="38" spans="12:31">
      <c r="L38" s="210">
        <v>43831</v>
      </c>
      <c r="M38">
        <v>11620.2024</v>
      </c>
      <c r="N38">
        <v>11688.725999999999</v>
      </c>
      <c r="O38">
        <v>68.523599999998623</v>
      </c>
      <c r="P38">
        <v>11620.2024</v>
      </c>
      <c r="R38">
        <v>24812.813999999998</v>
      </c>
      <c r="S38">
        <v>23293.738799999999</v>
      </c>
      <c r="T38">
        <v>0</v>
      </c>
      <c r="U38">
        <v>23293.738799999999</v>
      </c>
      <c r="V38">
        <v>16126.986000000001</v>
      </c>
      <c r="W38">
        <v>15440.047199999999</v>
      </c>
      <c r="X38">
        <v>0</v>
      </c>
      <c r="Y38">
        <v>15440.047199999999</v>
      </c>
      <c r="AB38">
        <v>6081.4462800000001</v>
      </c>
      <c r="AC38">
        <v>6182.0616000000009</v>
      </c>
      <c r="AD38">
        <v>100.61532000000079</v>
      </c>
      <c r="AE38">
        <v>6081.4462800000001</v>
      </c>
    </row>
    <row r="39" spans="12:31">
      <c r="L39" s="210">
        <v>43862</v>
      </c>
      <c r="M39">
        <v>11593.406639999999</v>
      </c>
      <c r="N39">
        <v>11751.971999999998</v>
      </c>
      <c r="O39">
        <v>158.56535999999869</v>
      </c>
      <c r="P39">
        <v>11593.406639999999</v>
      </c>
      <c r="R39">
        <v>24239.775600000001</v>
      </c>
      <c r="S39">
        <v>23392.029599999998</v>
      </c>
      <c r="T39">
        <v>0</v>
      </c>
      <c r="U39">
        <v>23392.029599999998</v>
      </c>
      <c r="V39">
        <v>14608.9884</v>
      </c>
      <c r="W39">
        <v>15505.502399999999</v>
      </c>
      <c r="X39">
        <v>896.51399999999921</v>
      </c>
      <c r="Y39">
        <v>14608.9884</v>
      </c>
      <c r="AB39">
        <v>5333.99172</v>
      </c>
      <c r="AC39">
        <v>6195.4272000000001</v>
      </c>
      <c r="AD39">
        <v>861.4354800000001</v>
      </c>
      <c r="AE39">
        <v>5333.99172</v>
      </c>
    </row>
    <row r="40" spans="12:31">
      <c r="L40" s="210">
        <v>43891</v>
      </c>
      <c r="M40">
        <v>11214.089040000001</v>
      </c>
      <c r="N40">
        <v>11815.218000000001</v>
      </c>
      <c r="O40">
        <v>601.12896000000001</v>
      </c>
      <c r="P40">
        <v>11214.089040000001</v>
      </c>
      <c r="R40">
        <v>24272.788800000002</v>
      </c>
      <c r="S40">
        <v>23490.320399999997</v>
      </c>
      <c r="T40">
        <v>0</v>
      </c>
      <c r="U40">
        <v>23490.320399999997</v>
      </c>
      <c r="V40">
        <v>6310.7077199999994</v>
      </c>
      <c r="W40">
        <v>15570.9576</v>
      </c>
      <c r="X40">
        <v>9260.2498799999994</v>
      </c>
      <c r="Y40">
        <v>6310.7077199999994</v>
      </c>
      <c r="AB40">
        <v>5327.3385600000001</v>
      </c>
      <c r="AC40">
        <v>6208.7928000000002</v>
      </c>
      <c r="AD40">
        <v>881.45424000000003</v>
      </c>
      <c r="AE40">
        <v>5327.3385600000001</v>
      </c>
    </row>
    <row r="41" spans="12:31">
      <c r="L41" s="210">
        <v>43922</v>
      </c>
      <c r="M41">
        <v>9751.9065599999994</v>
      </c>
      <c r="N41">
        <v>11878.464</v>
      </c>
      <c r="O41">
        <v>2126.5574400000005</v>
      </c>
      <c r="P41">
        <v>9751.9065599999994</v>
      </c>
      <c r="R41">
        <v>22408.736400000002</v>
      </c>
      <c r="S41">
        <v>23588.611199999999</v>
      </c>
      <c r="T41">
        <v>1179.8747999999978</v>
      </c>
      <c r="U41">
        <v>22408.736400000002</v>
      </c>
      <c r="V41">
        <v>9721.7516400000004</v>
      </c>
      <c r="W41">
        <v>15636.4128</v>
      </c>
      <c r="X41">
        <v>5914.6611599999997</v>
      </c>
      <c r="Y41">
        <v>9721.7516400000004</v>
      </c>
      <c r="AB41">
        <v>4018.5560399999995</v>
      </c>
      <c r="AC41">
        <v>6222.1584000000003</v>
      </c>
      <c r="AD41">
        <v>2203.6023600000008</v>
      </c>
      <c r="AE41">
        <v>4018.5560399999995</v>
      </c>
    </row>
    <row r="42" spans="12:31">
      <c r="L42" s="210">
        <v>43952</v>
      </c>
      <c r="M42">
        <v>9688.3088399999997</v>
      </c>
      <c r="N42">
        <v>11941.71</v>
      </c>
      <c r="O42">
        <v>2253.4011599999994</v>
      </c>
      <c r="P42">
        <v>9688.3088399999997</v>
      </c>
      <c r="R42">
        <v>21876.914400000001</v>
      </c>
      <c r="S42">
        <v>23686.902000000002</v>
      </c>
      <c r="T42">
        <v>1809.9876000000004</v>
      </c>
      <c r="U42">
        <v>21876.914400000001</v>
      </c>
      <c r="V42">
        <v>10131.359399999999</v>
      </c>
      <c r="W42">
        <v>15701.868</v>
      </c>
      <c r="X42">
        <v>5570.508600000001</v>
      </c>
      <c r="Y42">
        <v>10131.359399999999</v>
      </c>
      <c r="AB42">
        <v>4207.1822400000001</v>
      </c>
      <c r="AC42">
        <v>6235.5239999999994</v>
      </c>
      <c r="AD42">
        <v>2028.3417599999993</v>
      </c>
      <c r="AE42">
        <v>4207.1822400000001</v>
      </c>
    </row>
    <row r="43" spans="12:31">
      <c r="L43" s="210">
        <v>43983</v>
      </c>
      <c r="M43">
        <v>9441.3776400000006</v>
      </c>
      <c r="N43">
        <v>12004.956</v>
      </c>
      <c r="O43">
        <v>2563.5783599999995</v>
      </c>
      <c r="P43">
        <v>9441.3776400000006</v>
      </c>
      <c r="R43">
        <v>18312.393599999999</v>
      </c>
      <c r="S43">
        <v>23785.192800000001</v>
      </c>
      <c r="T43">
        <v>5472.7992000000013</v>
      </c>
      <c r="U43">
        <v>18312.393599999999</v>
      </c>
      <c r="V43">
        <v>10994.984399999999</v>
      </c>
      <c r="W43">
        <v>15767.323200000001</v>
      </c>
      <c r="X43">
        <v>4772.3388000000014</v>
      </c>
      <c r="Y43">
        <v>10994.984399999999</v>
      </c>
      <c r="AB43">
        <v>4347.5229600000002</v>
      </c>
      <c r="AC43">
        <v>6248.8896000000004</v>
      </c>
      <c r="AD43">
        <v>1901.3666400000002</v>
      </c>
      <c r="AE43">
        <v>4347.5229600000002</v>
      </c>
    </row>
    <row r="44" spans="12:31">
      <c r="L44" s="210">
        <v>44013</v>
      </c>
      <c r="M44">
        <v>9539.5790400000005</v>
      </c>
      <c r="N44">
        <v>12068.201999999999</v>
      </c>
      <c r="O44">
        <v>2528.6229599999988</v>
      </c>
      <c r="P44">
        <v>9539.5790400000005</v>
      </c>
      <c r="R44">
        <v>20102.227200000001</v>
      </c>
      <c r="S44">
        <v>23883.4836</v>
      </c>
      <c r="T44">
        <v>3781.2563999999984</v>
      </c>
      <c r="U44">
        <v>20102.227200000001</v>
      </c>
      <c r="V44">
        <v>11475.64068</v>
      </c>
      <c r="W44">
        <v>15832.778400000001</v>
      </c>
      <c r="X44">
        <v>4357.1377200000006</v>
      </c>
      <c r="Y44">
        <v>11475.64068</v>
      </c>
      <c r="AB44">
        <v>6312.0217199999997</v>
      </c>
      <c r="AC44">
        <v>6262.2551999999996</v>
      </c>
      <c r="AD44">
        <v>0</v>
      </c>
      <c r="AE44">
        <v>6262.2551999999996</v>
      </c>
    </row>
    <row r="45" spans="12:31">
      <c r="L45" s="210">
        <v>44044</v>
      </c>
      <c r="M45">
        <v>10404.9732</v>
      </c>
      <c r="N45">
        <v>12131.448</v>
      </c>
      <c r="O45">
        <v>1726.4748</v>
      </c>
      <c r="P45">
        <v>10404.9732</v>
      </c>
      <c r="R45">
        <v>21955.149600000001</v>
      </c>
      <c r="S45">
        <v>23981.774399999998</v>
      </c>
      <c r="T45">
        <v>2026.6247999999978</v>
      </c>
      <c r="U45">
        <v>21955.149600000001</v>
      </c>
      <c r="V45">
        <v>12858.6384</v>
      </c>
      <c r="W45">
        <v>15898.233600000001</v>
      </c>
      <c r="X45">
        <v>3039.5952000000016</v>
      </c>
      <c r="Y45">
        <v>12858.6384</v>
      </c>
      <c r="AB45">
        <v>5792.5759199999993</v>
      </c>
      <c r="AC45">
        <v>6275.6207999999997</v>
      </c>
      <c r="AD45">
        <v>483.04488000000038</v>
      </c>
      <c r="AE45">
        <v>5792.5759199999993</v>
      </c>
    </row>
    <row r="46" spans="12:31">
      <c r="L46" s="210">
        <v>44075</v>
      </c>
      <c r="M46">
        <v>10235.89812</v>
      </c>
      <c r="N46">
        <v>12194.694</v>
      </c>
      <c r="O46">
        <v>1958.7958799999997</v>
      </c>
      <c r="P46">
        <v>10235.89812</v>
      </c>
      <c r="R46">
        <v>22092.425999999999</v>
      </c>
      <c r="S46">
        <v>24080.065200000001</v>
      </c>
      <c r="T46">
        <v>1987.6392000000014</v>
      </c>
      <c r="U46">
        <v>22092.425999999999</v>
      </c>
      <c r="V46">
        <v>13971.037199999999</v>
      </c>
      <c r="W46">
        <v>15963.688800000002</v>
      </c>
      <c r="X46">
        <v>1992.6516000000029</v>
      </c>
      <c r="Y46">
        <v>13971.037199999999</v>
      </c>
      <c r="AB46">
        <v>5788.1194800000003</v>
      </c>
      <c r="AC46">
        <v>6288.9864000000007</v>
      </c>
      <c r="AD46">
        <v>500.86692000000039</v>
      </c>
      <c r="AE46">
        <v>5788.1194800000003</v>
      </c>
    </row>
    <row r="47" spans="12:31">
      <c r="L47" s="210">
        <v>44105</v>
      </c>
      <c r="M47">
        <v>10438.29636</v>
      </c>
      <c r="N47">
        <v>12257.939999999999</v>
      </c>
      <c r="O47">
        <v>1819.6436399999984</v>
      </c>
      <c r="P47">
        <v>10438.29636</v>
      </c>
      <c r="R47">
        <v>20729.308799999999</v>
      </c>
      <c r="S47">
        <v>24178.356</v>
      </c>
      <c r="T47">
        <v>3449.0472000000009</v>
      </c>
      <c r="U47">
        <v>20729.308799999999</v>
      </c>
      <c r="V47">
        <v>13846.7736</v>
      </c>
      <c r="W47">
        <v>16029.144000000002</v>
      </c>
      <c r="X47">
        <v>2182.3704000000016</v>
      </c>
      <c r="Y47">
        <v>13846.7736</v>
      </c>
      <c r="AB47">
        <v>5149.8356399999993</v>
      </c>
      <c r="AC47">
        <v>6302.3520000000008</v>
      </c>
      <c r="AD47">
        <v>1152.5163600000014</v>
      </c>
      <c r="AE47">
        <v>5149.8356399999993</v>
      </c>
    </row>
    <row r="48" spans="12:31">
      <c r="L48" s="210">
        <v>44136</v>
      </c>
      <c r="M48">
        <v>10283.10684</v>
      </c>
      <c r="N48">
        <v>12321.186</v>
      </c>
      <c r="O48">
        <v>2038.0791599999993</v>
      </c>
      <c r="P48">
        <v>10283.10684</v>
      </c>
      <c r="R48">
        <v>23889.408000000003</v>
      </c>
      <c r="S48">
        <v>24276.646799999999</v>
      </c>
      <c r="T48">
        <v>387.23879999999554</v>
      </c>
      <c r="U48">
        <v>23889.408000000003</v>
      </c>
      <c r="V48">
        <v>14276.270400000001</v>
      </c>
      <c r="W48">
        <v>16094.599200000002</v>
      </c>
      <c r="X48">
        <v>1818.3288000000011</v>
      </c>
      <c r="Y48">
        <v>14276.270400000001</v>
      </c>
      <c r="AB48">
        <v>5488.69524</v>
      </c>
      <c r="AC48">
        <v>6315.7175999999999</v>
      </c>
      <c r="AD48">
        <v>827.02235999999994</v>
      </c>
      <c r="AE48">
        <v>5488.69524</v>
      </c>
    </row>
    <row r="49" spans="12:32">
      <c r="L49" s="210">
        <v>44166</v>
      </c>
      <c r="M49">
        <v>11477.890800000001</v>
      </c>
      <c r="N49">
        <v>12384.432000000001</v>
      </c>
      <c r="O49">
        <v>906.54119999999966</v>
      </c>
      <c r="P49">
        <v>11477.890800000001</v>
      </c>
      <c r="R49">
        <v>24400.418399999999</v>
      </c>
      <c r="S49">
        <v>24374.937599999997</v>
      </c>
      <c r="T49">
        <v>0</v>
      </c>
      <c r="U49">
        <v>24374.937599999997</v>
      </c>
      <c r="V49">
        <v>14020.0548</v>
      </c>
      <c r="W49">
        <v>16160.054400000001</v>
      </c>
      <c r="X49">
        <v>2139.999600000001</v>
      </c>
      <c r="Y49">
        <v>14020.0548</v>
      </c>
      <c r="AB49">
        <v>6674.7212399999999</v>
      </c>
      <c r="AC49">
        <v>6329.0831999999991</v>
      </c>
      <c r="AD49">
        <v>0</v>
      </c>
      <c r="AE49">
        <v>6329.0831999999991</v>
      </c>
    </row>
    <row r="50" spans="12:32">
      <c r="L50" s="210">
        <v>44197</v>
      </c>
      <c r="M50">
        <v>11182.088879999999</v>
      </c>
      <c r="N50">
        <v>12447.678</v>
      </c>
      <c r="O50">
        <v>1265.5891200000005</v>
      </c>
      <c r="P50">
        <v>11182.088879999999</v>
      </c>
      <c r="R50">
        <v>25646.475599999998</v>
      </c>
      <c r="S50">
        <v>24473.2284</v>
      </c>
      <c r="T50">
        <v>0</v>
      </c>
      <c r="U50">
        <v>24473.2284</v>
      </c>
      <c r="V50">
        <v>13338.481199999998</v>
      </c>
      <c r="W50">
        <v>16225.509600000001</v>
      </c>
      <c r="X50">
        <v>2887.0284000000029</v>
      </c>
      <c r="Y50">
        <v>13338.481199999998</v>
      </c>
      <c r="AB50">
        <v>4928.0501999999997</v>
      </c>
      <c r="AC50">
        <v>6342.4488000000001</v>
      </c>
      <c r="AD50">
        <v>1414.3986000000004</v>
      </c>
      <c r="AE50">
        <v>4928.0501999999997</v>
      </c>
    </row>
    <row r="51" spans="12:32">
      <c r="L51" s="210">
        <v>44228</v>
      </c>
      <c r="M51">
        <v>10718.154479999999</v>
      </c>
      <c r="N51">
        <v>12510.923999999999</v>
      </c>
      <c r="O51">
        <v>1792.7695199999998</v>
      </c>
      <c r="P51">
        <v>10718.154479999999</v>
      </c>
      <c r="R51">
        <v>24171.065999999999</v>
      </c>
      <c r="S51">
        <v>24571.519200000002</v>
      </c>
      <c r="T51">
        <v>400.45320000000356</v>
      </c>
      <c r="U51">
        <v>24171.065999999999</v>
      </c>
      <c r="V51">
        <v>13565.757600000001</v>
      </c>
      <c r="W51">
        <v>16290.964800000002</v>
      </c>
      <c r="X51">
        <v>2725.2072000000007</v>
      </c>
      <c r="Y51">
        <v>13565.757600000001</v>
      </c>
      <c r="AB51">
        <v>4991.6214</v>
      </c>
      <c r="AC51">
        <v>6355.8144000000002</v>
      </c>
      <c r="AD51">
        <v>1364.1930000000002</v>
      </c>
      <c r="AE51">
        <v>4991.6214</v>
      </c>
    </row>
    <row r="52" spans="12:32">
      <c r="L52" s="210">
        <v>44256</v>
      </c>
      <c r="M52">
        <v>11264.17332</v>
      </c>
      <c r="N52">
        <v>12574.169999999998</v>
      </c>
      <c r="O52">
        <v>1309.9966799999984</v>
      </c>
      <c r="P52">
        <v>11264.17332</v>
      </c>
      <c r="R52">
        <v>26594.311199999996</v>
      </c>
      <c r="S52">
        <v>24669.81</v>
      </c>
      <c r="T52">
        <v>0</v>
      </c>
      <c r="U52">
        <v>24669.81</v>
      </c>
      <c r="V52">
        <v>13736.014799999999</v>
      </c>
      <c r="W52">
        <v>16356.420000000002</v>
      </c>
      <c r="X52">
        <v>2620.4052000000029</v>
      </c>
      <c r="Y52">
        <v>13736.014799999999</v>
      </c>
      <c r="AB52">
        <v>6004.6192799999999</v>
      </c>
      <c r="AC52">
        <v>6369.18</v>
      </c>
      <c r="AD52">
        <v>364.5607200000004</v>
      </c>
      <c r="AE52">
        <v>6004.6192799999999</v>
      </c>
    </row>
    <row r="53" spans="12:32">
      <c r="L53" s="210">
        <v>44287</v>
      </c>
      <c r="M53">
        <v>11104.29348</v>
      </c>
      <c r="N53">
        <v>12637.415999999999</v>
      </c>
      <c r="O53">
        <v>1533.122519999999</v>
      </c>
      <c r="P53">
        <v>11104.29348</v>
      </c>
      <c r="R53">
        <v>25528.088400000001</v>
      </c>
      <c r="S53">
        <v>24768.100799999997</v>
      </c>
      <c r="T53">
        <v>0</v>
      </c>
      <c r="U53">
        <v>24768.100799999997</v>
      </c>
      <c r="V53">
        <v>14474.0808</v>
      </c>
      <c r="W53">
        <v>16421.875200000002</v>
      </c>
      <c r="X53">
        <v>1947.7944000000025</v>
      </c>
      <c r="Y53">
        <v>14474.0808</v>
      </c>
      <c r="AB53">
        <v>6266.3114400000004</v>
      </c>
      <c r="AC53">
        <v>6382.5455999999995</v>
      </c>
      <c r="AD53">
        <v>116.23415999999906</v>
      </c>
      <c r="AE53">
        <v>6266.3114400000004</v>
      </c>
    </row>
    <row r="54" spans="12:32">
      <c r="L54" s="210">
        <v>44317</v>
      </c>
      <c r="M54">
        <v>11482.28184</v>
      </c>
      <c r="N54">
        <v>12700.662</v>
      </c>
      <c r="O54">
        <v>1218.3801600000006</v>
      </c>
      <c r="P54">
        <v>11482.28184</v>
      </c>
      <c r="R54">
        <v>28836.910799999998</v>
      </c>
      <c r="S54">
        <v>24866.391600000003</v>
      </c>
      <c r="T54">
        <v>0</v>
      </c>
      <c r="U54">
        <v>24866.391600000003</v>
      </c>
      <c r="V54">
        <v>15326.448</v>
      </c>
      <c r="W54">
        <v>16487.330400000003</v>
      </c>
      <c r="X54">
        <v>1160.8824000000022</v>
      </c>
      <c r="Y54">
        <v>15326.448</v>
      </c>
      <c r="AB54">
        <v>5680.7499600000001</v>
      </c>
      <c r="AC54">
        <v>6395.9112000000005</v>
      </c>
      <c r="AD54">
        <v>715.16124000000036</v>
      </c>
      <c r="AE54">
        <v>5680.7499600000001</v>
      </c>
    </row>
    <row r="55" spans="12:32">
      <c r="L55" s="210">
        <v>44348</v>
      </c>
      <c r="M55">
        <v>11819.581679999999</v>
      </c>
      <c r="N55">
        <v>12763.907999999999</v>
      </c>
      <c r="O55">
        <v>944.32632000000012</v>
      </c>
      <c r="P55">
        <v>11819.581679999999</v>
      </c>
      <c r="Q55">
        <v>-7.3984105808346468E-2</v>
      </c>
      <c r="R55">
        <v>26730.513600000002</v>
      </c>
      <c r="S55">
        <v>24964.682399999998</v>
      </c>
      <c r="T55">
        <v>0</v>
      </c>
      <c r="U55">
        <v>24964.682399999998</v>
      </c>
      <c r="V55">
        <v>16175.223600000001</v>
      </c>
      <c r="W55">
        <v>16552.785599999999</v>
      </c>
      <c r="X55">
        <v>377.56199999999808</v>
      </c>
      <c r="Y55">
        <v>16175.223600000001</v>
      </c>
      <c r="Z55">
        <v>-2.2809574721972981E-2</v>
      </c>
      <c r="AB55">
        <v>5783.80224</v>
      </c>
      <c r="AC55">
        <v>6409.2767999999996</v>
      </c>
      <c r="AD55">
        <v>625.47455999999966</v>
      </c>
      <c r="AE55">
        <v>5783.80224</v>
      </c>
      <c r="AF55">
        <v>-9.7588944824476886E-2</v>
      </c>
    </row>
    <row r="56" spans="12:32">
      <c r="L56" s="210">
        <v>44378</v>
      </c>
      <c r="M56">
        <v>11973.705959999999</v>
      </c>
      <c r="N56">
        <v>12827.153999999999</v>
      </c>
      <c r="O56">
        <v>853.44803999999931</v>
      </c>
      <c r="P56">
        <v>11973.705959999999</v>
      </c>
      <c r="Q56">
        <v>-6.6534481460189809E-2</v>
      </c>
      <c r="R56">
        <v>26585.964</v>
      </c>
      <c r="S56">
        <v>25062.9732</v>
      </c>
      <c r="T56">
        <v>0</v>
      </c>
      <c r="U56">
        <v>25062.9732</v>
      </c>
      <c r="V56">
        <v>16631.0412</v>
      </c>
      <c r="W56">
        <v>16618.2408</v>
      </c>
      <c r="X56">
        <v>0</v>
      </c>
      <c r="Y56">
        <v>16618.2408</v>
      </c>
      <c r="Z56">
        <v>7.7026203640029323E-4</v>
      </c>
      <c r="AB56">
        <v>5586.1299600000002</v>
      </c>
      <c r="AC56">
        <v>6422.6423999999997</v>
      </c>
      <c r="AD56">
        <v>836.51243999999951</v>
      </c>
      <c r="AE56">
        <v>5586.1299600000002</v>
      </c>
      <c r="AF56">
        <v>-0.13024428076518779</v>
      </c>
    </row>
    <row r="57" spans="12:32">
      <c r="L57" s="210">
        <v>44409</v>
      </c>
      <c r="M57">
        <v>12344.344800000001</v>
      </c>
      <c r="N57">
        <v>12890.399999999998</v>
      </c>
      <c r="O57">
        <v>546.05519999999706</v>
      </c>
      <c r="P57">
        <v>12344.344800000001</v>
      </c>
      <c r="Q57">
        <v>-4.2361385216905356E-2</v>
      </c>
      <c r="R57">
        <v>27564.574800000002</v>
      </c>
      <c r="S57">
        <v>25161.263999999999</v>
      </c>
      <c r="T57">
        <v>0</v>
      </c>
      <c r="U57">
        <v>25161.263999999999</v>
      </c>
      <c r="V57">
        <v>16229.0376</v>
      </c>
      <c r="W57">
        <v>16683.696</v>
      </c>
      <c r="X57">
        <v>454.65840000000026</v>
      </c>
      <c r="Y57">
        <v>16229.0376</v>
      </c>
      <c r="Z57">
        <v>-2.7251659344548096E-2</v>
      </c>
      <c r="AB57">
        <v>6119.0213999999996</v>
      </c>
      <c r="AC57">
        <v>6436.0080000000007</v>
      </c>
      <c r="AD57">
        <v>316.98660000000109</v>
      </c>
      <c r="AE57">
        <v>6119.0213999999996</v>
      </c>
      <c r="AF57">
        <v>-4.9252051893036941E-2</v>
      </c>
    </row>
    <row r="58" spans="12:32">
      <c r="L58" s="210">
        <v>44440</v>
      </c>
      <c r="M58">
        <v>11945.308079999999</v>
      </c>
      <c r="N58">
        <v>12953.645999999999</v>
      </c>
      <c r="O58">
        <v>1008.3379199999999</v>
      </c>
      <c r="P58">
        <v>11945.308079999999</v>
      </c>
      <c r="Q58">
        <v>-7.7842016062504737E-2</v>
      </c>
      <c r="R58">
        <v>27566.272800000002</v>
      </c>
      <c r="S58">
        <v>25259.554799999998</v>
      </c>
      <c r="T58">
        <v>0</v>
      </c>
      <c r="U58">
        <v>25259.554799999998</v>
      </c>
      <c r="V58">
        <v>16398.160800000001</v>
      </c>
      <c r="W58">
        <v>16749.1512</v>
      </c>
      <c r="X58">
        <v>350.99039999999877</v>
      </c>
      <c r="Y58">
        <v>16398.160800000001</v>
      </c>
      <c r="Z58">
        <v>-2.0955712669188831E-2</v>
      </c>
      <c r="AB58">
        <v>5822.7687599999999</v>
      </c>
      <c r="AC58">
        <v>6449.3736000000008</v>
      </c>
      <c r="AD58">
        <v>626.60484000000088</v>
      </c>
      <c r="AE58">
        <v>5822.7687599999999</v>
      </c>
      <c r="AF58">
        <v>-9.7157472781542853E-2</v>
      </c>
    </row>
    <row r="59" spans="12:32">
      <c r="L59" s="210">
        <v>44470</v>
      </c>
      <c r="M59">
        <v>12489.9156</v>
      </c>
      <c r="N59">
        <v>13016.892</v>
      </c>
      <c r="O59">
        <v>526.97639999999956</v>
      </c>
      <c r="P59">
        <v>12489.9156</v>
      </c>
      <c r="Q59">
        <v>-4.0484041812746008E-2</v>
      </c>
      <c r="R59">
        <v>28838.987999999998</v>
      </c>
      <c r="S59">
        <v>25357.845600000001</v>
      </c>
      <c r="T59">
        <v>0</v>
      </c>
      <c r="U59">
        <v>25357.845600000001</v>
      </c>
      <c r="V59">
        <v>16329.408000000001</v>
      </c>
      <c r="W59">
        <v>16814.606400000001</v>
      </c>
      <c r="X59">
        <v>485.19839999999931</v>
      </c>
      <c r="Y59">
        <v>16329.408000000001</v>
      </c>
      <c r="Z59">
        <v>-2.8855769112739904E-2</v>
      </c>
      <c r="AB59">
        <v>5578.8104400000002</v>
      </c>
      <c r="AC59">
        <v>6462.7392</v>
      </c>
      <c r="AD59">
        <v>883.92875999999978</v>
      </c>
      <c r="AE59">
        <v>5578.8104400000002</v>
      </c>
      <c r="AF59">
        <v>-0.13677308222494877</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14D8-0A14-467E-B001-92C77D75D0FF}">
  <dimension ref="A1:R40"/>
  <sheetViews>
    <sheetView showGridLines="0" workbookViewId="0">
      <selection activeCell="A2" sqref="A2"/>
    </sheetView>
  </sheetViews>
  <sheetFormatPr defaultRowHeight="15"/>
  <cols>
    <col min="14" max="14" width="14.42578125" bestFit="1" customWidth="1"/>
    <col min="15" max="15" width="6.5703125" bestFit="1" customWidth="1"/>
    <col min="16" max="16" width="10.42578125" bestFit="1" customWidth="1"/>
    <col min="17" max="17" width="5.85546875" bestFit="1" customWidth="1"/>
    <col min="18" max="18" width="15" bestFit="1" customWidth="1"/>
    <col min="19" max="19" width="5.85546875" bestFit="1" customWidth="1"/>
  </cols>
  <sheetData>
    <row r="1" spans="1:1" ht="15.75">
      <c r="A1" s="49" t="s">
        <v>726</v>
      </c>
    </row>
    <row r="2" spans="1:1">
      <c r="A2" s="229" t="s">
        <v>727</v>
      </c>
    </row>
    <row r="22" spans="1:18">
      <c r="A22" s="48" t="s">
        <v>731</v>
      </c>
    </row>
    <row r="23" spans="1:18">
      <c r="A23" s="48" t="s">
        <v>732</v>
      </c>
    </row>
    <row r="28" spans="1:18">
      <c r="B28" t="s">
        <v>366</v>
      </c>
      <c r="C28" t="s">
        <v>728</v>
      </c>
      <c r="D28" t="s">
        <v>672</v>
      </c>
      <c r="E28" t="s">
        <v>670</v>
      </c>
      <c r="F28" t="s">
        <v>711</v>
      </c>
      <c r="G28" t="s">
        <v>729</v>
      </c>
      <c r="H28" t="s">
        <v>307</v>
      </c>
    </row>
    <row r="29" spans="1:18">
      <c r="A29" t="s">
        <v>712</v>
      </c>
      <c r="B29" s="50">
        <v>0</v>
      </c>
      <c r="C29" s="50">
        <v>0</v>
      </c>
      <c r="D29" s="50">
        <v>0</v>
      </c>
      <c r="E29" s="50">
        <v>0</v>
      </c>
      <c r="F29" s="50">
        <v>0</v>
      </c>
      <c r="G29" s="50"/>
      <c r="H29" s="50">
        <v>0</v>
      </c>
      <c r="R29" s="211"/>
    </row>
    <row r="30" spans="1:18">
      <c r="A30" t="s">
        <v>713</v>
      </c>
      <c r="B30" s="50">
        <v>0</v>
      </c>
      <c r="C30" s="50">
        <v>0</v>
      </c>
      <c r="D30" s="50">
        <v>0</v>
      </c>
      <c r="E30" s="50">
        <v>0</v>
      </c>
      <c r="F30" s="50">
        <v>0</v>
      </c>
      <c r="G30" s="50"/>
      <c r="H30" s="50">
        <v>0</v>
      </c>
    </row>
    <row r="31" spans="1:18">
      <c r="A31" t="s">
        <v>714</v>
      </c>
      <c r="B31" s="50">
        <v>0</v>
      </c>
      <c r="C31" s="50">
        <v>0</v>
      </c>
      <c r="D31" s="50">
        <v>0</v>
      </c>
      <c r="E31" s="50">
        <v>0</v>
      </c>
      <c r="F31" s="50">
        <v>0</v>
      </c>
      <c r="G31" s="50"/>
      <c r="H31" s="50">
        <v>0</v>
      </c>
    </row>
    <row r="32" spans="1:18">
      <c r="A32" t="s">
        <v>715</v>
      </c>
      <c r="B32" s="50">
        <v>6.7000000000000004E-2</v>
      </c>
      <c r="C32" s="50">
        <v>0</v>
      </c>
      <c r="D32" s="50">
        <v>4.4999999999999998E-2</v>
      </c>
      <c r="E32" s="50">
        <v>-3.1E-2</v>
      </c>
      <c r="F32" s="50">
        <v>0.04</v>
      </c>
      <c r="G32" s="50"/>
      <c r="H32" s="50">
        <v>0.121</v>
      </c>
    </row>
    <row r="33" spans="1:8">
      <c r="A33" t="s">
        <v>716</v>
      </c>
      <c r="B33" s="50">
        <v>0.32300000000000001</v>
      </c>
      <c r="C33" s="50">
        <v>0</v>
      </c>
      <c r="D33" s="50">
        <v>0.01</v>
      </c>
      <c r="E33" s="50">
        <v>-0.03</v>
      </c>
      <c r="F33" s="50">
        <v>7.5999999999999998E-2</v>
      </c>
      <c r="G33" s="50"/>
      <c r="H33" s="50">
        <v>0.37900000000000006</v>
      </c>
    </row>
    <row r="34" spans="1:8">
      <c r="A34" t="s">
        <v>717</v>
      </c>
      <c r="B34" s="50">
        <v>0.33500000000000002</v>
      </c>
      <c r="C34" s="50">
        <v>0</v>
      </c>
      <c r="D34" s="50">
        <v>-1.6E-2</v>
      </c>
      <c r="E34" s="50">
        <v>-0.03</v>
      </c>
      <c r="F34" s="50">
        <v>0.18</v>
      </c>
      <c r="G34" s="50"/>
      <c r="H34" s="50">
        <v>0.46900000000000003</v>
      </c>
    </row>
    <row r="35" spans="1:8">
      <c r="A35" t="s">
        <v>718</v>
      </c>
      <c r="B35" s="50">
        <v>0.68899999999999995</v>
      </c>
      <c r="C35" s="50">
        <v>6.2E-2</v>
      </c>
      <c r="D35" s="50">
        <v>0</v>
      </c>
      <c r="E35" s="50">
        <v>7.6999999999999999E-2</v>
      </c>
      <c r="F35" s="50">
        <v>0.224</v>
      </c>
      <c r="G35" s="50"/>
      <c r="H35" s="50">
        <v>1.0519999999999998</v>
      </c>
    </row>
    <row r="36" spans="1:8">
      <c r="A36" t="s">
        <v>719</v>
      </c>
      <c r="B36" s="50">
        <v>0.57699999999999996</v>
      </c>
      <c r="C36" s="50">
        <v>0.85899999999999999</v>
      </c>
      <c r="D36" s="50">
        <v>-2E-3</v>
      </c>
      <c r="E36" s="50">
        <v>0.217</v>
      </c>
      <c r="F36" s="50">
        <v>0.31</v>
      </c>
      <c r="G36" s="50" t="s">
        <v>730</v>
      </c>
      <c r="H36" s="50">
        <v>1.9610000000000001</v>
      </c>
    </row>
    <row r="37" spans="1:8">
      <c r="A37" t="s">
        <v>720</v>
      </c>
      <c r="B37" s="50">
        <v>0.89300000000000002</v>
      </c>
      <c r="C37" s="50">
        <v>1.04</v>
      </c>
      <c r="D37" s="50">
        <v>-6.6000000000000003E-2</v>
      </c>
      <c r="E37" s="50">
        <v>0.155</v>
      </c>
      <c r="F37" s="50">
        <v>0.42399999999999999</v>
      </c>
      <c r="G37" s="50" t="s">
        <v>730</v>
      </c>
      <c r="H37" s="50">
        <v>2.4459999999999997</v>
      </c>
    </row>
    <row r="38" spans="1:8">
      <c r="A38" t="s">
        <v>721</v>
      </c>
      <c r="B38" s="50">
        <v>0.78500000000000003</v>
      </c>
      <c r="C38" s="50">
        <v>2.004</v>
      </c>
      <c r="D38" s="50">
        <v>-6.5000000000000002E-2</v>
      </c>
      <c r="E38" s="50">
        <v>0.48499999999999999</v>
      </c>
      <c r="F38" s="50">
        <v>0.495</v>
      </c>
      <c r="G38" s="50"/>
      <c r="H38" s="50">
        <v>3.7040000000000002</v>
      </c>
    </row>
    <row r="39" spans="1:8">
      <c r="A39" t="s">
        <v>722</v>
      </c>
      <c r="G39" t="s">
        <v>730</v>
      </c>
    </row>
    <row r="40" spans="1:8">
      <c r="A40" t="s">
        <v>723</v>
      </c>
      <c r="G40">
        <v>4.2</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D18D-A188-439C-96AB-9FAAA94EE3AA}">
  <dimension ref="A1:F39"/>
  <sheetViews>
    <sheetView showGridLines="0" workbookViewId="0">
      <selection activeCell="A2" sqref="A2"/>
    </sheetView>
  </sheetViews>
  <sheetFormatPr defaultRowHeight="15"/>
  <cols>
    <col min="15" max="15" width="9.85546875" bestFit="1" customWidth="1"/>
  </cols>
  <sheetData>
    <row r="1" spans="1:1" ht="15.75">
      <c r="A1" s="49" t="s">
        <v>706</v>
      </c>
    </row>
    <row r="2" spans="1:1">
      <c r="A2" s="229" t="s">
        <v>707</v>
      </c>
    </row>
    <row r="22" spans="1:6">
      <c r="A22" s="48" t="s">
        <v>724</v>
      </c>
    </row>
    <row r="23" spans="1:6">
      <c r="A23" s="48" t="s">
        <v>725</v>
      </c>
    </row>
    <row r="27" spans="1:6">
      <c r="B27" t="s">
        <v>708</v>
      </c>
      <c r="C27" t="s">
        <v>709</v>
      </c>
      <c r="D27" t="s">
        <v>710</v>
      </c>
      <c r="E27" t="s">
        <v>711</v>
      </c>
      <c r="F27" t="s">
        <v>307</v>
      </c>
    </row>
    <row r="28" spans="1:6">
      <c r="A28" t="s">
        <v>712</v>
      </c>
      <c r="B28" s="50">
        <v>0</v>
      </c>
      <c r="C28" s="50">
        <v>0</v>
      </c>
      <c r="D28" s="50">
        <v>0</v>
      </c>
      <c r="E28" s="50">
        <v>0</v>
      </c>
      <c r="F28" s="50">
        <v>0</v>
      </c>
    </row>
    <row r="29" spans="1:6">
      <c r="A29" t="s">
        <v>713</v>
      </c>
      <c r="B29" s="50">
        <v>0</v>
      </c>
      <c r="C29" s="50">
        <v>0</v>
      </c>
      <c r="D29" s="50">
        <v>0</v>
      </c>
      <c r="E29" s="50">
        <v>0</v>
      </c>
      <c r="F29" s="50">
        <v>0</v>
      </c>
    </row>
    <row r="30" spans="1:6">
      <c r="A30" t="s">
        <v>714</v>
      </c>
      <c r="B30" s="50">
        <v>0</v>
      </c>
      <c r="C30" s="50">
        <v>0</v>
      </c>
      <c r="D30" s="50">
        <v>0</v>
      </c>
      <c r="E30" s="50">
        <v>0</v>
      </c>
      <c r="F30" s="50">
        <v>0</v>
      </c>
    </row>
    <row r="31" spans="1:6">
      <c r="A31" t="s">
        <v>715</v>
      </c>
      <c r="B31" s="50">
        <v>-9.7097999999999962E-2</v>
      </c>
      <c r="C31" s="50">
        <v>-0.23066200000000026</v>
      </c>
      <c r="D31" s="50">
        <v>-0.15032999999999994</v>
      </c>
      <c r="E31" s="50">
        <v>-0.24422299999999997</v>
      </c>
      <c r="F31" s="50">
        <v>-0.72231300000000009</v>
      </c>
    </row>
    <row r="32" spans="1:6">
      <c r="A32" t="s">
        <v>716</v>
      </c>
      <c r="B32" s="50">
        <v>-0.19557400000000053</v>
      </c>
      <c r="C32" s="50">
        <v>-0.36577000000000043</v>
      </c>
      <c r="D32" s="50">
        <v>-7.5576000000000018E-2</v>
      </c>
      <c r="E32" s="50">
        <v>-0.33860300000000004</v>
      </c>
      <c r="F32" s="50">
        <v>-0.97552300000000103</v>
      </c>
    </row>
    <row r="33" spans="1:6">
      <c r="A33" t="s">
        <v>717</v>
      </c>
      <c r="B33" s="50">
        <v>-0.31494900000000053</v>
      </c>
      <c r="C33" s="50">
        <v>-0.4976209999999992</v>
      </c>
      <c r="D33" s="50">
        <v>-7.6970999999999554E-2</v>
      </c>
      <c r="E33" s="50">
        <v>-0.36650500000000014</v>
      </c>
      <c r="F33" s="50">
        <v>-1.2560459999999996</v>
      </c>
    </row>
    <row r="34" spans="1:6">
      <c r="A34" t="s">
        <v>718</v>
      </c>
      <c r="B34" s="50">
        <v>0.12133299999999872</v>
      </c>
      <c r="C34" s="50">
        <v>-0.63900400000000079</v>
      </c>
      <c r="D34" s="50">
        <v>-0.10138299999999981</v>
      </c>
      <c r="E34" s="50">
        <v>-0.49378999999999995</v>
      </c>
      <c r="F34" s="50">
        <v>-1.1128440000000017</v>
      </c>
    </row>
    <row r="35" spans="1:6">
      <c r="A35" t="s">
        <v>719</v>
      </c>
      <c r="B35" s="50">
        <v>0.26618899999999851</v>
      </c>
      <c r="C35" s="50">
        <v>-0.65567200000000048</v>
      </c>
      <c r="D35" s="50">
        <v>-0.11826699999999983</v>
      </c>
      <c r="E35" s="50">
        <v>-0.51660699999999993</v>
      </c>
      <c r="F35" s="50">
        <v>-1.0243570000000017</v>
      </c>
    </row>
    <row r="36" spans="1:6">
      <c r="A36" t="s">
        <v>720</v>
      </c>
      <c r="B36" s="50">
        <v>0.37279899999999905</v>
      </c>
      <c r="C36" s="50">
        <v>-0.75625699999999962</v>
      </c>
      <c r="D36" s="50">
        <v>-6.2074000000000525E-2</v>
      </c>
      <c r="E36" s="50">
        <v>-0.51110699999999998</v>
      </c>
      <c r="F36" s="50">
        <v>-0.95663900000000113</v>
      </c>
    </row>
    <row r="37" spans="1:6">
      <c r="A37" t="s">
        <v>721</v>
      </c>
      <c r="B37" s="50">
        <v>0.55878399999999961</v>
      </c>
      <c r="C37" s="50">
        <v>-0.79195599999999833</v>
      </c>
      <c r="D37" s="50">
        <v>-4.9847999999999955E-2</v>
      </c>
      <c r="E37" s="50">
        <v>-0.65855099999999944</v>
      </c>
      <c r="F37" s="50">
        <v>-0.94157099999999816</v>
      </c>
    </row>
    <row r="38" spans="1:6">
      <c r="A38" t="s">
        <v>722</v>
      </c>
    </row>
    <row r="39" spans="1:6">
      <c r="A39" t="s">
        <v>723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A50BC-D9E2-46EA-8A3F-25DEDFB8CDB2}">
  <dimension ref="A1:E38"/>
  <sheetViews>
    <sheetView showGridLines="0" zoomScaleNormal="100" workbookViewId="0">
      <selection activeCell="J6" sqref="J6"/>
    </sheetView>
  </sheetViews>
  <sheetFormatPr defaultRowHeight="15"/>
  <sheetData>
    <row r="1" spans="1:1" ht="15.75">
      <c r="A1" s="46" t="s">
        <v>800</v>
      </c>
    </row>
    <row r="2" spans="1:1">
      <c r="A2" s="213"/>
    </row>
    <row r="3" spans="1:1">
      <c r="A3" s="213"/>
    </row>
    <row r="4" spans="1:1">
      <c r="A4" s="47"/>
    </row>
    <row r="5" spans="1:1">
      <c r="A5" s="47" t="s">
        <v>116</v>
      </c>
    </row>
    <row r="7" spans="1:1">
      <c r="A7" s="48"/>
    </row>
    <row r="17" spans="1:5">
      <c r="A17" s="48" t="s">
        <v>801</v>
      </c>
    </row>
    <row r="19" spans="1:5">
      <c r="A19">
        <v>2003</v>
      </c>
      <c r="B19">
        <v>4.1258121287962695</v>
      </c>
      <c r="D19" t="s">
        <v>792</v>
      </c>
      <c r="E19">
        <v>4.7</v>
      </c>
    </row>
    <row r="20" spans="1:5">
      <c r="A20">
        <f t="shared" ref="A20:A38" si="0">A19+1</f>
        <v>2004</v>
      </c>
      <c r="B20">
        <v>6.5963923441478585</v>
      </c>
      <c r="D20" t="s">
        <v>802</v>
      </c>
      <c r="E20">
        <v>10.25309046254605</v>
      </c>
    </row>
    <row r="21" spans="1:5">
      <c r="A21">
        <f t="shared" si="0"/>
        <v>2005</v>
      </c>
      <c r="B21">
        <v>5.0133976493521573</v>
      </c>
      <c r="D21" t="s">
        <v>803</v>
      </c>
      <c r="E21">
        <v>29.037190203394992</v>
      </c>
    </row>
    <row r="22" spans="1:5">
      <c r="A22">
        <f t="shared" si="0"/>
        <v>2006</v>
      </c>
      <c r="B22">
        <v>4.6932735895351527</v>
      </c>
      <c r="D22" t="s">
        <v>804</v>
      </c>
      <c r="E22">
        <v>17.368740025926027</v>
      </c>
    </row>
    <row r="23" spans="1:5">
      <c r="A23">
        <f t="shared" si="0"/>
        <v>2007</v>
      </c>
      <c r="B23">
        <v>3.4149749591620235</v>
      </c>
      <c r="D23" t="s">
        <v>805</v>
      </c>
      <c r="E23">
        <v>20.804567091641424</v>
      </c>
    </row>
    <row r="24" spans="1:5">
      <c r="A24">
        <f t="shared" si="0"/>
        <v>2008</v>
      </c>
      <c r="B24">
        <v>-4.294238507677548</v>
      </c>
      <c r="D24" t="s">
        <v>806</v>
      </c>
      <c r="E24">
        <v>26.594268650263608</v>
      </c>
    </row>
    <row r="25" spans="1:5">
      <c r="A25">
        <f t="shared" si="0"/>
        <v>2009</v>
      </c>
      <c r="B25">
        <v>-9.7036302188278256</v>
      </c>
      <c r="D25" t="s">
        <v>807</v>
      </c>
      <c r="E25">
        <v>19.599999999999998</v>
      </c>
    </row>
    <row r="26" spans="1:5">
      <c r="A26">
        <f t="shared" si="0"/>
        <v>2010</v>
      </c>
      <c r="B26">
        <v>-5.4117194528416235E-2</v>
      </c>
      <c r="D26" t="s">
        <v>808</v>
      </c>
      <c r="E26">
        <v>12.287124797125033</v>
      </c>
    </row>
    <row r="27" spans="1:5">
      <c r="A27">
        <f t="shared" si="0"/>
        <v>2011</v>
      </c>
      <c r="B27">
        <v>-3.3380227496563037</v>
      </c>
      <c r="D27" t="s">
        <v>809</v>
      </c>
      <c r="E27">
        <v>9.3000000000000007</v>
      </c>
    </row>
    <row r="28" spans="1:5">
      <c r="A28">
        <f t="shared" si="0"/>
        <v>2012</v>
      </c>
      <c r="B28">
        <v>-2.0002869058719028</v>
      </c>
      <c r="D28" t="s">
        <v>810</v>
      </c>
      <c r="E28">
        <v>8.006669380576044</v>
      </c>
    </row>
    <row r="29" spans="1:5">
      <c r="A29">
        <f t="shared" si="0"/>
        <v>2013</v>
      </c>
      <c r="B29">
        <v>6.2754430795449281</v>
      </c>
      <c r="D29" t="s">
        <v>811</v>
      </c>
      <c r="E29">
        <v>7.4429635300997763</v>
      </c>
    </row>
    <row r="30" spans="1:5">
      <c r="A30">
        <f t="shared" si="0"/>
        <v>2014</v>
      </c>
      <c r="B30">
        <v>8.9427909843100082</v>
      </c>
      <c r="D30" t="s">
        <v>812</v>
      </c>
      <c r="E30">
        <v>7.1810545623844506</v>
      </c>
    </row>
    <row r="31" spans="1:5">
      <c r="A31">
        <f t="shared" si="0"/>
        <v>2015</v>
      </c>
      <c r="B31">
        <v>1.7559051758605619</v>
      </c>
      <c r="D31" t="s">
        <v>813</v>
      </c>
      <c r="E31">
        <v>6.919455880390629</v>
      </c>
    </row>
    <row r="32" spans="1:5">
      <c r="A32">
        <f t="shared" si="0"/>
        <v>2016</v>
      </c>
      <c r="B32">
        <v>5.8588660028459429</v>
      </c>
    </row>
    <row r="33" spans="1:2">
      <c r="A33">
        <f t="shared" si="0"/>
        <v>2017</v>
      </c>
      <c r="B33">
        <v>4.6102091721375729</v>
      </c>
    </row>
    <row r="34" spans="1:2">
      <c r="A34">
        <f t="shared" si="0"/>
        <v>2018</v>
      </c>
      <c r="B34">
        <v>5.3206610039964346</v>
      </c>
    </row>
    <row r="35" spans="1:2">
      <c r="A35">
        <f t="shared" si="0"/>
        <v>2019</v>
      </c>
      <c r="B35">
        <v>2.6376518252777714</v>
      </c>
    </row>
    <row r="36" spans="1:2">
      <c r="A36">
        <f t="shared" si="0"/>
        <v>2020</v>
      </c>
      <c r="B36">
        <v>-3.4593366398098482</v>
      </c>
    </row>
    <row r="37" spans="1:2">
      <c r="A37">
        <f t="shared" si="0"/>
        <v>2021</v>
      </c>
      <c r="B37">
        <v>4.645361568604244</v>
      </c>
    </row>
    <row r="38" spans="1:2">
      <c r="A38">
        <f t="shared" si="0"/>
        <v>2022</v>
      </c>
      <c r="B38">
        <v>5.0581544059031103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CA70-47B8-41B8-870D-E1202AB7737C}">
  <dimension ref="A1:H27"/>
  <sheetViews>
    <sheetView showGridLines="0" workbookViewId="0">
      <selection activeCell="A2" sqref="A2"/>
    </sheetView>
  </sheetViews>
  <sheetFormatPr defaultRowHeight="15"/>
  <cols>
    <col min="2" max="2" width="12.5703125" customWidth="1"/>
    <col min="7" max="7" width="15.85546875" bestFit="1" customWidth="1"/>
  </cols>
  <sheetData>
    <row r="1" spans="1:1" ht="15.75">
      <c r="A1" s="49" t="s">
        <v>262</v>
      </c>
    </row>
    <row r="2" spans="1:1">
      <c r="A2" s="229" t="s">
        <v>165</v>
      </c>
    </row>
    <row r="3" spans="1:1">
      <c r="A3" s="51" t="s">
        <v>166</v>
      </c>
    </row>
    <row r="17" spans="1:8">
      <c r="A17" s="51" t="s">
        <v>167</v>
      </c>
    </row>
    <row r="21" spans="1:8">
      <c r="B21" t="s">
        <v>168</v>
      </c>
      <c r="C21" t="s">
        <v>169</v>
      </c>
      <c r="D21" t="s">
        <v>76</v>
      </c>
      <c r="E21" t="s">
        <v>170</v>
      </c>
      <c r="F21" t="s">
        <v>171</v>
      </c>
      <c r="G21" t="s">
        <v>172</v>
      </c>
      <c r="H21" t="s">
        <v>173</v>
      </c>
    </row>
    <row r="22" spans="1:8">
      <c r="A22">
        <v>2020</v>
      </c>
      <c r="B22">
        <v>-2695</v>
      </c>
    </row>
    <row r="23" spans="1:8">
      <c r="A23">
        <v>2021</v>
      </c>
      <c r="B23">
        <v>2985</v>
      </c>
      <c r="C23" s="52">
        <v>1309.1383812500001</v>
      </c>
      <c r="D23">
        <v>0</v>
      </c>
      <c r="E23">
        <v>0</v>
      </c>
      <c r="F23">
        <v>1</v>
      </c>
      <c r="G23" s="52">
        <v>873.86161874999993</v>
      </c>
      <c r="H23">
        <v>801</v>
      </c>
    </row>
    <row r="24" spans="1:8">
      <c r="A24">
        <v>2022</v>
      </c>
      <c r="B24">
        <v>1485</v>
      </c>
      <c r="C24" s="52">
        <v>2053.1166775000002</v>
      </c>
      <c r="D24">
        <v>0</v>
      </c>
      <c r="E24">
        <v>91</v>
      </c>
      <c r="F24">
        <v>13</v>
      </c>
      <c r="G24" s="52">
        <v>-1166.8666774999979</v>
      </c>
      <c r="H24" s="52">
        <v>494.75</v>
      </c>
    </row>
    <row r="25" spans="1:8">
      <c r="A25">
        <v>2023</v>
      </c>
      <c r="B25">
        <v>1485</v>
      </c>
      <c r="C25" s="52">
        <v>1054.5521100000001</v>
      </c>
      <c r="D25">
        <v>0</v>
      </c>
      <c r="E25">
        <v>255</v>
      </c>
      <c r="F25">
        <v>15</v>
      </c>
      <c r="G25" s="52">
        <v>384.19788999999503</v>
      </c>
      <c r="H25" s="52">
        <v>-223.75</v>
      </c>
    </row>
    <row r="26" spans="1:8">
      <c r="A26">
        <v>2024</v>
      </c>
      <c r="B26">
        <v>1260</v>
      </c>
      <c r="C26" s="52">
        <v>1099.9556950000001</v>
      </c>
      <c r="D26">
        <v>0</v>
      </c>
      <c r="E26">
        <v>0</v>
      </c>
      <c r="F26">
        <v>15</v>
      </c>
      <c r="G26" s="52">
        <v>145.04430499999901</v>
      </c>
      <c r="H26" s="52">
        <v>0</v>
      </c>
    </row>
    <row r="27" spans="1:8">
      <c r="A27">
        <v>2025</v>
      </c>
      <c r="B27">
        <v>1030</v>
      </c>
      <c r="C27" s="52">
        <v>1135.11835</v>
      </c>
      <c r="D27">
        <v>0</v>
      </c>
      <c r="E27">
        <v>0</v>
      </c>
      <c r="F27">
        <v>15</v>
      </c>
      <c r="G27" s="52">
        <v>103.63165000000301</v>
      </c>
      <c r="H27" s="52">
        <v>-223.75</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69F7E-C407-4D98-B1ED-A31BA5BC6F43}">
  <dimension ref="A1:D28"/>
  <sheetViews>
    <sheetView showGridLines="0" workbookViewId="0">
      <selection activeCell="A2" sqref="A2"/>
    </sheetView>
  </sheetViews>
  <sheetFormatPr defaultRowHeight="15"/>
  <cols>
    <col min="1" max="1" width="23.5703125" customWidth="1"/>
    <col min="9" max="9" width="24.140625" bestFit="1" customWidth="1"/>
  </cols>
  <sheetData>
    <row r="1" spans="1:1" ht="15.75">
      <c r="A1" s="46" t="s">
        <v>698</v>
      </c>
    </row>
    <row r="2" spans="1:1">
      <c r="A2" s="229" t="s">
        <v>699</v>
      </c>
    </row>
    <row r="18" spans="1:4">
      <c r="A18" s="57" t="s">
        <v>703</v>
      </c>
    </row>
    <row r="19" spans="1:4">
      <c r="A19" s="57" t="s">
        <v>704</v>
      </c>
    </row>
    <row r="20" spans="1:4">
      <c r="A20" s="57" t="s">
        <v>705</v>
      </c>
    </row>
    <row r="25" spans="1:4">
      <c r="B25">
        <v>2023</v>
      </c>
      <c r="C25">
        <v>2024</v>
      </c>
      <c r="D25">
        <v>2025</v>
      </c>
    </row>
    <row r="26" spans="1:4">
      <c r="A26" t="s">
        <v>700</v>
      </c>
      <c r="B26">
        <v>2200</v>
      </c>
      <c r="C26">
        <v>2200</v>
      </c>
      <c r="D26">
        <v>2500</v>
      </c>
    </row>
    <row r="27" spans="1:4">
      <c r="A27" t="s">
        <v>701</v>
      </c>
      <c r="B27" s="52">
        <v>533.03926253913323</v>
      </c>
      <c r="C27" s="52">
        <v>650.56928333240194</v>
      </c>
      <c r="D27" s="52">
        <v>774.51268505088819</v>
      </c>
    </row>
    <row r="28" spans="1:4">
      <c r="A28" t="s">
        <v>702</v>
      </c>
      <c r="B28" s="52">
        <v>466.96073746086677</v>
      </c>
      <c r="C28" s="52">
        <v>449.43071666759806</v>
      </c>
      <c r="D28" s="52">
        <v>425.48731494911181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281CD-5A89-4A41-B650-60CF71D10AD9}">
  <dimension ref="A1:AF41"/>
  <sheetViews>
    <sheetView showGridLines="0" workbookViewId="0">
      <selection activeCell="A2" sqref="A2"/>
    </sheetView>
  </sheetViews>
  <sheetFormatPr defaultRowHeight="15"/>
  <cols>
    <col min="1" max="1" width="15.85546875" customWidth="1"/>
  </cols>
  <sheetData>
    <row r="1" spans="1:1" ht="15.75">
      <c r="A1" s="46" t="s">
        <v>263</v>
      </c>
    </row>
    <row r="2" spans="1:1">
      <c r="A2" s="229" t="s">
        <v>174</v>
      </c>
    </row>
    <row r="3" spans="1:1">
      <c r="A3" s="53"/>
    </row>
    <row r="4" spans="1:1" ht="21.75" customHeight="1">
      <c r="A4" s="54" t="s">
        <v>175</v>
      </c>
    </row>
    <row r="5" spans="1:1" ht="21.75" customHeight="1">
      <c r="A5" s="54"/>
    </row>
    <row r="6" spans="1:1" ht="21.75" customHeight="1">
      <c r="A6" s="54"/>
    </row>
    <row r="7" spans="1:1" ht="21.75" customHeight="1">
      <c r="A7" s="54"/>
    </row>
    <row r="8" spans="1:1" ht="21.75" customHeight="1">
      <c r="A8" s="54"/>
    </row>
    <row r="9" spans="1:1" ht="21.75" customHeight="1">
      <c r="A9" s="54"/>
    </row>
    <row r="10" spans="1:1" ht="21.75" customHeight="1">
      <c r="A10" s="54"/>
    </row>
    <row r="11" spans="1:1">
      <c r="A11" s="53"/>
    </row>
    <row r="12" spans="1:1">
      <c r="A12" s="48"/>
    </row>
    <row r="13" spans="1:1">
      <c r="A13" s="48" t="s">
        <v>176</v>
      </c>
    </row>
    <row r="17" spans="1:32">
      <c r="A17" s="48" t="s">
        <v>190</v>
      </c>
    </row>
    <row r="18" spans="1:32">
      <c r="A18" s="48" t="s">
        <v>249</v>
      </c>
    </row>
    <row r="19" spans="1:32">
      <c r="A19" s="48" t="s">
        <v>250</v>
      </c>
    </row>
    <row r="20" spans="1:32">
      <c r="A20" s="48" t="s">
        <v>251</v>
      </c>
    </row>
    <row r="21" spans="1:32">
      <c r="A21" s="48"/>
    </row>
    <row r="26" spans="1:32">
      <c r="B26">
        <v>1995</v>
      </c>
      <c r="C26">
        <v>1996</v>
      </c>
      <c r="D26">
        <v>1997</v>
      </c>
      <c r="E26">
        <v>1998</v>
      </c>
      <c r="F26">
        <v>1999</v>
      </c>
      <c r="G26">
        <v>2000</v>
      </c>
      <c r="H26">
        <v>2001</v>
      </c>
      <c r="I26">
        <v>2002</v>
      </c>
      <c r="J26">
        <v>2003</v>
      </c>
      <c r="K26">
        <v>2004</v>
      </c>
      <c r="L26">
        <v>2005</v>
      </c>
      <c r="M26">
        <v>2006</v>
      </c>
      <c r="N26">
        <v>2007</v>
      </c>
      <c r="O26">
        <v>2008</v>
      </c>
      <c r="P26">
        <v>2009</v>
      </c>
      <c r="Q26">
        <v>2010</v>
      </c>
      <c r="R26">
        <v>2011</v>
      </c>
      <c r="S26">
        <v>2012</v>
      </c>
      <c r="T26">
        <v>2013</v>
      </c>
      <c r="U26">
        <v>2014</v>
      </c>
      <c r="V26">
        <v>2015</v>
      </c>
      <c r="W26">
        <v>2016</v>
      </c>
      <c r="X26">
        <v>2017</v>
      </c>
      <c r="Y26">
        <v>2018</v>
      </c>
      <c r="Z26">
        <v>2019</v>
      </c>
      <c r="AA26">
        <v>2020</v>
      </c>
      <c r="AB26">
        <v>2021</v>
      </c>
      <c r="AC26">
        <v>2022</v>
      </c>
      <c r="AD26">
        <v>2023</v>
      </c>
      <c r="AE26">
        <v>2024</v>
      </c>
      <c r="AF26">
        <v>2025</v>
      </c>
    </row>
    <row r="27" spans="1:32">
      <c r="A27" t="s">
        <v>177</v>
      </c>
      <c r="B27" s="50">
        <v>2.4782504589352703</v>
      </c>
      <c r="C27" s="50">
        <v>2.6712093552876537</v>
      </c>
      <c r="D27" s="50">
        <v>2.9872736250258827</v>
      </c>
      <c r="E27" s="50">
        <v>3.0390976403017094</v>
      </c>
      <c r="F27" s="50">
        <v>3.5821450252115419</v>
      </c>
      <c r="G27" s="50">
        <v>4.0329855767700034</v>
      </c>
      <c r="H27" s="50">
        <v>4.9716772655775037</v>
      </c>
      <c r="I27" s="50">
        <v>5.0884112563704855</v>
      </c>
      <c r="J27" s="50">
        <v>4.3253727724572677</v>
      </c>
      <c r="K27" s="50">
        <v>4.1535281604079604</v>
      </c>
      <c r="L27" s="50">
        <v>4.1793861353166459</v>
      </c>
      <c r="M27" s="50">
        <v>4.4532309369020009</v>
      </c>
      <c r="N27" s="50">
        <v>5.5649587736054356</v>
      </c>
      <c r="O27" s="50">
        <v>6.3144099220048586</v>
      </c>
      <c r="P27" s="50">
        <v>4.7728288395650225</v>
      </c>
      <c r="Q27" s="50">
        <v>4.4264717318609534</v>
      </c>
      <c r="R27" s="50">
        <v>3.3325471698113209</v>
      </c>
      <c r="S27" s="50">
        <v>2.8119729520987344</v>
      </c>
      <c r="T27" s="50">
        <v>2.6429945647800674</v>
      </c>
      <c r="U27" s="50">
        <v>2.8513074090994595</v>
      </c>
      <c r="V27" s="50">
        <v>2.8221764398388736</v>
      </c>
      <c r="W27" s="50">
        <v>3.055911566805511</v>
      </c>
      <c r="X27" s="50">
        <v>2.9968939905469276</v>
      </c>
      <c r="Y27" s="50">
        <v>3.5132949145687999</v>
      </c>
      <c r="Z27" s="50">
        <v>3.9242884646609917</v>
      </c>
      <c r="AA27" s="50">
        <v>4.2199463920298976</v>
      </c>
      <c r="AB27" s="50">
        <v>4.2303318547733735</v>
      </c>
      <c r="AC27" s="50">
        <v>4.7235867008203387</v>
      </c>
      <c r="AD27" s="50">
        <v>5.2297526097505429</v>
      </c>
      <c r="AE27" s="50">
        <v>5.373324404474622</v>
      </c>
      <c r="AF27" s="50">
        <v>5.4010678899975453</v>
      </c>
    </row>
    <row r="28" spans="1:32">
      <c r="A28" t="s">
        <v>178</v>
      </c>
      <c r="B28" s="50">
        <v>0.6</v>
      </c>
      <c r="C28" s="50">
        <v>0.5</v>
      </c>
      <c r="D28" s="50">
        <v>1.3</v>
      </c>
      <c r="E28" s="50">
        <v>1.6</v>
      </c>
      <c r="F28" s="50">
        <v>1.6</v>
      </c>
      <c r="G28" s="50">
        <v>1.7</v>
      </c>
      <c r="H28" s="50">
        <v>1.5</v>
      </c>
      <c r="I28" s="50">
        <v>1.6</v>
      </c>
      <c r="J28" s="50">
        <v>2.1</v>
      </c>
      <c r="K28" s="50">
        <v>1.9</v>
      </c>
      <c r="L28" s="50">
        <v>1.9</v>
      </c>
      <c r="M28" s="50">
        <v>1.9</v>
      </c>
      <c r="N28" s="50">
        <v>2</v>
      </c>
      <c r="O28" s="50">
        <v>2</v>
      </c>
      <c r="P28" s="50">
        <v>2.2999999999999998</v>
      </c>
      <c r="Q28" s="50">
        <v>2.2000000000000002</v>
      </c>
      <c r="R28" s="50">
        <v>2.2999999999999998</v>
      </c>
      <c r="S28" s="50">
        <v>2.2000000000000002</v>
      </c>
      <c r="T28" s="50">
        <v>2.2000000000000002</v>
      </c>
      <c r="U28" s="50">
        <v>2</v>
      </c>
      <c r="V28" s="50">
        <v>2.1</v>
      </c>
      <c r="W28" s="50">
        <v>1.5</v>
      </c>
      <c r="X28" s="50">
        <v>1.8</v>
      </c>
      <c r="Y28" s="50">
        <v>1.9</v>
      </c>
      <c r="Z28" s="50">
        <v>1.7</v>
      </c>
      <c r="AA28" s="50"/>
      <c r="AB28" s="50"/>
      <c r="AC28" s="50"/>
      <c r="AD28" s="50"/>
      <c r="AE28" s="50"/>
      <c r="AF28" s="50"/>
    </row>
    <row r="29" spans="1:32">
      <c r="A29" t="s">
        <v>179</v>
      </c>
      <c r="B29" s="50">
        <v>2.0500000000000003</v>
      </c>
      <c r="C29" s="50">
        <v>2.1</v>
      </c>
      <c r="D29" s="50">
        <v>1.4000000000000001</v>
      </c>
      <c r="E29" s="50">
        <v>1.1499999999999999</v>
      </c>
      <c r="F29" s="50">
        <v>1.1499999999999999</v>
      </c>
      <c r="G29" s="50">
        <v>1.05</v>
      </c>
      <c r="H29" s="50">
        <v>1.25</v>
      </c>
      <c r="I29" s="50">
        <v>1.1499999999999999</v>
      </c>
      <c r="J29" s="50">
        <v>0.89999999999999991</v>
      </c>
      <c r="K29" s="50">
        <v>1</v>
      </c>
      <c r="L29" s="50">
        <v>1.35</v>
      </c>
      <c r="M29" s="50">
        <v>1.4499999999999997</v>
      </c>
      <c r="N29" s="50">
        <v>1.2000000000000002</v>
      </c>
      <c r="O29" s="50">
        <v>1.2000000000000002</v>
      </c>
      <c r="P29" s="50">
        <v>1.25</v>
      </c>
      <c r="Q29" s="50">
        <v>1.25</v>
      </c>
      <c r="R29" s="50">
        <v>0.85000000000000009</v>
      </c>
      <c r="S29" s="50">
        <v>0.59999999999999964</v>
      </c>
      <c r="T29" s="50">
        <v>0.54999999999999982</v>
      </c>
      <c r="U29" s="50">
        <v>0.85000000000000009</v>
      </c>
      <c r="V29" s="50">
        <v>0.75</v>
      </c>
      <c r="W29" s="50">
        <v>1.0499999999999998</v>
      </c>
      <c r="X29" s="50">
        <v>0.74999999999999978</v>
      </c>
      <c r="Y29" s="50">
        <v>0.95000000000000018</v>
      </c>
      <c r="Z29" s="50">
        <v>1.0000000000000002</v>
      </c>
      <c r="AA29" s="50"/>
      <c r="AB29" s="50"/>
      <c r="AC29" s="50"/>
      <c r="AD29" s="50"/>
      <c r="AE29" s="50"/>
      <c r="AF29" s="50"/>
    </row>
    <row r="30" spans="1:32">
      <c r="A30" t="s">
        <v>180</v>
      </c>
      <c r="B30" s="50">
        <v>1.6500000000000004</v>
      </c>
      <c r="C30" s="50">
        <v>1.8000000000000003</v>
      </c>
      <c r="D30" s="50">
        <v>1.6499999999999995</v>
      </c>
      <c r="E30" s="50">
        <v>1.75</v>
      </c>
      <c r="F30" s="50">
        <v>1.5</v>
      </c>
      <c r="G30" s="50">
        <v>1.1499999999999999</v>
      </c>
      <c r="H30" s="50">
        <v>1.25</v>
      </c>
      <c r="I30" s="50">
        <v>1.5</v>
      </c>
      <c r="J30" s="50">
        <v>1.3000000000000007</v>
      </c>
      <c r="K30" s="50">
        <v>1.2500000000000004</v>
      </c>
      <c r="L30" s="50">
        <v>0.95000000000000018</v>
      </c>
      <c r="M30" s="50">
        <v>1.3000000000000007</v>
      </c>
      <c r="N30" s="50">
        <v>1.6499999999999995</v>
      </c>
      <c r="O30" s="50">
        <v>2.0999999999999996</v>
      </c>
      <c r="P30" s="50">
        <v>1.5</v>
      </c>
      <c r="Q30" s="50">
        <v>1.3999999999999995</v>
      </c>
      <c r="R30" s="50">
        <v>1.1999999999999997</v>
      </c>
      <c r="S30" s="50">
        <v>1.25</v>
      </c>
      <c r="T30" s="50">
        <v>1.4000000000000004</v>
      </c>
      <c r="U30" s="50">
        <v>1.4999999999999996</v>
      </c>
      <c r="V30" s="50">
        <v>1.9499999999999997</v>
      </c>
      <c r="W30" s="50">
        <v>0.95000000000000018</v>
      </c>
      <c r="X30" s="50">
        <v>1.4</v>
      </c>
      <c r="Y30" s="50">
        <v>1.35</v>
      </c>
      <c r="Z30" s="50">
        <v>1.5999999999999996</v>
      </c>
      <c r="AA30" s="50"/>
      <c r="AB30" s="50"/>
      <c r="AC30" s="50"/>
      <c r="AD30" s="50"/>
      <c r="AE30" s="50"/>
      <c r="AF30" s="50"/>
    </row>
    <row r="31" spans="1:32">
      <c r="A31" t="s">
        <v>181</v>
      </c>
      <c r="B31" s="50">
        <v>2.0999999999999996</v>
      </c>
      <c r="C31" s="50">
        <v>1.5999999999999996</v>
      </c>
      <c r="D31" s="50">
        <v>1.8500000000000005</v>
      </c>
      <c r="E31" s="50">
        <v>1.2000000000000002</v>
      </c>
      <c r="F31" s="50">
        <v>1.5499999999999998</v>
      </c>
      <c r="G31" s="50">
        <v>1.5000000000000004</v>
      </c>
      <c r="H31" s="50">
        <v>1.9000000000000004</v>
      </c>
      <c r="I31" s="50">
        <v>1.6500000000000004</v>
      </c>
      <c r="J31" s="50">
        <v>3.3999999999999995</v>
      </c>
      <c r="K31" s="50">
        <v>2.4499999999999993</v>
      </c>
      <c r="L31" s="50">
        <v>1.5</v>
      </c>
      <c r="M31" s="50">
        <v>1.0499999999999998</v>
      </c>
      <c r="N31" s="50">
        <v>1.3500000000000005</v>
      </c>
      <c r="O31" s="50">
        <v>1.2000000000000002</v>
      </c>
      <c r="P31" s="50">
        <v>0.95000000000000018</v>
      </c>
      <c r="Q31" s="50">
        <v>0.85000000000000053</v>
      </c>
      <c r="R31" s="50">
        <v>1.5500000000000007</v>
      </c>
      <c r="S31" s="50">
        <v>2.25</v>
      </c>
      <c r="T31" s="50">
        <v>1.3499999999999996</v>
      </c>
      <c r="U31" s="50">
        <v>0.95000000000000018</v>
      </c>
      <c r="V31" s="50">
        <v>1.7999999999999998</v>
      </c>
      <c r="W31" s="50">
        <v>1.2000000000000002</v>
      </c>
      <c r="X31" s="50">
        <v>1.7500000000000004</v>
      </c>
      <c r="Y31" s="50">
        <v>1.7000000000000002</v>
      </c>
      <c r="Z31" s="50">
        <v>1.7000000000000002</v>
      </c>
      <c r="AA31" s="50"/>
      <c r="AB31" s="50"/>
      <c r="AC31" s="50"/>
      <c r="AD31" s="50"/>
      <c r="AE31" s="50"/>
      <c r="AF31" s="50"/>
    </row>
    <row r="34" spans="1:11">
      <c r="B34">
        <v>2016</v>
      </c>
      <c r="C34">
        <v>2017</v>
      </c>
      <c r="D34">
        <v>2018</v>
      </c>
      <c r="E34">
        <v>2019</v>
      </c>
      <c r="F34">
        <v>2020</v>
      </c>
      <c r="G34">
        <v>2021</v>
      </c>
      <c r="H34">
        <v>2022</v>
      </c>
      <c r="I34">
        <v>2023</v>
      </c>
      <c r="J34">
        <v>2024</v>
      </c>
      <c r="K34">
        <v>2025</v>
      </c>
    </row>
    <row r="35" spans="1:11">
      <c r="A35" t="s">
        <v>182</v>
      </c>
      <c r="B35" s="50">
        <v>3.055911566805511</v>
      </c>
      <c r="C35" s="50">
        <v>2.9968939905469276</v>
      </c>
      <c r="D35" s="50">
        <v>3.5132949145687999</v>
      </c>
      <c r="E35" s="50">
        <v>3.9242884646609917</v>
      </c>
      <c r="F35" s="50">
        <v>4.2199463920298976</v>
      </c>
      <c r="G35" s="50">
        <v>4.2303318547733735</v>
      </c>
      <c r="H35" s="50">
        <v>4.7235867008203387</v>
      </c>
      <c r="I35" s="50">
        <v>5.2297526097505429</v>
      </c>
      <c r="J35" s="50">
        <v>5.373324404474622</v>
      </c>
      <c r="K35" s="50">
        <v>5.4010678899975453</v>
      </c>
    </row>
    <row r="36" spans="1:11">
      <c r="A36" t="s">
        <v>183</v>
      </c>
      <c r="B36" s="50">
        <v>3.056681088753062</v>
      </c>
      <c r="C36" s="50">
        <v>2.9567654940204169</v>
      </c>
      <c r="D36" s="50">
        <v>3.4755563607814719</v>
      </c>
      <c r="E36" s="50">
        <v>3.9427630224418362</v>
      </c>
      <c r="F36" s="50">
        <v>4.7396387682315471</v>
      </c>
      <c r="G36" s="50">
        <v>5.1880401775286149</v>
      </c>
      <c r="H36" s="50">
        <v>5.3398479913137891</v>
      </c>
      <c r="I36" s="50">
        <v>5.5478242808183618</v>
      </c>
      <c r="J36" s="50">
        <v>5.7046312860266344</v>
      </c>
      <c r="K36" s="50">
        <v>5.6511805026656505</v>
      </c>
    </row>
    <row r="37" spans="1:11">
      <c r="A37" t="s">
        <v>184</v>
      </c>
      <c r="B37" s="50">
        <v>2.9505041820635309</v>
      </c>
      <c r="C37" s="50">
        <v>2.854502459840722</v>
      </c>
      <c r="D37" s="50">
        <v>3.2067254127418212</v>
      </c>
      <c r="E37" s="50">
        <v>3.9035788955847988</v>
      </c>
      <c r="F37" s="50">
        <v>4.3274423171330385</v>
      </c>
      <c r="G37" s="50">
        <v>4.3028361219888458</v>
      </c>
      <c r="H37" s="50">
        <v>4.3025787965616047</v>
      </c>
      <c r="I37" s="50">
        <v>4.4446907559299493</v>
      </c>
      <c r="J37" s="50">
        <v>4.5950590762620838</v>
      </c>
      <c r="K37" s="50"/>
    </row>
    <row r="38" spans="1:11">
      <c r="A38" t="s">
        <v>185</v>
      </c>
      <c r="B38" s="50">
        <v>2.998970579035074</v>
      </c>
      <c r="C38" s="50">
        <v>2.9583512710975706</v>
      </c>
      <c r="D38" s="50">
        <v>3.3941689384637797</v>
      </c>
      <c r="E38" s="50">
        <v>3.8378198803036536</v>
      </c>
      <c r="F38" s="50">
        <v>3.8015981843113154</v>
      </c>
      <c r="G38" s="50">
        <v>3.8262460906736107</v>
      </c>
      <c r="H38" s="50">
        <v>3.8960356359144841</v>
      </c>
      <c r="I38" s="50">
        <v>3.9937211465220122</v>
      </c>
      <c r="J38" s="50"/>
      <c r="K38" s="50"/>
    </row>
    <row r="39" spans="1:11">
      <c r="A39" t="s">
        <v>186</v>
      </c>
      <c r="B39" s="50">
        <v>2.998970579035074</v>
      </c>
      <c r="C39" s="50">
        <v>2.9583512710975706</v>
      </c>
      <c r="D39" s="50">
        <v>3.4754851889683351</v>
      </c>
      <c r="E39" s="50">
        <v>3.7307321772639694</v>
      </c>
      <c r="F39" s="50">
        <v>3.6580061806111939</v>
      </c>
      <c r="G39" s="50">
        <v>3.665714913244015</v>
      </c>
      <c r="H39" s="50">
        <v>3.6689132266217355</v>
      </c>
      <c r="I39" s="50">
        <v>3.755802219979818</v>
      </c>
      <c r="J39" s="50"/>
      <c r="K39" s="50"/>
    </row>
    <row r="40" spans="1:11">
      <c r="A40" t="s">
        <v>187</v>
      </c>
      <c r="B40" s="50">
        <v>2.6913296997827274</v>
      </c>
      <c r="C40" s="50">
        <v>2.7332836191896597</v>
      </c>
      <c r="D40" s="50">
        <v>3.1881676253081346</v>
      </c>
      <c r="E40" s="50">
        <v>3.4387926215762996</v>
      </c>
      <c r="F40" s="50">
        <v>3.4310787671232879</v>
      </c>
      <c r="G40" s="50">
        <v>3.4257547751078246</v>
      </c>
      <c r="H40" s="50"/>
      <c r="I40" s="50"/>
      <c r="J40" s="50"/>
      <c r="K40" s="50"/>
    </row>
    <row r="41" spans="1:11">
      <c r="A41" t="s">
        <v>188</v>
      </c>
      <c r="B41" s="50">
        <v>2.591944513461935</v>
      </c>
      <c r="C41" s="50">
        <v>2.7993165987646207</v>
      </c>
      <c r="D41" s="50">
        <v>3.1128991702288156</v>
      </c>
      <c r="E41" s="50">
        <v>3.5407389577566493</v>
      </c>
      <c r="F41" s="50">
        <v>3.574074074074074</v>
      </c>
      <c r="G41" s="50">
        <v>3.5226007570696951</v>
      </c>
      <c r="H41" s="50"/>
      <c r="I41" s="50"/>
      <c r="J41" s="50"/>
      <c r="K41" s="50"/>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A47A-4A7F-4594-8E09-438701D82B52}">
  <dimension ref="A1:K24"/>
  <sheetViews>
    <sheetView showGridLines="0" workbookViewId="0">
      <selection activeCell="A2" sqref="A2"/>
    </sheetView>
  </sheetViews>
  <sheetFormatPr defaultRowHeight="15"/>
  <cols>
    <col min="11" max="11" width="13.7109375" bestFit="1" customWidth="1"/>
  </cols>
  <sheetData>
    <row r="1" spans="1:1" ht="15.75">
      <c r="A1" s="46" t="s">
        <v>693</v>
      </c>
    </row>
    <row r="2" spans="1:1">
      <c r="A2" s="229" t="s">
        <v>153</v>
      </c>
    </row>
    <row r="17" spans="1:11">
      <c r="A17" s="48" t="s">
        <v>696</v>
      </c>
    </row>
    <row r="18" spans="1:11">
      <c r="A18" s="48" t="s">
        <v>697</v>
      </c>
    </row>
    <row r="22" spans="1:11">
      <c r="B22">
        <v>2021</v>
      </c>
      <c r="C22">
        <v>2022</v>
      </c>
      <c r="D22">
        <v>2023</v>
      </c>
      <c r="E22">
        <v>2024</v>
      </c>
      <c r="F22">
        <v>2025</v>
      </c>
      <c r="G22">
        <v>2026</v>
      </c>
      <c r="H22">
        <v>2027</v>
      </c>
      <c r="I22">
        <v>2028</v>
      </c>
      <c r="J22">
        <v>2029</v>
      </c>
      <c r="K22">
        <v>2030</v>
      </c>
    </row>
    <row r="23" spans="1:11">
      <c r="A23" t="s">
        <v>694</v>
      </c>
      <c r="B23" s="50">
        <v>1.3316326530612246</v>
      </c>
      <c r="C23" s="50">
        <v>1.2540540540540541</v>
      </c>
      <c r="D23" s="50">
        <v>1.1941176470588237</v>
      </c>
      <c r="E23" s="50">
        <v>1.1554687499999998</v>
      </c>
      <c r="F23" s="50">
        <v>1.0874999999999999</v>
      </c>
      <c r="G23" s="50">
        <v>1.0415492957746477</v>
      </c>
      <c r="H23" s="50">
        <v>0.99261744966442944</v>
      </c>
      <c r="I23" s="50">
        <v>0.96038961038961046</v>
      </c>
      <c r="J23" s="50">
        <v>0.91194968553459121</v>
      </c>
      <c r="K23" s="50">
        <v>0.88414634146341453</v>
      </c>
    </row>
    <row r="24" spans="1:11">
      <c r="A24" t="s">
        <v>695</v>
      </c>
      <c r="B24">
        <v>4.5</v>
      </c>
      <c r="C24">
        <v>4.8</v>
      </c>
      <c r="D24">
        <v>4.9000000000000004</v>
      </c>
      <c r="E24">
        <v>5.0999999999999996</v>
      </c>
      <c r="F24">
        <v>5.0999999999999996</v>
      </c>
      <c r="G24">
        <v>5.0999999999999996</v>
      </c>
      <c r="H24">
        <v>5.0999999999999996</v>
      </c>
      <c r="I24">
        <v>5.0999999999999996</v>
      </c>
      <c r="J24">
        <v>5</v>
      </c>
      <c r="K24">
        <v>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7CD89-95EA-497C-BAA3-7D34BC17C376}">
  <dimension ref="A1:T37"/>
  <sheetViews>
    <sheetView showGridLines="0" topLeftCell="A16" workbookViewId="0">
      <selection activeCell="J41" sqref="J41"/>
    </sheetView>
  </sheetViews>
  <sheetFormatPr defaultRowHeight="15"/>
  <sheetData>
    <row r="1" spans="1:1" ht="15.75">
      <c r="A1" s="46" t="s">
        <v>264</v>
      </c>
    </row>
    <row r="2" spans="1:1">
      <c r="A2" s="47" t="s">
        <v>189</v>
      </c>
    </row>
    <row r="18" spans="1:20">
      <c r="A18" s="48" t="s">
        <v>248</v>
      </c>
    </row>
    <row r="21" spans="1:20">
      <c r="B21" t="s">
        <v>191</v>
      </c>
    </row>
    <row r="22" spans="1:20">
      <c r="A22" t="s">
        <v>192</v>
      </c>
      <c r="B22" t="s">
        <v>193</v>
      </c>
      <c r="C22" t="s">
        <v>194</v>
      </c>
      <c r="D22" t="s">
        <v>195</v>
      </c>
      <c r="E22" t="s">
        <v>196</v>
      </c>
      <c r="F22" t="s">
        <v>197</v>
      </c>
      <c r="G22" t="s">
        <v>198</v>
      </c>
      <c r="H22" t="s">
        <v>199</v>
      </c>
      <c r="I22" t="s">
        <v>200</v>
      </c>
      <c r="J22" t="s">
        <v>201</v>
      </c>
      <c r="K22" t="s">
        <v>202</v>
      </c>
      <c r="L22" t="s">
        <v>203</v>
      </c>
      <c r="M22" t="s">
        <v>204</v>
      </c>
      <c r="N22" t="s">
        <v>205</v>
      </c>
      <c r="O22" t="s">
        <v>206</v>
      </c>
      <c r="P22" t="s">
        <v>207</v>
      </c>
      <c r="Q22" t="s">
        <v>208</v>
      </c>
      <c r="R22" t="s">
        <v>209</v>
      </c>
      <c r="S22" t="s">
        <v>210</v>
      </c>
      <c r="T22" t="s">
        <v>211</v>
      </c>
    </row>
    <row r="23" spans="1:20">
      <c r="A23">
        <v>2013</v>
      </c>
      <c r="B23" s="52">
        <v>7225</v>
      </c>
      <c r="C23" s="52">
        <v>7615</v>
      </c>
      <c r="D23" s="52">
        <v>7160</v>
      </c>
      <c r="E23" s="52">
        <v>7310</v>
      </c>
      <c r="F23" s="52">
        <v>7324</v>
      </c>
      <c r="G23" s="52">
        <v>7324</v>
      </c>
      <c r="H23" s="52">
        <v>7324</v>
      </c>
      <c r="I23" s="52">
        <v>7324</v>
      </c>
      <c r="J23" s="52">
        <v>7324</v>
      </c>
      <c r="K23" s="52">
        <v>7324</v>
      </c>
      <c r="L23" s="52">
        <v>7324</v>
      </c>
      <c r="M23" s="52">
        <v>7324</v>
      </c>
      <c r="N23" s="52">
        <v>7324</v>
      </c>
      <c r="O23" s="52">
        <v>7324</v>
      </c>
      <c r="P23" s="52"/>
      <c r="Q23" s="52"/>
      <c r="R23" s="52"/>
      <c r="S23" s="52"/>
      <c r="T23" s="52"/>
    </row>
    <row r="24" spans="1:20">
      <c r="A24">
        <v>2014</v>
      </c>
      <c r="B24" s="52">
        <v>7740</v>
      </c>
      <c r="C24" s="52">
        <v>8420</v>
      </c>
      <c r="D24" s="52">
        <v>8155</v>
      </c>
      <c r="E24" s="52">
        <v>7752</v>
      </c>
      <c r="F24" s="52">
        <v>7504</v>
      </c>
      <c r="G24" s="52">
        <v>7466</v>
      </c>
      <c r="H24" s="52">
        <v>7466</v>
      </c>
      <c r="I24" s="52">
        <v>7470</v>
      </c>
      <c r="J24" s="52">
        <v>7470</v>
      </c>
      <c r="K24" s="52">
        <v>7470</v>
      </c>
      <c r="L24" s="52">
        <v>7470</v>
      </c>
      <c r="M24" s="52">
        <v>7470</v>
      </c>
      <c r="N24" s="52">
        <v>7470</v>
      </c>
      <c r="O24" s="52">
        <v>7470</v>
      </c>
      <c r="P24" s="52"/>
      <c r="Q24" s="52"/>
      <c r="R24" s="52"/>
      <c r="S24" s="52"/>
      <c r="T24" s="52"/>
    </row>
    <row r="25" spans="1:20">
      <c r="A25">
        <v>2015</v>
      </c>
      <c r="B25" s="52">
        <v>8120</v>
      </c>
      <c r="C25" s="52">
        <v>8750</v>
      </c>
      <c r="D25" s="52">
        <v>8750</v>
      </c>
      <c r="E25" s="52">
        <v>8405</v>
      </c>
      <c r="F25" s="52">
        <v>7697</v>
      </c>
      <c r="G25" s="52">
        <v>7142</v>
      </c>
      <c r="H25" s="52">
        <v>6990</v>
      </c>
      <c r="I25" s="52">
        <v>6979</v>
      </c>
      <c r="J25" s="52">
        <v>6979</v>
      </c>
      <c r="K25" s="52">
        <v>6979</v>
      </c>
      <c r="L25" s="52">
        <v>6979</v>
      </c>
      <c r="M25" s="52">
        <v>6979</v>
      </c>
      <c r="N25" s="52">
        <v>6979</v>
      </c>
      <c r="O25" s="52">
        <v>6979</v>
      </c>
      <c r="P25" s="52"/>
      <c r="Q25" s="52"/>
      <c r="R25" s="52"/>
      <c r="S25" s="52"/>
      <c r="T25" s="52"/>
    </row>
    <row r="26" spans="1:20">
      <c r="A26">
        <v>2016</v>
      </c>
      <c r="B26" s="52"/>
      <c r="C26" s="52">
        <v>9075</v>
      </c>
      <c r="D26" s="52">
        <v>9075</v>
      </c>
      <c r="E26" s="52">
        <v>8870</v>
      </c>
      <c r="F26" s="52">
        <v>7878</v>
      </c>
      <c r="G26" s="52">
        <v>7194</v>
      </c>
      <c r="H26" s="52">
        <v>6988</v>
      </c>
      <c r="I26" s="52">
        <v>6837</v>
      </c>
      <c r="J26" s="52">
        <v>6762</v>
      </c>
      <c r="K26" s="52">
        <v>6738.9</v>
      </c>
      <c r="L26" s="52">
        <v>6738.9</v>
      </c>
      <c r="M26" s="52">
        <v>6738.9</v>
      </c>
      <c r="N26" s="52">
        <v>6738.9</v>
      </c>
      <c r="O26" s="52">
        <v>6738.9</v>
      </c>
      <c r="P26" s="52"/>
      <c r="Q26" s="52"/>
      <c r="R26" s="52"/>
      <c r="S26" s="52"/>
      <c r="T26" s="52"/>
    </row>
    <row r="27" spans="1:20">
      <c r="A27">
        <v>2017</v>
      </c>
      <c r="B27" s="52"/>
      <c r="C27" s="52"/>
      <c r="D27" s="52"/>
      <c r="E27" s="52">
        <v>8934</v>
      </c>
      <c r="F27" s="52">
        <v>7929</v>
      </c>
      <c r="G27" s="52">
        <v>6941</v>
      </c>
      <c r="H27" s="52">
        <v>6711</v>
      </c>
      <c r="I27" s="52">
        <v>6464</v>
      </c>
      <c r="J27" s="52">
        <v>6296</v>
      </c>
      <c r="K27" s="52">
        <v>6195</v>
      </c>
      <c r="L27" s="52">
        <v>6147</v>
      </c>
      <c r="M27" s="52">
        <v>6089.5</v>
      </c>
      <c r="N27" s="52">
        <v>6090</v>
      </c>
      <c r="O27" s="52">
        <v>6090</v>
      </c>
      <c r="P27" s="52"/>
      <c r="Q27" s="52"/>
      <c r="R27" s="52"/>
      <c r="S27" s="52"/>
      <c r="T27" s="52"/>
    </row>
    <row r="28" spans="1:20">
      <c r="A28">
        <v>2018</v>
      </c>
      <c r="B28" s="52"/>
      <c r="C28" s="52"/>
      <c r="D28" s="52"/>
      <c r="E28" s="52">
        <v>9309</v>
      </c>
      <c r="F28" s="52">
        <v>8321</v>
      </c>
      <c r="G28" s="52">
        <v>7050</v>
      </c>
      <c r="H28" s="52">
        <v>6772</v>
      </c>
      <c r="I28" s="52">
        <v>6386</v>
      </c>
      <c r="J28" s="52">
        <v>6230</v>
      </c>
      <c r="K28" s="52">
        <v>6276</v>
      </c>
      <c r="L28" s="52">
        <v>6104</v>
      </c>
      <c r="M28" s="52">
        <v>5828</v>
      </c>
      <c r="N28" s="52">
        <v>5816</v>
      </c>
      <c r="O28" s="52">
        <v>5740</v>
      </c>
      <c r="P28" s="52">
        <v>5798</v>
      </c>
      <c r="Q28" s="52">
        <v>5798</v>
      </c>
      <c r="R28" s="52"/>
      <c r="S28" s="52"/>
      <c r="T28" s="52"/>
    </row>
    <row r="29" spans="1:20">
      <c r="A29">
        <v>2019</v>
      </c>
      <c r="B29" s="52"/>
      <c r="C29" s="52"/>
      <c r="D29" s="52"/>
      <c r="E29" s="52"/>
      <c r="F29" s="52"/>
      <c r="G29" s="52">
        <v>7008</v>
      </c>
      <c r="H29" s="52">
        <v>6655</v>
      </c>
      <c r="I29" s="52">
        <v>6125</v>
      </c>
      <c r="J29" s="52">
        <v>6011</v>
      </c>
      <c r="K29" s="52">
        <v>6075</v>
      </c>
      <c r="L29" s="52">
        <v>5882</v>
      </c>
      <c r="M29" s="52">
        <v>5504</v>
      </c>
      <c r="N29" s="52">
        <v>5322</v>
      </c>
      <c r="O29" s="52">
        <v>5153</v>
      </c>
      <c r="P29" s="52">
        <v>5075</v>
      </c>
      <c r="Q29" s="52">
        <v>5045</v>
      </c>
      <c r="R29" s="52">
        <v>5045</v>
      </c>
      <c r="S29" s="52"/>
      <c r="T29" s="52"/>
    </row>
    <row r="30" spans="1:20">
      <c r="A30">
        <v>2020</v>
      </c>
      <c r="B30" s="52"/>
      <c r="C30" s="52"/>
      <c r="D30" s="52"/>
      <c r="E30" s="52"/>
      <c r="F30" s="52"/>
      <c r="G30" s="52">
        <v>6879</v>
      </c>
      <c r="H30" s="52">
        <v>6623</v>
      </c>
      <c r="I30" s="52">
        <v>5912</v>
      </c>
      <c r="J30" s="52">
        <v>5708</v>
      </c>
      <c r="K30" s="52">
        <v>5921</v>
      </c>
      <c r="L30" s="52">
        <v>5677</v>
      </c>
      <c r="M30" s="52">
        <v>5326</v>
      </c>
      <c r="N30" s="52">
        <v>5092</v>
      </c>
      <c r="O30" s="52">
        <v>4826</v>
      </c>
      <c r="P30" s="52">
        <v>4665</v>
      </c>
      <c r="Q30" s="52">
        <v>4570</v>
      </c>
      <c r="R30" s="52">
        <v>4540</v>
      </c>
      <c r="S30" s="52">
        <v>4515</v>
      </c>
      <c r="T30" s="52">
        <v>4515</v>
      </c>
    </row>
    <row r="31" spans="1:20">
      <c r="A31">
        <v>2021</v>
      </c>
      <c r="B31" s="52"/>
      <c r="C31" s="52"/>
      <c r="D31" s="52"/>
      <c r="E31" s="52"/>
      <c r="F31" s="52"/>
      <c r="G31" s="52"/>
      <c r="H31" s="52">
        <v>6126</v>
      </c>
      <c r="I31" s="52">
        <v>5292</v>
      </c>
      <c r="J31" s="52">
        <v>4963</v>
      </c>
      <c r="K31" s="52">
        <v>5206</v>
      </c>
      <c r="L31" s="52">
        <v>4993</v>
      </c>
      <c r="M31" s="52">
        <v>4737</v>
      </c>
      <c r="N31" s="52">
        <v>4428</v>
      </c>
      <c r="O31" s="52">
        <v>4079</v>
      </c>
      <c r="P31" s="52">
        <v>3803</v>
      </c>
      <c r="Q31" s="52">
        <v>3860</v>
      </c>
      <c r="R31" s="52">
        <v>3800</v>
      </c>
      <c r="S31" s="52">
        <v>3725</v>
      </c>
      <c r="T31" s="52">
        <v>3635</v>
      </c>
    </row>
    <row r="32" spans="1:20">
      <c r="A32">
        <v>2022</v>
      </c>
      <c r="B32" s="52"/>
      <c r="C32" s="52"/>
      <c r="D32" s="52"/>
      <c r="E32" s="52"/>
      <c r="F32" s="52"/>
      <c r="G32" s="52"/>
      <c r="H32" s="52"/>
      <c r="I32" s="52"/>
      <c r="J32" s="52"/>
      <c r="K32" s="52"/>
      <c r="L32" s="52"/>
      <c r="M32" s="52"/>
      <c r="N32" s="52">
        <v>4683</v>
      </c>
      <c r="O32" s="52">
        <v>4290</v>
      </c>
      <c r="P32" s="52">
        <v>3939</v>
      </c>
      <c r="Q32" s="52"/>
      <c r="R32" s="52"/>
      <c r="S32" s="52">
        <v>3860</v>
      </c>
      <c r="T32" s="52">
        <v>3730</v>
      </c>
    </row>
    <row r="33" spans="1:20">
      <c r="A33">
        <v>2023</v>
      </c>
      <c r="B33" s="52"/>
      <c r="C33" s="52"/>
      <c r="D33" s="52"/>
      <c r="E33" s="52"/>
      <c r="F33" s="52"/>
      <c r="G33" s="52"/>
      <c r="H33" s="52"/>
      <c r="I33" s="52"/>
      <c r="J33" s="52"/>
      <c r="K33" s="52"/>
      <c r="L33" s="52"/>
      <c r="M33" s="52"/>
      <c r="N33" s="52">
        <v>4947</v>
      </c>
      <c r="O33" s="52">
        <v>4536</v>
      </c>
      <c r="P33" s="52">
        <v>4065</v>
      </c>
      <c r="Q33" s="52"/>
      <c r="R33" s="52"/>
      <c r="S33" s="52">
        <v>4045</v>
      </c>
      <c r="T33" s="52">
        <v>3805</v>
      </c>
    </row>
    <row r="34" spans="1:20">
      <c r="A34">
        <v>2024</v>
      </c>
      <c r="B34" s="52"/>
      <c r="C34" s="52"/>
      <c r="D34" s="52"/>
      <c r="E34" s="52"/>
      <c r="F34" s="52"/>
      <c r="G34" s="52"/>
      <c r="H34" s="52"/>
      <c r="I34" s="52"/>
      <c r="J34" s="52"/>
      <c r="K34" s="52"/>
      <c r="L34" s="52"/>
      <c r="M34" s="52"/>
      <c r="N34" s="52"/>
      <c r="O34" s="52"/>
      <c r="P34" s="52">
        <v>4074</v>
      </c>
      <c r="Q34" s="52"/>
      <c r="R34" s="52"/>
      <c r="S34" s="52">
        <v>4060</v>
      </c>
      <c r="T34" s="52">
        <v>3755</v>
      </c>
    </row>
    <row r="35" spans="1:20">
      <c r="A35">
        <v>2025</v>
      </c>
      <c r="B35" s="52"/>
      <c r="C35" s="52"/>
      <c r="D35" s="52"/>
      <c r="E35" s="52"/>
      <c r="F35" s="52"/>
      <c r="G35" s="52"/>
      <c r="H35" s="52"/>
      <c r="I35" s="52"/>
      <c r="J35" s="52"/>
      <c r="K35" s="52"/>
      <c r="L35" s="52"/>
      <c r="M35" s="52"/>
      <c r="N35" s="52"/>
      <c r="O35" s="52"/>
      <c r="P35" s="52"/>
      <c r="Q35" s="52"/>
      <c r="R35" s="52"/>
      <c r="S35" s="52">
        <v>4055</v>
      </c>
      <c r="T35" s="52">
        <v>3680</v>
      </c>
    </row>
    <row r="36" spans="1:20">
      <c r="B36" s="52"/>
      <c r="C36" s="52"/>
      <c r="D36" s="52"/>
      <c r="E36" s="52"/>
      <c r="F36" s="52"/>
      <c r="G36" s="52"/>
      <c r="H36" s="52"/>
      <c r="I36" s="52"/>
      <c r="J36" s="52"/>
      <c r="K36" s="52"/>
      <c r="L36" s="52"/>
      <c r="M36" s="52"/>
      <c r="N36" s="52"/>
      <c r="O36" s="52"/>
      <c r="P36" s="52"/>
      <c r="Q36" s="52"/>
      <c r="R36" s="52"/>
      <c r="S36" s="52"/>
      <c r="T36" s="52"/>
    </row>
    <row r="37" spans="1:20">
      <c r="B37" s="52"/>
      <c r="C37" s="52"/>
      <c r="D37" s="52"/>
      <c r="E37" s="52"/>
      <c r="F37" s="52"/>
      <c r="G37" s="52"/>
      <c r="H37" s="52"/>
      <c r="I37" s="52"/>
      <c r="J37" s="52"/>
      <c r="K37" s="52"/>
      <c r="L37" s="52"/>
      <c r="M37" s="52"/>
      <c r="N37" s="52"/>
      <c r="O37" s="52"/>
      <c r="P37" s="52"/>
      <c r="Q37" s="52"/>
      <c r="R37" s="52"/>
      <c r="S37" s="52"/>
      <c r="T37" s="52"/>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7B83-2C24-4029-9253-DCE81AAAE09C}">
  <dimension ref="A1:D64"/>
  <sheetViews>
    <sheetView showGridLines="0" workbookViewId="0">
      <selection activeCell="G21" sqref="G21"/>
    </sheetView>
  </sheetViews>
  <sheetFormatPr defaultRowHeight="15"/>
  <cols>
    <col min="2" max="2" width="15.85546875" customWidth="1"/>
    <col min="3" max="3" width="10.85546875" customWidth="1"/>
  </cols>
  <sheetData>
    <row r="1" spans="1:4" ht="15.75">
      <c r="A1" s="46" t="s">
        <v>265</v>
      </c>
    </row>
    <row r="2" spans="1:4">
      <c r="A2" s="57" t="s">
        <v>267</v>
      </c>
    </row>
    <row r="3" spans="1:4" ht="33" customHeight="1">
      <c r="A3" s="54" t="s">
        <v>175</v>
      </c>
    </row>
    <row r="4" spans="1:4">
      <c r="A4" s="53"/>
    </row>
    <row r="5" spans="1:4">
      <c r="A5" s="48"/>
    </row>
    <row r="6" spans="1:4">
      <c r="A6" s="48"/>
    </row>
    <row r="7" spans="1:4">
      <c r="A7" s="48"/>
    </row>
    <row r="8" spans="1:4">
      <c r="A8" s="48"/>
    </row>
    <row r="9" spans="1:4">
      <c r="A9" s="48"/>
    </row>
    <row r="10" spans="1:4">
      <c r="A10" s="48" t="s">
        <v>176</v>
      </c>
    </row>
    <row r="16" spans="1:4">
      <c r="A16" s="48" t="s">
        <v>266</v>
      </c>
      <c r="D16" s="48"/>
    </row>
    <row r="17" spans="1:4">
      <c r="A17" s="48" t="s">
        <v>269</v>
      </c>
    </row>
    <row r="18" spans="1:4">
      <c r="A18" s="48" t="s">
        <v>270</v>
      </c>
    </row>
    <row r="19" spans="1:4">
      <c r="A19" s="48" t="s">
        <v>271</v>
      </c>
    </row>
    <row r="21" spans="1:4">
      <c r="B21" t="s">
        <v>212</v>
      </c>
      <c r="C21" t="s">
        <v>213</v>
      </c>
      <c r="D21" t="s">
        <v>268</v>
      </c>
    </row>
    <row r="22" spans="1:4">
      <c r="A22">
        <v>2018</v>
      </c>
      <c r="B22" s="52">
        <v>100</v>
      </c>
      <c r="C22" s="52">
        <v>100</v>
      </c>
      <c r="D22" s="52">
        <v>100</v>
      </c>
    </row>
    <row r="23" spans="1:4">
      <c r="A23">
        <v>2019</v>
      </c>
      <c r="B23" s="52">
        <v>107.06497386109037</v>
      </c>
      <c r="C23" s="52">
        <v>107.96922825313405</v>
      </c>
      <c r="D23" s="52">
        <v>107.06497386109037</v>
      </c>
    </row>
    <row r="24" spans="1:4">
      <c r="A24">
        <v>2020</v>
      </c>
      <c r="B24" s="52">
        <v>107.6389629787688</v>
      </c>
      <c r="C24" s="52">
        <v>108.47299224219087</v>
      </c>
      <c r="D24" s="52">
        <v>107.6389629787688</v>
      </c>
    </row>
    <row r="25" spans="1:4">
      <c r="A25">
        <v>2021</v>
      </c>
      <c r="B25" s="52">
        <v>115.10855762839884</v>
      </c>
      <c r="C25" s="52">
        <v>124.08144680369875</v>
      </c>
      <c r="D25" s="52">
        <v>118.15181636508224</v>
      </c>
    </row>
    <row r="26" spans="1:4">
      <c r="A26">
        <v>2022</v>
      </c>
      <c r="B26" s="52">
        <v>121.98389656246897</v>
      </c>
      <c r="C26" s="52">
        <v>127.9464871279328</v>
      </c>
      <c r="D26" s="52">
        <v>124.98298487585399</v>
      </c>
    </row>
    <row r="27" spans="1:4">
      <c r="A27">
        <v>2023</v>
      </c>
      <c r="B27" s="52">
        <v>128.86680757601349</v>
      </c>
      <c r="C27" s="52">
        <v>136.76875943927823</v>
      </c>
      <c r="D27" s="52">
        <v>134.17927426249202</v>
      </c>
    </row>
    <row r="28" spans="1:4">
      <c r="A28">
        <v>2024</v>
      </c>
      <c r="B28" s="52">
        <v>136.32412951385541</v>
      </c>
      <c r="C28" s="52">
        <v>145.33681472564356</v>
      </c>
      <c r="D28" s="52">
        <v>143.20504316283123</v>
      </c>
    </row>
    <row r="29" spans="1:4">
      <c r="A29">
        <v>2025</v>
      </c>
      <c r="B29" s="52">
        <v>144.34094515463048</v>
      </c>
      <c r="C29" s="52">
        <v>154.38976544854501</v>
      </c>
      <c r="D29" s="52">
        <v>152.12520700068188</v>
      </c>
    </row>
    <row r="34" spans="2:2">
      <c r="B34" s="50"/>
    </row>
    <row r="35" spans="2:2">
      <c r="B35" s="50"/>
    </row>
    <row r="36" spans="2:2">
      <c r="B36" s="50"/>
    </row>
    <row r="37" spans="2:2">
      <c r="B37" s="50"/>
    </row>
    <row r="38" spans="2:2">
      <c r="B38" s="50"/>
    </row>
    <row r="39" spans="2:2">
      <c r="B39" s="50"/>
    </row>
    <row r="40" spans="2:2">
      <c r="B40" s="50"/>
    </row>
    <row r="41" spans="2:2">
      <c r="B41" s="50"/>
    </row>
    <row r="42" spans="2:2">
      <c r="B42" s="50"/>
    </row>
    <row r="43" spans="2:2">
      <c r="B43" s="50"/>
    </row>
    <row r="44" spans="2:2">
      <c r="B44" s="50"/>
    </row>
    <row r="45" spans="2:2">
      <c r="B45" s="50"/>
    </row>
    <row r="46" spans="2:2">
      <c r="B46" s="50"/>
    </row>
    <row r="47" spans="2:2">
      <c r="B47" s="50"/>
    </row>
    <row r="48" spans="2:2">
      <c r="B48" s="50"/>
    </row>
    <row r="49" spans="2:2">
      <c r="B49" s="50"/>
    </row>
    <row r="50" spans="2:2">
      <c r="B50" s="50"/>
    </row>
    <row r="51" spans="2:2">
      <c r="B51" s="50"/>
    </row>
    <row r="52" spans="2:2">
      <c r="B52" s="50"/>
    </row>
    <row r="53" spans="2:2">
      <c r="B53" s="50"/>
    </row>
    <row r="54" spans="2:2">
      <c r="B54" s="50"/>
    </row>
    <row r="55" spans="2:2">
      <c r="B55" s="50"/>
    </row>
    <row r="56" spans="2:2">
      <c r="B56" s="50"/>
    </row>
    <row r="57" spans="2:2">
      <c r="B57" s="50"/>
    </row>
    <row r="58" spans="2:2">
      <c r="B58" s="50"/>
    </row>
    <row r="59" spans="2:2">
      <c r="B59" s="50"/>
    </row>
    <row r="60" spans="2:2">
      <c r="B60" s="50"/>
    </row>
    <row r="61" spans="2:2">
      <c r="B61" s="50"/>
    </row>
    <row r="62" spans="2:2">
      <c r="B62" s="50"/>
    </row>
    <row r="63" spans="2:2">
      <c r="B63" s="50"/>
    </row>
    <row r="64" spans="2:2">
      <c r="B64" s="50"/>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9672-A4AD-494A-9B8D-37A108CB1323}">
  <dimension ref="A1:E28"/>
  <sheetViews>
    <sheetView showGridLines="0" workbookViewId="0">
      <selection activeCell="A20" sqref="A20"/>
    </sheetView>
  </sheetViews>
  <sheetFormatPr defaultRowHeight="15"/>
  <cols>
    <col min="1" max="1" width="21.140625" customWidth="1"/>
  </cols>
  <sheetData>
    <row r="1" spans="1:1" ht="15.75">
      <c r="A1" s="46" t="s">
        <v>215</v>
      </c>
    </row>
    <row r="2" spans="1:1">
      <c r="A2" s="47" t="s">
        <v>216</v>
      </c>
    </row>
    <row r="19" spans="1:5">
      <c r="A19" s="48" t="s">
        <v>248</v>
      </c>
    </row>
    <row r="20" spans="1:5">
      <c r="A20" s="48" t="s">
        <v>223</v>
      </c>
    </row>
    <row r="21" spans="1:5">
      <c r="A21" s="48" t="s">
        <v>224</v>
      </c>
    </row>
    <row r="22" spans="1:5">
      <c r="A22" s="48" t="s">
        <v>225</v>
      </c>
    </row>
    <row r="25" spans="1:5">
      <c r="B25">
        <v>2022</v>
      </c>
      <c r="C25">
        <v>2023</v>
      </c>
      <c r="D25">
        <v>2024</v>
      </c>
      <c r="E25">
        <v>2025</v>
      </c>
    </row>
    <row r="26" spans="1:5">
      <c r="A26" t="s">
        <v>220</v>
      </c>
      <c r="B26" s="55">
        <v>755</v>
      </c>
      <c r="C26" s="55">
        <v>500</v>
      </c>
      <c r="D26" s="55">
        <v>500</v>
      </c>
      <c r="E26" s="55">
        <v>500</v>
      </c>
    </row>
    <row r="27" spans="1:5">
      <c r="A27" t="s">
        <v>221</v>
      </c>
      <c r="B27" s="55">
        <v>591</v>
      </c>
      <c r="C27" s="55">
        <v>705</v>
      </c>
      <c r="D27" s="55">
        <v>705</v>
      </c>
      <c r="E27" s="55">
        <v>705</v>
      </c>
    </row>
    <row r="28" spans="1:5">
      <c r="A28" t="s">
        <v>222</v>
      </c>
      <c r="B28" s="55">
        <f>B27-B26</f>
        <v>-164</v>
      </c>
      <c r="C28" s="55">
        <f t="shared" ref="C28:E28" si="0">C27-C26</f>
        <v>205</v>
      </c>
      <c r="D28" s="55">
        <f t="shared" si="0"/>
        <v>205</v>
      </c>
      <c r="E28" s="55">
        <f t="shared" si="0"/>
        <v>205</v>
      </c>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FC2EE-C57F-4319-A605-2A8B92249374}">
  <dimension ref="A1:C73"/>
  <sheetViews>
    <sheetView showGridLines="0" workbookViewId="0">
      <selection activeCell="N12" sqref="N12"/>
    </sheetView>
  </sheetViews>
  <sheetFormatPr defaultRowHeight="15"/>
  <sheetData>
    <row r="1" spans="1:1" ht="15.75">
      <c r="A1" s="46" t="s">
        <v>217</v>
      </c>
    </row>
    <row r="2" spans="1:1">
      <c r="A2" s="53"/>
    </row>
    <row r="3" spans="1:1" ht="110.25">
      <c r="A3" s="54" t="s">
        <v>175</v>
      </c>
    </row>
    <row r="4" spans="1:1">
      <c r="A4" s="53"/>
    </row>
    <row r="5" spans="1:1">
      <c r="A5" s="48"/>
    </row>
    <row r="6" spans="1:1">
      <c r="A6" s="48" t="s">
        <v>176</v>
      </c>
    </row>
    <row r="13" spans="1:1">
      <c r="A13" s="48" t="s">
        <v>190</v>
      </c>
    </row>
    <row r="14" spans="1:1">
      <c r="A14" s="48" t="s">
        <v>378</v>
      </c>
    </row>
    <row r="15" spans="1:1">
      <c r="A15" s="48" t="s">
        <v>229</v>
      </c>
    </row>
    <row r="16" spans="1:1">
      <c r="A16" s="48" t="s">
        <v>379</v>
      </c>
    </row>
    <row r="20" spans="1:3">
      <c r="B20" t="s">
        <v>226</v>
      </c>
      <c r="C20" t="s">
        <v>227</v>
      </c>
    </row>
    <row r="21" spans="1:3">
      <c r="A21">
        <v>2018</v>
      </c>
      <c r="B21" s="52">
        <v>100</v>
      </c>
      <c r="C21" s="52">
        <v>100</v>
      </c>
    </row>
    <row r="22" spans="1:3">
      <c r="A22">
        <v>2019</v>
      </c>
      <c r="B22" s="52">
        <v>106.20525254160225</v>
      </c>
      <c r="C22" s="52">
        <v>105.39932615194799</v>
      </c>
    </row>
    <row r="23" spans="1:3">
      <c r="A23">
        <v>2020</v>
      </c>
      <c r="B23" s="52">
        <v>93.238029923154798</v>
      </c>
      <c r="C23" s="52">
        <v>95.058131258007876</v>
      </c>
    </row>
    <row r="24" spans="1:3">
      <c r="A24">
        <v>2021</v>
      </c>
      <c r="B24" s="52">
        <v>108.59135745642506</v>
      </c>
      <c r="C24" s="52">
        <v>105.0658722304583</v>
      </c>
    </row>
    <row r="25" spans="1:3">
      <c r="A25">
        <v>2022</v>
      </c>
      <c r="B25" s="52">
        <v>115.54813125003162</v>
      </c>
      <c r="C25" s="52">
        <v>119.05017410612712</v>
      </c>
    </row>
    <row r="26" spans="1:3">
      <c r="A26">
        <v>2023</v>
      </c>
      <c r="B26" s="52">
        <v>127.55256166641657</v>
      </c>
      <c r="C26" s="52">
        <v>126.49769288822239</v>
      </c>
    </row>
    <row r="27" spans="1:3">
      <c r="A27">
        <v>2024</v>
      </c>
      <c r="B27" s="52">
        <v>136.40440209049561</v>
      </c>
      <c r="C27" s="52">
        <v>134.06599754659919</v>
      </c>
    </row>
    <row r="28" spans="1:3">
      <c r="A28">
        <v>2025</v>
      </c>
      <c r="B28" s="52">
        <v>145.21233457596313</v>
      </c>
      <c r="C28" s="52">
        <v>141.78280516641701</v>
      </c>
    </row>
    <row r="31" spans="1:3">
      <c r="C31" t="s">
        <v>228</v>
      </c>
    </row>
    <row r="32" spans="1:3">
      <c r="B32">
        <v>1984</v>
      </c>
      <c r="C32" s="50">
        <v>11.94992586473205</v>
      </c>
    </row>
    <row r="33" spans="2:3">
      <c r="B33">
        <v>1985</v>
      </c>
      <c r="C33" s="50">
        <v>11.326080529044408</v>
      </c>
    </row>
    <row r="34" spans="2:3">
      <c r="B34">
        <v>1986</v>
      </c>
      <c r="C34" s="50">
        <v>11.5571348203753</v>
      </c>
    </row>
    <row r="35" spans="2:3">
      <c r="B35">
        <v>1987</v>
      </c>
      <c r="C35" s="50">
        <v>11.383496155383011</v>
      </c>
    </row>
    <row r="36" spans="2:3">
      <c r="B36">
        <v>1988</v>
      </c>
      <c r="C36" s="50">
        <v>12.139087955926037</v>
      </c>
    </row>
    <row r="37" spans="2:3">
      <c r="B37">
        <v>1989</v>
      </c>
      <c r="C37" s="50">
        <v>12.088704144890938</v>
      </c>
    </row>
    <row r="38" spans="2:3">
      <c r="B38">
        <v>1990</v>
      </c>
      <c r="C38" s="50">
        <v>11.596195513093678</v>
      </c>
    </row>
    <row r="39" spans="2:3">
      <c r="B39">
        <v>1991</v>
      </c>
      <c r="C39" s="50">
        <v>11.213742569276556</v>
      </c>
    </row>
    <row r="40" spans="2:3">
      <c r="B40">
        <v>1992</v>
      </c>
      <c r="C40" s="50">
        <v>11.4583233618833</v>
      </c>
    </row>
    <row r="41" spans="2:3">
      <c r="B41">
        <v>1993</v>
      </c>
      <c r="C41" s="50">
        <v>11.71603027377237</v>
      </c>
    </row>
    <row r="42" spans="2:3">
      <c r="B42">
        <v>1994</v>
      </c>
      <c r="C42" s="50">
        <v>12.194286592244481</v>
      </c>
    </row>
    <row r="43" spans="2:3">
      <c r="B43">
        <v>1995</v>
      </c>
      <c r="C43" s="50">
        <v>12.585503070220575</v>
      </c>
    </row>
    <row r="44" spans="2:3">
      <c r="B44">
        <v>1996</v>
      </c>
      <c r="C44" s="50">
        <v>12.224118686633801</v>
      </c>
    </row>
    <row r="45" spans="2:3">
      <c r="B45">
        <v>1997</v>
      </c>
      <c r="C45" s="50">
        <v>13.296614465975665</v>
      </c>
    </row>
    <row r="46" spans="2:3">
      <c r="B46">
        <v>1998</v>
      </c>
      <c r="C46" s="50">
        <v>13.561246185401972</v>
      </c>
    </row>
    <row r="47" spans="2:3">
      <c r="B47">
        <v>1999</v>
      </c>
      <c r="C47" s="50">
        <v>13.749476137624862</v>
      </c>
    </row>
    <row r="48" spans="2:3">
      <c r="B48">
        <v>2000</v>
      </c>
      <c r="C48" s="50">
        <v>14.31842942574561</v>
      </c>
    </row>
    <row r="49" spans="2:3">
      <c r="B49">
        <v>2001</v>
      </c>
      <c r="C49" s="50">
        <v>13.864654191538152</v>
      </c>
    </row>
    <row r="50" spans="2:3">
      <c r="B50">
        <v>2002</v>
      </c>
      <c r="C50" s="50">
        <v>14.224719424921149</v>
      </c>
    </row>
    <row r="51" spans="2:3">
      <c r="B51">
        <v>2003</v>
      </c>
      <c r="C51" s="50">
        <v>14.552148267912214</v>
      </c>
    </row>
    <row r="52" spans="2:3">
      <c r="B52">
        <v>2004</v>
      </c>
      <c r="C52" s="50">
        <v>15.117611049848728</v>
      </c>
    </row>
    <row r="53" spans="2:3">
      <c r="B53">
        <v>2005</v>
      </c>
      <c r="C53" s="50">
        <v>15.689902660609993</v>
      </c>
    </row>
    <row r="54" spans="2:3">
      <c r="B54">
        <v>2006</v>
      </c>
      <c r="C54" s="50">
        <v>15.992758776519837</v>
      </c>
    </row>
    <row r="55" spans="2:3">
      <c r="B55">
        <v>2007</v>
      </c>
      <c r="C55" s="50">
        <v>15.670462333394589</v>
      </c>
    </row>
    <row r="56" spans="2:3">
      <c r="B56">
        <v>2008</v>
      </c>
      <c r="C56" s="50">
        <v>14.226122604633428</v>
      </c>
    </row>
    <row r="57" spans="2:3">
      <c r="B57">
        <v>2009</v>
      </c>
      <c r="C57" s="50">
        <v>12.673903024255814</v>
      </c>
    </row>
    <row r="58" spans="2:3">
      <c r="B58">
        <v>2010</v>
      </c>
      <c r="C58" s="50">
        <v>12.077097082735532</v>
      </c>
    </row>
    <row r="59" spans="2:3">
      <c r="B59">
        <v>2011</v>
      </c>
      <c r="C59" s="50">
        <v>11.672848309086115</v>
      </c>
    </row>
    <row r="60" spans="2:3">
      <c r="B60">
        <v>2012</v>
      </c>
      <c r="C60" s="50">
        <v>12.092368236455076</v>
      </c>
    </row>
    <row r="61" spans="2:3">
      <c r="B61">
        <v>2013</v>
      </c>
      <c r="C61" s="50">
        <v>12.139291796347408</v>
      </c>
    </row>
    <row r="62" spans="2:3">
      <c r="B62">
        <v>2014</v>
      </c>
      <c r="C62" s="50">
        <v>12.675799559020753</v>
      </c>
    </row>
    <row r="63" spans="2:3">
      <c r="B63">
        <v>2015</v>
      </c>
      <c r="C63" s="50">
        <v>13.075752367398326</v>
      </c>
    </row>
    <row r="64" spans="2:3">
      <c r="B64">
        <v>2016</v>
      </c>
      <c r="C64" s="50">
        <v>12.902518075292944</v>
      </c>
    </row>
    <row r="65" spans="2:3">
      <c r="B65">
        <v>2017</v>
      </c>
      <c r="C65" s="50">
        <v>13.375055800205104</v>
      </c>
    </row>
    <row r="66" spans="2:3">
      <c r="B66">
        <v>2018</v>
      </c>
      <c r="C66" s="50">
        <v>13.5095411189674</v>
      </c>
    </row>
    <row r="67" spans="2:3">
      <c r="B67">
        <v>2019</v>
      </c>
      <c r="C67" s="50">
        <v>13.612840600068434</v>
      </c>
    </row>
    <row r="68" spans="2:3">
      <c r="B68">
        <v>2020</v>
      </c>
      <c r="C68" s="50">
        <v>13.250870624413428</v>
      </c>
    </row>
    <row r="69" spans="2:3">
      <c r="B69">
        <v>2021</v>
      </c>
      <c r="C69" s="50">
        <v>13.962853756205497</v>
      </c>
    </row>
    <row r="70" spans="2:3">
      <c r="B70">
        <v>2022</v>
      </c>
      <c r="C70" s="50">
        <v>13.112137315738748</v>
      </c>
    </row>
    <row r="71" spans="2:3">
      <c r="B71">
        <v>2023</v>
      </c>
      <c r="C71" s="50">
        <v>13.622197664780623</v>
      </c>
    </row>
    <row r="72" spans="2:3">
      <c r="B72">
        <v>2024</v>
      </c>
      <c r="C72" s="50">
        <v>13.74517709614773</v>
      </c>
    </row>
    <row r="73" spans="2:3">
      <c r="B73">
        <v>2025</v>
      </c>
      <c r="C73" s="50">
        <v>13.836318181408716</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536-65F2-4D63-82C8-4D160F38E2D8}">
  <dimension ref="A1:E68"/>
  <sheetViews>
    <sheetView showGridLines="0" workbookViewId="0">
      <selection activeCell="L14" sqref="L14"/>
    </sheetView>
  </sheetViews>
  <sheetFormatPr defaultRowHeight="15"/>
  <sheetData>
    <row r="1" spans="1:1" ht="15.75">
      <c r="A1" s="46" t="s">
        <v>218</v>
      </c>
    </row>
    <row r="2" spans="1:1">
      <c r="A2" s="47" t="s">
        <v>219</v>
      </c>
    </row>
    <row r="17" spans="1:5">
      <c r="A17" s="48" t="s">
        <v>230</v>
      </c>
    </row>
    <row r="18" spans="1:5">
      <c r="A18" s="48" t="s">
        <v>380</v>
      </c>
    </row>
    <row r="19" spans="1:5">
      <c r="A19" s="48" t="s">
        <v>233</v>
      </c>
    </row>
    <row r="20" spans="1:5">
      <c r="A20" s="48" t="s">
        <v>381</v>
      </c>
    </row>
    <row r="21" spans="1:5">
      <c r="A21" s="48" t="s">
        <v>382</v>
      </c>
    </row>
    <row r="29" spans="1:5">
      <c r="B29" t="s">
        <v>231</v>
      </c>
      <c r="C29" t="s">
        <v>232</v>
      </c>
    </row>
    <row r="30" spans="1:5">
      <c r="A30">
        <v>1987</v>
      </c>
      <c r="B30" s="50">
        <v>3.9660833467044427</v>
      </c>
      <c r="C30" s="50">
        <v>13.459438908696809</v>
      </c>
      <c r="D30" s="50"/>
      <c r="E30" s="50"/>
    </row>
    <row r="31" spans="1:5">
      <c r="A31">
        <v>1988</v>
      </c>
      <c r="B31" s="50">
        <v>4.5570842353591097</v>
      </c>
      <c r="C31" s="50">
        <v>13.459438908696809</v>
      </c>
      <c r="D31" s="50"/>
      <c r="E31" s="50"/>
    </row>
    <row r="32" spans="1:5">
      <c r="A32">
        <v>1989</v>
      </c>
      <c r="B32" s="50">
        <v>4.0713831981383635</v>
      </c>
      <c r="C32" s="50">
        <v>13.459438908696809</v>
      </c>
      <c r="D32" s="50"/>
      <c r="E32" s="50"/>
    </row>
    <row r="33" spans="1:5">
      <c r="A33">
        <v>1990</v>
      </c>
      <c r="B33" s="50">
        <v>5.9984954558241697</v>
      </c>
      <c r="C33" s="50">
        <v>13.459438908696809</v>
      </c>
      <c r="D33" s="50"/>
      <c r="E33" s="50"/>
    </row>
    <row r="34" spans="1:5">
      <c r="A34">
        <v>1991</v>
      </c>
      <c r="B34" s="50">
        <v>7.0947911250934954</v>
      </c>
      <c r="C34" s="50">
        <v>13.459438908696809</v>
      </c>
      <c r="D34" s="50"/>
      <c r="E34" s="50"/>
    </row>
    <row r="35" spans="1:5">
      <c r="A35">
        <v>1992</v>
      </c>
      <c r="B35" s="50">
        <v>8.2952535530448053</v>
      </c>
      <c r="C35" s="50">
        <v>13.459438908696809</v>
      </c>
      <c r="D35" s="50"/>
      <c r="E35" s="50"/>
    </row>
    <row r="36" spans="1:5">
      <c r="A36">
        <v>1993</v>
      </c>
      <c r="B36" s="50">
        <v>9.8068485605489268</v>
      </c>
      <c r="C36" s="50">
        <v>13.459438908696809</v>
      </c>
      <c r="D36" s="50"/>
      <c r="E36" s="50"/>
    </row>
    <row r="37" spans="1:5">
      <c r="A37">
        <v>1994</v>
      </c>
      <c r="B37" s="50">
        <v>10.521490881083821</v>
      </c>
      <c r="C37" s="50">
        <v>13.459438908696809</v>
      </c>
      <c r="D37" s="50"/>
      <c r="E37" s="50"/>
    </row>
    <row r="38" spans="1:5">
      <c r="A38">
        <v>1995</v>
      </c>
      <c r="B38" s="50">
        <v>10.108518546054373</v>
      </c>
      <c r="C38" s="50">
        <v>13.459438908696809</v>
      </c>
      <c r="D38" s="50"/>
      <c r="E38" s="50"/>
    </row>
    <row r="39" spans="1:5">
      <c r="A39">
        <v>1996</v>
      </c>
      <c r="B39" s="50">
        <v>11.388394941093933</v>
      </c>
      <c r="C39" s="50">
        <v>13.459438908696809</v>
      </c>
      <c r="D39" s="50"/>
      <c r="E39" s="50"/>
    </row>
    <row r="40" spans="1:5">
      <c r="A40">
        <v>1997</v>
      </c>
      <c r="B40" s="50">
        <v>11.900945580354247</v>
      </c>
      <c r="C40" s="50">
        <v>13.459438908696809</v>
      </c>
      <c r="D40" s="50"/>
      <c r="E40" s="50"/>
    </row>
    <row r="41" spans="1:5">
      <c r="A41">
        <v>1998</v>
      </c>
      <c r="B41" s="50">
        <v>12.802194384275447</v>
      </c>
      <c r="C41" s="50">
        <v>13.459438908696809</v>
      </c>
      <c r="D41" s="50"/>
      <c r="E41" s="50"/>
    </row>
    <row r="42" spans="1:5">
      <c r="A42">
        <v>1999</v>
      </c>
      <c r="B42" s="50">
        <v>14.600363431347995</v>
      </c>
      <c r="C42" s="50">
        <v>13.459438908696809</v>
      </c>
      <c r="D42" s="50"/>
      <c r="E42" s="50"/>
    </row>
    <row r="43" spans="1:5">
      <c r="A43">
        <v>2000</v>
      </c>
      <c r="B43" s="50">
        <v>14.35898968370943</v>
      </c>
      <c r="C43" s="50">
        <v>13.459438908696809</v>
      </c>
      <c r="D43" s="50"/>
      <c r="E43" s="50"/>
    </row>
    <row r="44" spans="1:5">
      <c r="A44">
        <v>2001</v>
      </c>
      <c r="B44" s="50">
        <v>14.882706631863419</v>
      </c>
      <c r="C44" s="50">
        <v>13.459438908696809</v>
      </c>
      <c r="D44" s="50"/>
      <c r="E44" s="50"/>
    </row>
    <row r="45" spans="1:5">
      <c r="A45">
        <v>2002</v>
      </c>
      <c r="B45" s="50">
        <v>16.397375322116812</v>
      </c>
      <c r="C45" s="50">
        <v>13.459438908696809</v>
      </c>
      <c r="D45" s="50"/>
      <c r="E45" s="50"/>
    </row>
    <row r="46" spans="1:5">
      <c r="A46">
        <v>2003</v>
      </c>
      <c r="B46" s="50">
        <v>16.077566250882203</v>
      </c>
      <c r="C46" s="50">
        <v>13.459438908696809</v>
      </c>
      <c r="D46" s="50"/>
      <c r="E46" s="50"/>
    </row>
    <row r="47" spans="1:5">
      <c r="A47">
        <v>2004</v>
      </c>
      <c r="B47" s="50">
        <v>14.984465507851393</v>
      </c>
      <c r="C47" s="50">
        <v>13.459438908696809</v>
      </c>
      <c r="D47" s="50"/>
      <c r="E47" s="50"/>
    </row>
    <row r="48" spans="1:5">
      <c r="A48">
        <v>2005</v>
      </c>
      <c r="B48" s="50">
        <v>13.990143112392726</v>
      </c>
      <c r="C48" s="50">
        <v>13.459438908696809</v>
      </c>
      <c r="D48" s="50"/>
      <c r="E48" s="50"/>
    </row>
    <row r="49" spans="1:5">
      <c r="A49">
        <v>2006</v>
      </c>
      <c r="B49" s="50">
        <v>14.675906238852251</v>
      </c>
      <c r="C49" s="50">
        <v>13.459438908696809</v>
      </c>
      <c r="D49" s="50"/>
      <c r="E49" s="50"/>
    </row>
    <row r="50" spans="1:5">
      <c r="A50">
        <v>2007</v>
      </c>
      <c r="B50" s="50">
        <v>13.525317765204484</v>
      </c>
      <c r="C50" s="50">
        <v>13.459438908696809</v>
      </c>
      <c r="D50" s="50"/>
      <c r="E50" s="50"/>
    </row>
    <row r="51" spans="1:5">
      <c r="A51">
        <v>2008</v>
      </c>
      <c r="B51" s="50">
        <v>12.42335054131726</v>
      </c>
      <c r="C51" s="50">
        <v>13.459438908696809</v>
      </c>
      <c r="D51" s="50"/>
      <c r="E51" s="50"/>
    </row>
    <row r="52" spans="1:5">
      <c r="A52">
        <v>2009</v>
      </c>
      <c r="B52" s="50">
        <v>11.803666675715434</v>
      </c>
      <c r="C52" s="50">
        <v>13.459438908696809</v>
      </c>
      <c r="D52" s="50"/>
      <c r="E52" s="50"/>
    </row>
    <row r="53" spans="1:5">
      <c r="A53">
        <v>2010</v>
      </c>
      <c r="B53" s="50">
        <v>12.356873055301273</v>
      </c>
      <c r="C53" s="50">
        <v>13.459438908696809</v>
      </c>
      <c r="D53" s="50"/>
      <c r="E53" s="50"/>
    </row>
    <row r="54" spans="1:5">
      <c r="A54">
        <v>2011</v>
      </c>
      <c r="B54" s="50">
        <v>10.34522382060555</v>
      </c>
      <c r="C54" s="50">
        <v>13.459438908696809</v>
      </c>
      <c r="D54" s="50"/>
      <c r="E54" s="50"/>
    </row>
    <row r="55" spans="1:5">
      <c r="A55">
        <v>2012</v>
      </c>
      <c r="B55" s="50">
        <v>11.503727050920409</v>
      </c>
      <c r="C55" s="50">
        <v>13.459438908696809</v>
      </c>
      <c r="D55" s="50"/>
      <c r="E55" s="50"/>
    </row>
    <row r="56" spans="1:5">
      <c r="A56">
        <v>2013</v>
      </c>
      <c r="B56" s="50">
        <v>11.295418733320714</v>
      </c>
      <c r="C56" s="50">
        <v>13.459438908696809</v>
      </c>
      <c r="D56" s="50"/>
      <c r="E56" s="50"/>
    </row>
    <row r="57" spans="1:5">
      <c r="A57">
        <v>2014</v>
      </c>
      <c r="B57" s="50">
        <v>11.177897516209296</v>
      </c>
      <c r="C57" s="50">
        <v>13.459438908696809</v>
      </c>
      <c r="D57" s="50"/>
      <c r="E57" s="50"/>
    </row>
    <row r="58" spans="1:5">
      <c r="A58">
        <v>2015</v>
      </c>
      <c r="B58" s="50">
        <v>15.068714634656487</v>
      </c>
      <c r="C58" s="50">
        <v>13.459438908696809</v>
      </c>
      <c r="D58" s="50"/>
      <c r="E58" s="50"/>
    </row>
    <row r="59" spans="1:5">
      <c r="A59">
        <v>2016</v>
      </c>
      <c r="B59" s="50">
        <v>15.358169244538555</v>
      </c>
      <c r="C59" s="50">
        <v>13.459438908696809</v>
      </c>
      <c r="D59" s="50"/>
      <c r="E59" s="50"/>
    </row>
    <row r="60" spans="1:5">
      <c r="A60">
        <v>2017</v>
      </c>
      <c r="B60" s="50">
        <v>16.164654734162713</v>
      </c>
      <c r="C60" s="50">
        <v>13.459438908696809</v>
      </c>
      <c r="D60" s="50"/>
      <c r="E60" s="50"/>
    </row>
    <row r="61" spans="1:5">
      <c r="A61">
        <v>2018</v>
      </c>
      <c r="B61" s="50">
        <v>18.692700910748439</v>
      </c>
      <c r="C61" s="50">
        <v>13.459438908696809</v>
      </c>
      <c r="D61" s="50"/>
      <c r="E61" s="50"/>
    </row>
    <row r="62" spans="1:5">
      <c r="A62">
        <v>2019</v>
      </c>
      <c r="B62" s="50">
        <v>18.355939158662039</v>
      </c>
      <c r="C62" s="50">
        <v>13.459438908696809</v>
      </c>
      <c r="D62" s="50"/>
      <c r="E62" s="50"/>
    </row>
    <row r="63" spans="1:5">
      <c r="A63">
        <v>2020</v>
      </c>
      <c r="B63" s="50">
        <v>20.699351256002764</v>
      </c>
      <c r="C63" s="50">
        <v>13.459438908696809</v>
      </c>
      <c r="D63" s="50"/>
      <c r="E63" s="50">
        <v>20.699351256002764</v>
      </c>
    </row>
    <row r="64" spans="1:5">
      <c r="A64">
        <v>2021</v>
      </c>
      <c r="B64" s="50">
        <v>21.010437150204204</v>
      </c>
      <c r="C64" s="50">
        <v>13.459438908696809</v>
      </c>
      <c r="D64" s="50"/>
      <c r="E64" s="50">
        <v>21.010437150204204</v>
      </c>
    </row>
    <row r="65" spans="1:5">
      <c r="A65">
        <v>2022</v>
      </c>
      <c r="B65" s="50">
        <v>20.058408718569698</v>
      </c>
      <c r="C65" s="50">
        <v>13.459438908696809</v>
      </c>
      <c r="D65" s="50"/>
      <c r="E65" s="50">
        <v>20.058408718569698</v>
      </c>
    </row>
    <row r="66" spans="1:5">
      <c r="A66">
        <v>2023</v>
      </c>
      <c r="B66" s="50">
        <v>19.125388041571064</v>
      </c>
      <c r="C66" s="50">
        <v>13.459438908696809</v>
      </c>
      <c r="D66" s="50"/>
      <c r="E66" s="50">
        <v>20.202423758156879</v>
      </c>
    </row>
    <row r="67" spans="1:5">
      <c r="A67">
        <v>2024</v>
      </c>
      <c r="B67" s="50">
        <v>18.72647227716455</v>
      </c>
      <c r="C67" s="50">
        <v>13.459438908696809</v>
      </c>
      <c r="D67" s="50"/>
      <c r="E67" s="50">
        <v>20.252926813998624</v>
      </c>
    </row>
    <row r="68" spans="1:5">
      <c r="A68">
        <v>2025</v>
      </c>
      <c r="B68" s="50">
        <v>18.432563791008505</v>
      </c>
      <c r="C68" s="50">
        <v>13.459438908696809</v>
      </c>
      <c r="D68" s="50"/>
      <c r="E68" s="50">
        <v>20.367734282325031</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58D3-1AE5-4743-A2C6-1F8F5BC9C451}">
  <dimension ref="A1:AF26"/>
  <sheetViews>
    <sheetView showGridLines="0" topLeftCell="A7" workbookViewId="0">
      <selection activeCell="A26" sqref="A26"/>
    </sheetView>
  </sheetViews>
  <sheetFormatPr defaultRowHeight="15"/>
  <cols>
    <col min="1" max="1" width="24.85546875" customWidth="1"/>
  </cols>
  <sheetData>
    <row r="1" spans="1:1" ht="15.75">
      <c r="A1" s="46" t="s">
        <v>234</v>
      </c>
    </row>
    <row r="2" spans="1:1">
      <c r="A2" s="47" t="s">
        <v>235</v>
      </c>
    </row>
    <row r="3" spans="1:1">
      <c r="A3" s="47"/>
    </row>
    <row r="18" spans="1:32">
      <c r="A18" s="48" t="s">
        <v>240</v>
      </c>
    </row>
    <row r="19" spans="1:32">
      <c r="A19" s="48" t="s">
        <v>376</v>
      </c>
    </row>
    <row r="23" spans="1:32">
      <c r="B23">
        <v>1995</v>
      </c>
      <c r="C23">
        <v>1996</v>
      </c>
      <c r="D23">
        <v>1997</v>
      </c>
      <c r="E23">
        <v>1998</v>
      </c>
      <c r="F23">
        <v>1999</v>
      </c>
      <c r="G23">
        <v>2000</v>
      </c>
      <c r="H23">
        <v>2001</v>
      </c>
      <c r="I23">
        <v>2002</v>
      </c>
      <c r="J23">
        <v>2003</v>
      </c>
      <c r="K23">
        <v>2004</v>
      </c>
      <c r="L23">
        <v>2005</v>
      </c>
      <c r="M23">
        <v>2006</v>
      </c>
      <c r="N23">
        <v>2007</v>
      </c>
      <c r="O23">
        <v>2008</v>
      </c>
      <c r="P23">
        <v>2009</v>
      </c>
      <c r="Q23">
        <v>2010</v>
      </c>
      <c r="R23">
        <v>2011</v>
      </c>
      <c r="S23">
        <v>2012</v>
      </c>
      <c r="T23">
        <v>2013</v>
      </c>
      <c r="U23">
        <v>2014</v>
      </c>
      <c r="V23">
        <v>2015</v>
      </c>
      <c r="W23">
        <v>2016</v>
      </c>
      <c r="X23">
        <v>2017</v>
      </c>
      <c r="Y23">
        <v>2018</v>
      </c>
      <c r="Z23">
        <v>2019</v>
      </c>
      <c r="AA23">
        <v>2020</v>
      </c>
      <c r="AB23">
        <v>2021</v>
      </c>
      <c r="AC23">
        <v>2022</v>
      </c>
      <c r="AD23">
        <v>2023</v>
      </c>
      <c r="AE23">
        <v>2024</v>
      </c>
      <c r="AF23">
        <v>2025</v>
      </c>
    </row>
    <row r="24" spans="1:32">
      <c r="A24" t="s">
        <v>82</v>
      </c>
      <c r="B24" s="50">
        <v>41.820975337217654</v>
      </c>
      <c r="C24" s="50">
        <v>41.70477343792362</v>
      </c>
      <c r="D24" s="50">
        <v>41.415669846933085</v>
      </c>
      <c r="E24" s="50">
        <v>40.348764791363919</v>
      </c>
      <c r="F24" s="50">
        <v>41.437367592948199</v>
      </c>
      <c r="G24" s="50">
        <v>40.788342549059145</v>
      </c>
      <c r="H24" s="50">
        <v>39.035193530643561</v>
      </c>
      <c r="I24" s="50">
        <v>39.007312209173499</v>
      </c>
      <c r="J24" s="50">
        <v>38.837838929971312</v>
      </c>
      <c r="K24" s="50">
        <v>40.219670795552268</v>
      </c>
      <c r="L24" s="50">
        <v>40.87320308597436</v>
      </c>
      <c r="M24" s="50">
        <v>42.577526010974665</v>
      </c>
      <c r="N24" s="50">
        <v>42.776313562395728</v>
      </c>
      <c r="O24" s="50">
        <v>41.339342795038995</v>
      </c>
      <c r="P24" s="50">
        <v>41.668404588112615</v>
      </c>
      <c r="Q24" s="50">
        <v>42.665837156855119</v>
      </c>
      <c r="R24" s="50">
        <v>45.386792452830186</v>
      </c>
      <c r="S24" s="50">
        <v>47.057200952035686</v>
      </c>
      <c r="T24" s="50">
        <v>44.842393252426831</v>
      </c>
      <c r="U24" s="50">
        <v>44.447206471204751</v>
      </c>
      <c r="V24" s="50">
        <v>43.646874327357708</v>
      </c>
      <c r="W24" s="50">
        <v>42.172838375978394</v>
      </c>
      <c r="X24" s="50">
        <v>41.553004726536123</v>
      </c>
      <c r="Y24" s="50">
        <v>41.994742695379635</v>
      </c>
      <c r="Z24" s="50">
        <v>40.875414627357287</v>
      </c>
      <c r="AA24" s="50">
        <v>40.165627491857933</v>
      </c>
      <c r="AB24" s="50">
        <v>41.769480275498282</v>
      </c>
      <c r="AC24" s="50">
        <v>40.197244854363312</v>
      </c>
      <c r="AD24" s="50">
        <v>40.14719860567898</v>
      </c>
      <c r="AE24" s="50">
        <v>39.780144618607878</v>
      </c>
      <c r="AF24" s="50">
        <v>39.334673736809712</v>
      </c>
    </row>
    <row r="25" spans="1:32">
      <c r="A25" t="s">
        <v>241</v>
      </c>
      <c r="B25" s="50">
        <v>38.918072072791126</v>
      </c>
      <c r="C25" s="50">
        <v>38.432479621161455</v>
      </c>
      <c r="D25" s="50">
        <v>37.980161827246228</v>
      </c>
      <c r="E25" s="50">
        <v>36.720053975503426</v>
      </c>
      <c r="F25" s="50">
        <v>37.17478102506287</v>
      </c>
      <c r="G25" s="50">
        <v>36.662735213270643</v>
      </c>
      <c r="H25" s="50">
        <v>35.024607486465875</v>
      </c>
      <c r="I25" s="50">
        <v>34.74986483492134</v>
      </c>
      <c r="J25" s="50">
        <v>34.666529276275909</v>
      </c>
      <c r="K25" s="50">
        <v>36.197706733453032</v>
      </c>
      <c r="L25" s="50">
        <v>37.063129960592775</v>
      </c>
      <c r="M25" s="50">
        <v>38.342744807309685</v>
      </c>
      <c r="N25" s="50">
        <v>38.913228111323356</v>
      </c>
      <c r="O25" s="50">
        <v>38.100694284618335</v>
      </c>
      <c r="P25" s="50">
        <v>38.76336511246835</v>
      </c>
      <c r="Q25" s="50">
        <v>39.614560230188971</v>
      </c>
      <c r="R25" s="50">
        <v>42.619345125786168</v>
      </c>
      <c r="S25" s="50">
        <v>43.734792648519139</v>
      </c>
      <c r="T25" s="50">
        <v>41.718544853366105</v>
      </c>
      <c r="U25" s="50">
        <v>41.347006261589314</v>
      </c>
      <c r="V25" s="50">
        <v>39.420953230220469</v>
      </c>
      <c r="W25" s="50">
        <v>37.966821531560392</v>
      </c>
      <c r="X25" s="50">
        <v>37.122815935178934</v>
      </c>
      <c r="Y25" s="50">
        <v>36.744921645940757</v>
      </c>
      <c r="Z25" s="50">
        <v>35.824466145531304</v>
      </c>
      <c r="AA25" s="50">
        <v>34.48166088635687</v>
      </c>
      <c r="AB25" s="50">
        <v>35.53837640881725</v>
      </c>
      <c r="AC25" s="50">
        <v>34.345234229853823</v>
      </c>
      <c r="AD25" s="50">
        <v>34.575349396644008</v>
      </c>
      <c r="AE25" s="50">
        <v>34.302302615435593</v>
      </c>
      <c r="AF25" s="50">
        <v>33.953117093705423</v>
      </c>
    </row>
    <row r="26" spans="1:32">
      <c r="A26" t="s">
        <v>242</v>
      </c>
      <c r="B26" s="50">
        <v>28.717395642110304</v>
      </c>
      <c r="C26" s="50">
        <v>28.733582156993872</v>
      </c>
      <c r="D26" s="50">
        <v>28.86752146281637</v>
      </c>
      <c r="E26" s="50">
        <v>28.344443983115355</v>
      </c>
      <c r="F26" s="50">
        <v>29.195071670156221</v>
      </c>
      <c r="G26" s="50">
        <v>28.731877567048386</v>
      </c>
      <c r="H26" s="50">
        <v>26.947961438621213</v>
      </c>
      <c r="I26" s="50">
        <v>25.964200310214935</v>
      </c>
      <c r="J26" s="50">
        <v>25.944907261486243</v>
      </c>
      <c r="K26" s="50">
        <v>26.84089105475174</v>
      </c>
      <c r="L26" s="50">
        <v>27.233982488760613</v>
      </c>
      <c r="M26" s="50">
        <v>28.855330190472571</v>
      </c>
      <c r="N26" s="50">
        <v>28.561883115313009</v>
      </c>
      <c r="O26" s="50">
        <v>26.069042321953717</v>
      </c>
      <c r="P26" s="50">
        <v>24.611330999553108</v>
      </c>
      <c r="Q26" s="50">
        <v>24.692953573372737</v>
      </c>
      <c r="R26" s="50">
        <v>26.750966194968552</v>
      </c>
      <c r="S26" s="50">
        <v>28.881146856233151</v>
      </c>
      <c r="T26" s="50">
        <v>27.655888398768113</v>
      </c>
      <c r="U26" s="50">
        <v>27.735092445782161</v>
      </c>
      <c r="V26" s="50">
        <v>28.044336890009529</v>
      </c>
      <c r="W26" s="50">
        <v>27.386186318487663</v>
      </c>
      <c r="X26" s="50">
        <v>27.406640378122891</v>
      </c>
      <c r="Y26" s="50">
        <v>28.084871600444849</v>
      </c>
      <c r="Z26" s="50">
        <v>27.516698754378233</v>
      </c>
      <c r="AA26" s="50">
        <v>27.459636464948268</v>
      </c>
      <c r="AB26" s="50">
        <v>29.657183342424997</v>
      </c>
      <c r="AC26" s="50">
        <v>29.174849842858219</v>
      </c>
      <c r="AD26" s="50">
        <v>29.133260966647953</v>
      </c>
      <c r="AE26" s="50">
        <v>29.251862935509116</v>
      </c>
      <c r="AF26" s="50">
        <v>29.195920351185418</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5CA5C-A721-45B3-9BD9-01B7C59D57E7}">
  <dimension ref="A1:BI24"/>
  <sheetViews>
    <sheetView showGridLines="0" zoomScaleNormal="100" workbookViewId="0">
      <selection activeCell="A2" sqref="A2"/>
    </sheetView>
  </sheetViews>
  <sheetFormatPr defaultRowHeight="15"/>
  <sheetData>
    <row r="1" spans="1:1" ht="15.75">
      <c r="A1" s="46" t="s">
        <v>816</v>
      </c>
    </row>
    <row r="2" spans="1:1">
      <c r="A2" s="229" t="s">
        <v>814</v>
      </c>
    </row>
    <row r="17" spans="1:61">
      <c r="A17" s="48" t="s">
        <v>817</v>
      </c>
    </row>
    <row r="18" spans="1:61">
      <c r="A18" s="48" t="s">
        <v>815</v>
      </c>
    </row>
    <row r="19" spans="1:61">
      <c r="A19" s="48"/>
    </row>
    <row r="20" spans="1:61">
      <c r="B20">
        <v>2017</v>
      </c>
      <c r="C20" t="s">
        <v>730</v>
      </c>
      <c r="D20" t="s">
        <v>730</v>
      </c>
      <c r="E20" t="s">
        <v>730</v>
      </c>
      <c r="F20" t="s">
        <v>730</v>
      </c>
      <c r="G20" t="s">
        <v>730</v>
      </c>
      <c r="H20" t="s">
        <v>730</v>
      </c>
      <c r="I20" t="s">
        <v>730</v>
      </c>
      <c r="J20" t="s">
        <v>730</v>
      </c>
      <c r="K20" t="s">
        <v>730</v>
      </c>
      <c r="L20" t="s">
        <v>730</v>
      </c>
      <c r="M20" t="s">
        <v>730</v>
      </c>
      <c r="N20">
        <v>2018</v>
      </c>
      <c r="O20" t="s">
        <v>730</v>
      </c>
      <c r="P20" t="s">
        <v>730</v>
      </c>
      <c r="Q20" t="s">
        <v>730</v>
      </c>
      <c r="R20" t="s">
        <v>730</v>
      </c>
      <c r="S20" t="s">
        <v>730</v>
      </c>
      <c r="T20" t="s">
        <v>730</v>
      </c>
      <c r="U20" t="s">
        <v>730</v>
      </c>
      <c r="V20" t="s">
        <v>730</v>
      </c>
      <c r="W20" t="s">
        <v>730</v>
      </c>
      <c r="X20" t="s">
        <v>730</v>
      </c>
      <c r="Y20" t="s">
        <v>730</v>
      </c>
      <c r="Z20">
        <v>2019</v>
      </c>
      <c r="AA20" t="s">
        <v>730</v>
      </c>
      <c r="AB20" t="s">
        <v>730</v>
      </c>
      <c r="AC20" t="s">
        <v>730</v>
      </c>
      <c r="AD20" t="s">
        <v>730</v>
      </c>
      <c r="AE20" t="s">
        <v>730</v>
      </c>
      <c r="AF20" t="s">
        <v>730</v>
      </c>
      <c r="AG20" t="s">
        <v>730</v>
      </c>
      <c r="AH20" t="s">
        <v>730</v>
      </c>
      <c r="AI20" t="s">
        <v>730</v>
      </c>
      <c r="AJ20" t="s">
        <v>730</v>
      </c>
      <c r="AK20" t="s">
        <v>730</v>
      </c>
      <c r="AL20">
        <v>2020</v>
      </c>
      <c r="AM20" t="s">
        <v>730</v>
      </c>
      <c r="AN20" t="s">
        <v>730</v>
      </c>
      <c r="AO20" t="s">
        <v>730</v>
      </c>
      <c r="AP20" t="s">
        <v>730</v>
      </c>
      <c r="AQ20" t="s">
        <v>730</v>
      </c>
      <c r="AR20" t="s">
        <v>730</v>
      </c>
      <c r="AS20" t="s">
        <v>730</v>
      </c>
      <c r="AT20" t="s">
        <v>730</v>
      </c>
      <c r="AU20" t="s">
        <v>730</v>
      </c>
      <c r="AV20" t="s">
        <v>730</v>
      </c>
      <c r="AW20" t="s">
        <v>730</v>
      </c>
      <c r="AX20">
        <v>2021</v>
      </c>
      <c r="AY20" t="s">
        <v>730</v>
      </c>
      <c r="AZ20" t="s">
        <v>730</v>
      </c>
      <c r="BA20" t="s">
        <v>730</v>
      </c>
      <c r="BB20" t="s">
        <v>730</v>
      </c>
      <c r="BC20" t="s">
        <v>730</v>
      </c>
      <c r="BD20" t="s">
        <v>730</v>
      </c>
      <c r="BE20" t="s">
        <v>730</v>
      </c>
      <c r="BF20" t="s">
        <v>730</v>
      </c>
      <c r="BG20" t="s">
        <v>730</v>
      </c>
      <c r="BH20" t="s">
        <v>730</v>
      </c>
      <c r="BI20" t="s">
        <v>730</v>
      </c>
    </row>
    <row r="21" spans="1:61">
      <c r="B21" s="214">
        <v>42766</v>
      </c>
      <c r="C21" s="214">
        <v>42794</v>
      </c>
      <c r="D21" s="214">
        <v>42825</v>
      </c>
      <c r="E21" s="214">
        <v>42855</v>
      </c>
      <c r="F21" s="214">
        <v>42886</v>
      </c>
      <c r="G21" s="214">
        <v>42916</v>
      </c>
      <c r="H21" s="214">
        <v>42947</v>
      </c>
      <c r="I21" s="214">
        <v>42978</v>
      </c>
      <c r="J21" s="214">
        <v>43008</v>
      </c>
      <c r="K21" s="214">
        <v>43039</v>
      </c>
      <c r="L21" s="214">
        <v>43069</v>
      </c>
      <c r="M21" s="214">
        <v>43100</v>
      </c>
      <c r="N21" s="214">
        <v>43131</v>
      </c>
      <c r="O21" s="214">
        <v>43159</v>
      </c>
      <c r="P21" s="214">
        <v>43190</v>
      </c>
      <c r="Q21" s="214">
        <v>43220</v>
      </c>
      <c r="R21" s="214">
        <v>43251</v>
      </c>
      <c r="S21" s="214">
        <v>43281</v>
      </c>
      <c r="T21" s="214">
        <v>43312</v>
      </c>
      <c r="U21" s="214">
        <v>43343</v>
      </c>
      <c r="V21" s="214">
        <v>43373</v>
      </c>
      <c r="W21" s="214">
        <v>43404</v>
      </c>
      <c r="X21" s="214">
        <v>43434</v>
      </c>
      <c r="Y21" s="214">
        <v>43465</v>
      </c>
      <c r="Z21" s="214">
        <v>43496</v>
      </c>
      <c r="AA21" s="214">
        <v>43524</v>
      </c>
      <c r="AB21" s="214">
        <v>43555</v>
      </c>
      <c r="AC21" s="214">
        <v>43585</v>
      </c>
      <c r="AD21" s="214">
        <v>43616</v>
      </c>
      <c r="AE21" s="214">
        <v>43646</v>
      </c>
      <c r="AF21" s="214">
        <v>43677</v>
      </c>
      <c r="AG21" s="214">
        <v>43708</v>
      </c>
      <c r="AH21" s="214">
        <v>43738</v>
      </c>
      <c r="AI21" s="214">
        <v>43769</v>
      </c>
      <c r="AJ21" s="214">
        <v>43799</v>
      </c>
      <c r="AK21" s="214">
        <v>43830</v>
      </c>
      <c r="AL21" s="214">
        <v>43861</v>
      </c>
      <c r="AM21" s="214">
        <v>43890</v>
      </c>
      <c r="AN21" s="214">
        <v>43921</v>
      </c>
      <c r="AO21" s="214">
        <v>43951</v>
      </c>
      <c r="AP21" s="214">
        <v>43982</v>
      </c>
      <c r="AQ21" s="214">
        <v>44012</v>
      </c>
      <c r="AR21" s="214">
        <v>44043</v>
      </c>
      <c r="AS21" s="214">
        <v>44074</v>
      </c>
      <c r="AT21" s="214">
        <v>44104</v>
      </c>
      <c r="AU21" s="214">
        <v>44135</v>
      </c>
      <c r="AV21" s="214">
        <v>44165</v>
      </c>
      <c r="AW21" s="214">
        <v>44196</v>
      </c>
      <c r="AX21" s="214">
        <v>44227</v>
      </c>
      <c r="AY21" s="214">
        <v>44255</v>
      </c>
      <c r="AZ21" s="214">
        <v>44286</v>
      </c>
      <c r="BA21" s="214">
        <v>44316</v>
      </c>
      <c r="BB21" s="214">
        <v>44347</v>
      </c>
      <c r="BC21" s="214">
        <v>44377</v>
      </c>
      <c r="BD21" s="214">
        <v>44408</v>
      </c>
      <c r="BE21" s="214">
        <v>44439</v>
      </c>
      <c r="BF21" s="214">
        <v>44469</v>
      </c>
      <c r="BG21" s="214">
        <v>44500</v>
      </c>
      <c r="BH21" s="214">
        <v>44530</v>
      </c>
      <c r="BI21" s="214">
        <v>44561</v>
      </c>
    </row>
    <row r="22" spans="1:61">
      <c r="A22" t="s">
        <v>826</v>
      </c>
      <c r="B22">
        <v>5303922.8</v>
      </c>
      <c r="C22">
        <v>5271485.5</v>
      </c>
      <c r="D22">
        <v>5343428.3</v>
      </c>
      <c r="E22">
        <v>5346968.4000000004</v>
      </c>
      <c r="F22">
        <v>5473650.9000000004</v>
      </c>
      <c r="G22">
        <v>5488106.7000000002</v>
      </c>
      <c r="H22">
        <v>5497689.5999999996</v>
      </c>
      <c r="I22">
        <v>5491741.9000000004</v>
      </c>
      <c r="J22">
        <v>5527866.0999999996</v>
      </c>
      <c r="K22">
        <v>5583603.4000000004</v>
      </c>
      <c r="L22">
        <v>5646894.7999999998</v>
      </c>
      <c r="M22">
        <v>5660879.9000000004</v>
      </c>
      <c r="N22">
        <v>5702381.4000000004</v>
      </c>
      <c r="O22">
        <v>5653052.2999999998</v>
      </c>
      <c r="P22">
        <v>5642751.0999999996</v>
      </c>
      <c r="Q22">
        <v>5735027</v>
      </c>
      <c r="R22">
        <v>5790032.5999999996</v>
      </c>
      <c r="S22">
        <v>5866476.4000000004</v>
      </c>
      <c r="T22">
        <v>5862612</v>
      </c>
      <c r="U22">
        <v>5898523.7999999998</v>
      </c>
      <c r="V22">
        <v>5933099.5</v>
      </c>
      <c r="W22">
        <v>6083713.2000000002</v>
      </c>
      <c r="X22">
        <v>6106248.5999999996</v>
      </c>
      <c r="Y22">
        <v>6100515.2999999998</v>
      </c>
      <c r="Z22">
        <v>6076514.7000000002</v>
      </c>
      <c r="AA22">
        <v>6120156.9000000004</v>
      </c>
      <c r="AB22">
        <v>6198294.4000000004</v>
      </c>
      <c r="AC22">
        <v>6264293.2000000002</v>
      </c>
      <c r="AD22">
        <v>6273755.4000000004</v>
      </c>
      <c r="AE22">
        <v>6228602.2000000002</v>
      </c>
      <c r="AF22">
        <v>6325218.9000000004</v>
      </c>
      <c r="AG22">
        <v>6335274.7000000002</v>
      </c>
      <c r="AH22">
        <v>6405475.9000000004</v>
      </c>
      <c r="AI22">
        <v>6389944</v>
      </c>
      <c r="AJ22">
        <v>6397156.2999999998</v>
      </c>
      <c r="AK22">
        <v>6463592.0999999996</v>
      </c>
      <c r="AL22">
        <v>6405499</v>
      </c>
    </row>
    <row r="23" spans="1:61">
      <c r="AL23">
        <v>6405499</v>
      </c>
      <c r="AM23">
        <v>6349714.7000000002</v>
      </c>
      <c r="AN23">
        <v>6253700.9000000004</v>
      </c>
      <c r="AO23">
        <v>4091949.8</v>
      </c>
      <c r="AP23">
        <v>4706449.0999999996</v>
      </c>
      <c r="AQ23">
        <v>6181005</v>
      </c>
      <c r="AR23">
        <v>6269035.2000000002</v>
      </c>
      <c r="AS23">
        <v>6323533.5999999996</v>
      </c>
      <c r="AT23">
        <v>6376823.2000000002</v>
      </c>
      <c r="AU23">
        <v>6389436.9000000004</v>
      </c>
      <c r="AV23">
        <v>6399845.5</v>
      </c>
      <c r="AW23">
        <v>6482942.5999999996</v>
      </c>
      <c r="AX23">
        <v>5512889.2999999998</v>
      </c>
      <c r="AY23">
        <v>5933158.9000000004</v>
      </c>
      <c r="AZ23">
        <v>6278766.5999999996</v>
      </c>
      <c r="BA23">
        <v>6419292.0999999996</v>
      </c>
      <c r="BB23">
        <v>6582964.2999999998</v>
      </c>
      <c r="BC23">
        <v>6745220.5</v>
      </c>
      <c r="BD23">
        <v>6910619.2999999998</v>
      </c>
      <c r="BE23">
        <v>7080256</v>
      </c>
      <c r="BF23">
        <v>7171778.2000000002</v>
      </c>
      <c r="BG23">
        <v>7250506.4000000004</v>
      </c>
    </row>
    <row r="24" spans="1:61">
      <c r="A24" t="s">
        <v>828</v>
      </c>
      <c r="B24">
        <v>5233221.6863369439</v>
      </c>
      <c r="C24">
        <v>5269634.2485181056</v>
      </c>
      <c r="D24">
        <v>5306046.8106992673</v>
      </c>
      <c r="E24">
        <v>5342459.372880429</v>
      </c>
      <c r="F24">
        <v>5378871.9350615898</v>
      </c>
      <c r="G24">
        <v>5415284.4972427515</v>
      </c>
      <c r="H24">
        <v>5451697.0594239123</v>
      </c>
      <c r="I24">
        <v>5488109.621605074</v>
      </c>
      <c r="J24">
        <v>5524522.1837862357</v>
      </c>
      <c r="K24">
        <v>5560934.7459673975</v>
      </c>
      <c r="L24">
        <v>5597347.3081485583</v>
      </c>
      <c r="M24">
        <v>5633759.87032972</v>
      </c>
      <c r="N24">
        <v>5670172.4325108817</v>
      </c>
      <c r="O24">
        <v>5706584.9946920425</v>
      </c>
      <c r="P24">
        <v>5742997.5568732042</v>
      </c>
      <c r="Q24">
        <v>5779410.1190543659</v>
      </c>
      <c r="R24">
        <v>5815822.6812355276</v>
      </c>
      <c r="S24">
        <v>5852235.2434166884</v>
      </c>
      <c r="T24">
        <v>5888647.8055978501</v>
      </c>
      <c r="U24">
        <v>5925060.3677790109</v>
      </c>
      <c r="V24">
        <v>5961472.9299601726</v>
      </c>
      <c r="W24">
        <v>5997885.4921413343</v>
      </c>
      <c r="X24">
        <v>6034298.0543224961</v>
      </c>
      <c r="Y24">
        <v>6070710.6165036578</v>
      </c>
      <c r="Z24">
        <v>6107123.1786848186</v>
      </c>
      <c r="AA24">
        <v>6143535.7408659803</v>
      </c>
      <c r="AB24">
        <v>6179948.3030471411</v>
      </c>
      <c r="AC24">
        <v>6216360.8652283028</v>
      </c>
      <c r="AD24">
        <v>6252773.4274094645</v>
      </c>
      <c r="AE24">
        <v>6289185.9895906262</v>
      </c>
      <c r="AF24">
        <v>6325598.551771787</v>
      </c>
      <c r="AG24">
        <v>6362011.1139529487</v>
      </c>
      <c r="AH24">
        <v>6398423.6761341104</v>
      </c>
      <c r="AI24">
        <v>6434836.2383152712</v>
      </c>
      <c r="AJ24">
        <v>6471248.8004964329</v>
      </c>
      <c r="AK24">
        <v>6507661.3626775946</v>
      </c>
      <c r="AL24">
        <v>6544073.9248587564</v>
      </c>
      <c r="AM24">
        <v>6580486.4870399171</v>
      </c>
      <c r="AN24">
        <v>6616899.0492210789</v>
      </c>
      <c r="AO24">
        <v>6653311.6114022397</v>
      </c>
      <c r="AP24">
        <v>6689724.1735834014</v>
      </c>
      <c r="AQ24">
        <v>6726136.7357645631</v>
      </c>
      <c r="AR24">
        <v>6762549.2979457248</v>
      </c>
      <c r="AS24">
        <v>6798961.8601268865</v>
      </c>
      <c r="AT24">
        <v>6835374.4223080473</v>
      </c>
      <c r="AU24">
        <v>6871786.9844892081</v>
      </c>
      <c r="AV24">
        <v>6908199.5466703698</v>
      </c>
      <c r="AW24">
        <v>6944612.1088515315</v>
      </c>
      <c r="AX24">
        <v>6981024.6710326932</v>
      </c>
      <c r="AY24">
        <v>7017437.233213855</v>
      </c>
      <c r="AZ24">
        <v>7053849.7953950157</v>
      </c>
      <c r="BA24">
        <v>7090262.3575761775</v>
      </c>
      <c r="BB24">
        <v>7126674.9197573382</v>
      </c>
      <c r="BC24">
        <v>7163087.4819385</v>
      </c>
      <c r="BD24">
        <v>7199500.0441196617</v>
      </c>
      <c r="BE24">
        <v>7235912.6063008234</v>
      </c>
      <c r="BF24">
        <v>7272325.1684819851</v>
      </c>
      <c r="BG24">
        <v>7308737.7306631459</v>
      </c>
      <c r="BH24">
        <v>7345150.2928443067</v>
      </c>
      <c r="BI24">
        <v>7381562.8550254684</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D477-6142-4F40-A21E-FD612755B98A}">
  <dimension ref="A1:L34"/>
  <sheetViews>
    <sheetView showGridLines="0" workbookViewId="0">
      <selection activeCell="A20" sqref="A20"/>
    </sheetView>
  </sheetViews>
  <sheetFormatPr defaultRowHeight="15"/>
  <sheetData>
    <row r="1" spans="1:1" ht="15.75">
      <c r="A1" s="46" t="s">
        <v>236</v>
      </c>
    </row>
    <row r="2" spans="1:1">
      <c r="A2" s="47" t="s">
        <v>237</v>
      </c>
    </row>
    <row r="3" spans="1:1">
      <c r="A3" s="47"/>
    </row>
    <row r="18" spans="1:12">
      <c r="A18" s="48" t="s">
        <v>248</v>
      </c>
    </row>
    <row r="19" spans="1:12">
      <c r="A19" s="48" t="s">
        <v>383</v>
      </c>
    </row>
    <row r="22" spans="1:12">
      <c r="B22">
        <v>2015</v>
      </c>
      <c r="C22">
        <v>2016</v>
      </c>
      <c r="D22">
        <v>2017</v>
      </c>
      <c r="E22">
        <v>2018</v>
      </c>
      <c r="F22">
        <v>2019</v>
      </c>
      <c r="G22">
        <v>2020</v>
      </c>
      <c r="H22">
        <v>2021</v>
      </c>
      <c r="I22">
        <v>2022</v>
      </c>
      <c r="J22">
        <v>2023</v>
      </c>
      <c r="K22">
        <v>2024</v>
      </c>
      <c r="L22">
        <v>2025</v>
      </c>
    </row>
    <row r="23" spans="1:12">
      <c r="A23" t="s">
        <v>182</v>
      </c>
      <c r="B23" s="50"/>
      <c r="C23" s="50"/>
      <c r="D23" s="50"/>
      <c r="E23" s="50"/>
      <c r="F23" s="50">
        <v>28.795000000000002</v>
      </c>
      <c r="G23" s="50">
        <v>26.451000000000001</v>
      </c>
      <c r="H23" s="50">
        <v>27</v>
      </c>
      <c r="I23" s="50">
        <v>26.52</v>
      </c>
      <c r="J23" s="50">
        <v>28.01</v>
      </c>
      <c r="K23" s="50">
        <v>28.204999999999998</v>
      </c>
      <c r="L23" s="50">
        <v>28.58</v>
      </c>
    </row>
    <row r="24" spans="1:12">
      <c r="A24" t="s">
        <v>183</v>
      </c>
      <c r="B24" s="50"/>
      <c r="C24" s="50"/>
      <c r="D24" s="50"/>
      <c r="E24" s="50"/>
      <c r="F24" s="50"/>
      <c r="G24" s="50">
        <v>28.614999999999998</v>
      </c>
      <c r="H24" s="50">
        <v>30.12</v>
      </c>
      <c r="I24" s="50">
        <v>29.524999999999999</v>
      </c>
      <c r="J24" s="50">
        <v>30.45</v>
      </c>
      <c r="K24" s="50">
        <v>31.29</v>
      </c>
      <c r="L24" s="50">
        <v>32.204999999999998</v>
      </c>
    </row>
    <row r="25" spans="1:12">
      <c r="A25" t="s">
        <v>243</v>
      </c>
      <c r="B25" s="50"/>
      <c r="C25" s="50"/>
      <c r="D25" s="50"/>
      <c r="E25" s="50"/>
      <c r="F25" s="50">
        <v>29.81</v>
      </c>
      <c r="G25" s="50">
        <v>27.55</v>
      </c>
      <c r="H25" s="50">
        <v>28.305</v>
      </c>
      <c r="I25" s="50"/>
      <c r="J25" s="50"/>
      <c r="K25" s="50"/>
      <c r="L25" s="50"/>
    </row>
    <row r="26" spans="1:12">
      <c r="A26" t="s">
        <v>244</v>
      </c>
      <c r="B26" s="50"/>
      <c r="C26" s="50"/>
      <c r="D26" s="50"/>
      <c r="E26" s="50"/>
      <c r="F26" s="50">
        <v>28.14</v>
      </c>
      <c r="G26" s="50">
        <v>22.98</v>
      </c>
      <c r="H26" s="50">
        <v>25.23</v>
      </c>
      <c r="I26" s="50"/>
      <c r="J26" s="50"/>
      <c r="K26" s="50"/>
      <c r="L26" s="50"/>
    </row>
    <row r="27" spans="1:12">
      <c r="A27" t="s">
        <v>184</v>
      </c>
      <c r="B27" s="50"/>
      <c r="C27" s="50"/>
      <c r="D27" s="50"/>
      <c r="E27" s="50"/>
      <c r="F27" s="50">
        <v>27.74</v>
      </c>
      <c r="G27" s="50">
        <v>27.545000000000002</v>
      </c>
      <c r="H27" s="50">
        <v>28.45</v>
      </c>
      <c r="I27" s="50">
        <v>29.555</v>
      </c>
      <c r="J27" s="50">
        <v>30.855</v>
      </c>
      <c r="K27" s="50">
        <v>32.104999999999997</v>
      </c>
      <c r="L27" s="50"/>
    </row>
    <row r="28" spans="1:12">
      <c r="A28" t="s">
        <v>185</v>
      </c>
      <c r="B28" s="50"/>
      <c r="C28" s="50"/>
      <c r="D28" s="50"/>
      <c r="E28" s="50">
        <v>26.48</v>
      </c>
      <c r="F28" s="50">
        <v>27.51</v>
      </c>
      <c r="G28" s="50">
        <v>27.59</v>
      </c>
      <c r="H28" s="50">
        <v>28.364999999999998</v>
      </c>
      <c r="I28" s="50">
        <v>29.33</v>
      </c>
      <c r="J28" s="50">
        <v>30.34</v>
      </c>
      <c r="K28" s="50"/>
      <c r="L28" s="50"/>
    </row>
    <row r="29" spans="1:12">
      <c r="A29" t="s">
        <v>186</v>
      </c>
      <c r="B29" s="50"/>
      <c r="C29" s="50"/>
      <c r="D29" s="50"/>
      <c r="E29" s="50">
        <v>25.76</v>
      </c>
      <c r="F29" s="50">
        <v>27.29</v>
      </c>
      <c r="G29" s="50">
        <v>27.95</v>
      </c>
      <c r="H29" s="50">
        <v>28.805</v>
      </c>
      <c r="I29" s="50">
        <v>29.844999999999999</v>
      </c>
      <c r="J29" s="50">
        <v>30.504999999999999</v>
      </c>
      <c r="K29" s="50"/>
      <c r="L29" s="50"/>
    </row>
    <row r="30" spans="1:12">
      <c r="A30" t="s">
        <v>187</v>
      </c>
      <c r="B30" s="50"/>
      <c r="C30" s="50"/>
      <c r="D30" s="50">
        <v>25.46</v>
      </c>
      <c r="E30" s="50">
        <v>25.114999999999998</v>
      </c>
      <c r="F30" s="50">
        <v>25.664999999999999</v>
      </c>
      <c r="G30" s="50">
        <v>25.704999999999998</v>
      </c>
      <c r="H30" s="50">
        <v>26.184999999999999</v>
      </c>
      <c r="I30" s="50"/>
      <c r="J30" s="50"/>
      <c r="K30" s="50"/>
      <c r="L30" s="50"/>
    </row>
    <row r="31" spans="1:12">
      <c r="A31" t="s">
        <v>188</v>
      </c>
      <c r="B31" s="50"/>
      <c r="C31" s="50"/>
      <c r="D31" s="50">
        <v>24.774999999999999</v>
      </c>
      <c r="E31" s="50">
        <v>25.07</v>
      </c>
      <c r="F31" s="50">
        <v>25.184000000000001</v>
      </c>
      <c r="G31" s="50">
        <v>25.684999999999999</v>
      </c>
      <c r="H31" s="50">
        <v>26.428000000000001</v>
      </c>
      <c r="I31" s="50"/>
      <c r="J31" s="50"/>
      <c r="K31" s="50"/>
      <c r="L31" s="50"/>
    </row>
    <row r="32" spans="1:12">
      <c r="A32" t="s">
        <v>245</v>
      </c>
      <c r="B32" s="50"/>
      <c r="C32" s="50">
        <v>25.17</v>
      </c>
      <c r="D32" s="50">
        <v>24.574999999999999</v>
      </c>
      <c r="E32" s="50">
        <v>24.484999999999999</v>
      </c>
      <c r="F32" s="50">
        <v>24.414999999999999</v>
      </c>
      <c r="G32" s="50">
        <v>25.03</v>
      </c>
      <c r="H32" s="50">
        <v>25.42</v>
      </c>
      <c r="I32" s="50"/>
      <c r="J32" s="50"/>
      <c r="K32" s="50"/>
      <c r="L32" s="50"/>
    </row>
    <row r="33" spans="1:12">
      <c r="A33" t="s">
        <v>246</v>
      </c>
      <c r="B33" s="50"/>
      <c r="C33" s="50">
        <v>24.015000000000001</v>
      </c>
      <c r="D33" s="50">
        <v>24.7</v>
      </c>
      <c r="E33" s="50">
        <v>24.27</v>
      </c>
      <c r="F33" s="50">
        <v>24.905000000000001</v>
      </c>
      <c r="G33" s="50">
        <v>25.285</v>
      </c>
      <c r="H33" s="50">
        <v>25.59</v>
      </c>
      <c r="I33" s="50"/>
      <c r="J33" s="50"/>
      <c r="K33" s="50"/>
      <c r="L33" s="50"/>
    </row>
    <row r="34" spans="1:12">
      <c r="A34" t="s">
        <v>247</v>
      </c>
      <c r="B34" s="50">
        <v>24.895</v>
      </c>
      <c r="C34" s="50">
        <v>24.175000000000001</v>
      </c>
      <c r="D34" s="50">
        <v>24.914999999999999</v>
      </c>
      <c r="E34" s="50">
        <v>23.195</v>
      </c>
      <c r="F34" s="50">
        <v>24.69</v>
      </c>
      <c r="G34" s="50">
        <v>25.175000000000001</v>
      </c>
      <c r="H34" s="50">
        <v>25.475000000000001</v>
      </c>
      <c r="I34" s="50"/>
      <c r="J34" s="50"/>
      <c r="K34" s="50"/>
      <c r="L34" s="50"/>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3A42-0937-494A-8111-7B6F6A940EAA}">
  <dimension ref="A1:E21"/>
  <sheetViews>
    <sheetView showGridLines="0" workbookViewId="0">
      <selection activeCell="E6" sqref="E6"/>
    </sheetView>
  </sheetViews>
  <sheetFormatPr defaultRowHeight="15"/>
  <cols>
    <col min="1" max="1" width="18.85546875" customWidth="1"/>
    <col min="3" max="3" width="10.5703125" customWidth="1"/>
    <col min="5" max="5" width="11.85546875" customWidth="1"/>
  </cols>
  <sheetData>
    <row r="1" spans="1:5" ht="15.75">
      <c r="A1" s="49" t="s">
        <v>356</v>
      </c>
    </row>
    <row r="2" spans="1:5" ht="15.75" thickBot="1">
      <c r="A2" s="47" t="s">
        <v>357</v>
      </c>
    </row>
    <row r="3" spans="1:5" ht="32.25" thickBot="1">
      <c r="A3" s="97"/>
      <c r="B3" s="98" t="s">
        <v>358</v>
      </c>
      <c r="C3" s="98" t="s">
        <v>359</v>
      </c>
      <c r="D3" s="98" t="s">
        <v>360</v>
      </c>
      <c r="E3" s="99" t="s">
        <v>361</v>
      </c>
    </row>
    <row r="4" spans="1:5">
      <c r="A4" s="100" t="s">
        <v>362</v>
      </c>
      <c r="B4" s="102">
        <v>-1.5</v>
      </c>
      <c r="C4" s="102">
        <v>22.8</v>
      </c>
      <c r="D4" s="102">
        <v>25.8</v>
      </c>
      <c r="E4" s="102">
        <v>3.9</v>
      </c>
    </row>
    <row r="5" spans="1:5">
      <c r="A5" s="82" t="s">
        <v>363</v>
      </c>
      <c r="B5" s="84">
        <v>1.7</v>
      </c>
      <c r="C5" s="84">
        <v>23</v>
      </c>
      <c r="D5" s="84">
        <v>38.799999999999997</v>
      </c>
      <c r="E5" s="103">
        <v>5.6</v>
      </c>
    </row>
    <row r="6" spans="1:5">
      <c r="A6" s="82" t="s">
        <v>364</v>
      </c>
      <c r="B6" s="84">
        <v>-3.2</v>
      </c>
      <c r="C6" s="84">
        <v>-0.2</v>
      </c>
      <c r="D6" s="84">
        <v>-0.7</v>
      </c>
      <c r="E6" s="103">
        <v>-0.1</v>
      </c>
    </row>
    <row r="7" spans="1:5">
      <c r="A7" s="82" t="s">
        <v>365</v>
      </c>
      <c r="B7" s="84">
        <v>1</v>
      </c>
      <c r="C7" s="84">
        <v>9.9</v>
      </c>
      <c r="D7" s="84">
        <v>43</v>
      </c>
      <c r="E7" s="103">
        <v>6.1</v>
      </c>
    </row>
    <row r="8" spans="1:5">
      <c r="A8" s="82" t="s">
        <v>159</v>
      </c>
      <c r="B8" s="84">
        <v>0.3</v>
      </c>
      <c r="C8" s="84">
        <v>4.3</v>
      </c>
      <c r="D8" s="84">
        <v>39.299999999999997</v>
      </c>
      <c r="E8" s="103">
        <v>5.7</v>
      </c>
    </row>
    <row r="9" spans="1:5">
      <c r="A9" s="82" t="s">
        <v>366</v>
      </c>
      <c r="B9" s="84">
        <v>0.3</v>
      </c>
      <c r="C9" s="84">
        <v>5.6</v>
      </c>
      <c r="D9" s="84">
        <v>36.700000000000003</v>
      </c>
      <c r="E9" s="103">
        <v>5.4</v>
      </c>
    </row>
    <row r="10" spans="1:5">
      <c r="A10" s="82" t="s">
        <v>324</v>
      </c>
      <c r="B10" s="84">
        <v>0</v>
      </c>
      <c r="C10" s="84">
        <v>3.3</v>
      </c>
      <c r="D10" s="84">
        <v>31.7</v>
      </c>
      <c r="E10" s="103">
        <v>4.7</v>
      </c>
    </row>
    <row r="11" spans="1:5">
      <c r="A11" s="100" t="s">
        <v>367</v>
      </c>
      <c r="B11" s="102">
        <v>-1</v>
      </c>
      <c r="C11" s="102">
        <v>23.7</v>
      </c>
      <c r="D11" s="102">
        <v>27.5</v>
      </c>
      <c r="E11" s="102">
        <v>4.0999999999999996</v>
      </c>
    </row>
    <row r="12" spans="1:5" ht="27">
      <c r="A12" s="82" t="s">
        <v>368</v>
      </c>
      <c r="B12" s="84">
        <v>1.5</v>
      </c>
      <c r="C12" s="84">
        <v>6.8</v>
      </c>
      <c r="D12" s="84">
        <v>80</v>
      </c>
      <c r="E12" s="103">
        <v>10.3</v>
      </c>
    </row>
    <row r="13" spans="1:5">
      <c r="A13" s="82" t="s">
        <v>33</v>
      </c>
      <c r="B13" s="84">
        <v>-1</v>
      </c>
      <c r="C13" s="84">
        <v>-1.4</v>
      </c>
      <c r="D13" s="84">
        <v>-31.3</v>
      </c>
      <c r="E13" s="103">
        <v>-6.1</v>
      </c>
    </row>
    <row r="14" spans="1:5" ht="27.75" thickBot="1">
      <c r="A14" s="82" t="s">
        <v>369</v>
      </c>
      <c r="B14" s="84">
        <v>-1.5</v>
      </c>
      <c r="C14" s="84">
        <v>18.399999999999999</v>
      </c>
      <c r="D14" s="84">
        <v>25.1</v>
      </c>
      <c r="E14" s="103">
        <v>3.8</v>
      </c>
    </row>
    <row r="15" spans="1:5" ht="15.75" thickBot="1">
      <c r="A15" s="101" t="s">
        <v>370</v>
      </c>
      <c r="B15" s="104">
        <v>-0.5</v>
      </c>
      <c r="C15" s="104">
        <v>-0.9</v>
      </c>
      <c r="D15" s="105"/>
      <c r="E15" s="105"/>
    </row>
    <row r="16" spans="1:5" ht="15.75" thickBot="1">
      <c r="A16" s="83" t="s">
        <v>371</v>
      </c>
      <c r="B16" s="106"/>
      <c r="C16" s="106">
        <v>66.3</v>
      </c>
      <c r="D16" s="106">
        <v>30.8</v>
      </c>
      <c r="E16" s="107">
        <v>4.5999999999999996</v>
      </c>
    </row>
    <row r="17" spans="1:1">
      <c r="A17" s="48" t="s">
        <v>372</v>
      </c>
    </row>
    <row r="18" spans="1:1">
      <c r="A18" s="48" t="s">
        <v>373</v>
      </c>
    </row>
    <row r="19" spans="1:1">
      <c r="A19" s="48" t="s">
        <v>374</v>
      </c>
    </row>
    <row r="20" spans="1:1">
      <c r="A20" s="48" t="s">
        <v>375</v>
      </c>
    </row>
    <row r="21" spans="1:1">
      <c r="A21" s="48"/>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2875-6709-4768-89AA-F6599F5B0210}">
  <dimension ref="A1:AA26"/>
  <sheetViews>
    <sheetView showGridLines="0" topLeftCell="A10" workbookViewId="0">
      <selection activeCell="A19" sqref="A19"/>
    </sheetView>
  </sheetViews>
  <sheetFormatPr defaultRowHeight="15"/>
  <cols>
    <col min="1" max="1" width="17.85546875" customWidth="1"/>
  </cols>
  <sheetData>
    <row r="1" spans="1:1" ht="15.75">
      <c r="A1" s="46" t="s">
        <v>238</v>
      </c>
    </row>
    <row r="2" spans="1:1">
      <c r="A2" s="47" t="s">
        <v>239</v>
      </c>
    </row>
    <row r="18" spans="1:27">
      <c r="A18" s="48" t="s">
        <v>240</v>
      </c>
    </row>
    <row r="19" spans="1:27">
      <c r="A19" s="48" t="s">
        <v>384</v>
      </c>
    </row>
    <row r="24" spans="1:27">
      <c r="B24">
        <v>2000</v>
      </c>
      <c r="C24">
        <v>2001</v>
      </c>
      <c r="D24">
        <v>2002</v>
      </c>
      <c r="E24">
        <v>2003</v>
      </c>
      <c r="F24">
        <v>2004</v>
      </c>
      <c r="G24">
        <v>2005</v>
      </c>
      <c r="H24">
        <v>2006</v>
      </c>
      <c r="I24">
        <v>2007</v>
      </c>
      <c r="J24">
        <v>2008</v>
      </c>
      <c r="K24">
        <v>2009</v>
      </c>
      <c r="L24">
        <v>2010</v>
      </c>
      <c r="M24">
        <v>2011</v>
      </c>
      <c r="N24">
        <v>2012</v>
      </c>
      <c r="O24">
        <v>2013</v>
      </c>
      <c r="P24">
        <v>2014</v>
      </c>
      <c r="Q24">
        <v>2015</v>
      </c>
      <c r="R24">
        <v>2016</v>
      </c>
      <c r="S24">
        <v>2017</v>
      </c>
      <c r="T24">
        <v>2018</v>
      </c>
      <c r="U24">
        <v>2019</v>
      </c>
      <c r="V24">
        <v>2020</v>
      </c>
      <c r="W24">
        <v>2021</v>
      </c>
      <c r="X24">
        <v>2022</v>
      </c>
      <c r="Y24">
        <v>2023</v>
      </c>
      <c r="Z24">
        <v>2024</v>
      </c>
      <c r="AA24">
        <v>2025</v>
      </c>
    </row>
    <row r="25" spans="1:27">
      <c r="A25" t="s">
        <v>252</v>
      </c>
      <c r="B25" s="50">
        <v>28.541863451598868</v>
      </c>
      <c r="C25" s="50">
        <v>24.793731363447751</v>
      </c>
      <c r="D25" s="50">
        <v>27.514292045202748</v>
      </c>
      <c r="E25" s="50">
        <v>26.10659877965006</v>
      </c>
      <c r="F25" s="50">
        <v>23.499947194520299</v>
      </c>
      <c r="G25" s="50">
        <v>20.958677915302214</v>
      </c>
      <c r="H25" s="50">
        <v>17.09120632627457</v>
      </c>
      <c r="I25" s="50">
        <v>17.367676572285223</v>
      </c>
      <c r="J25" s="50">
        <v>27.54251374504539</v>
      </c>
      <c r="K25" s="50">
        <v>46.929837628482048</v>
      </c>
      <c r="L25" s="50">
        <v>86.669258884827741</v>
      </c>
      <c r="M25" s="50">
        <v>106.67059748427673</v>
      </c>
      <c r="N25" s="50">
        <v>120.03215484765853</v>
      </c>
      <c r="O25" s="50">
        <v>118.18786987659198</v>
      </c>
      <c r="P25" s="50">
        <v>112.45263497352933</v>
      </c>
      <c r="Q25" s="50">
        <v>106.25811014421451</v>
      </c>
      <c r="R25" s="50">
        <v>101.06479150455441</v>
      </c>
      <c r="S25" s="50">
        <v>94.546387575962186</v>
      </c>
      <c r="T25" s="50">
        <v>89.556667677686789</v>
      </c>
      <c r="U25" s="50">
        <v>81.007167544246244</v>
      </c>
      <c r="V25" s="50">
        <v>89.287532784444082</v>
      </c>
      <c r="W25" s="50">
        <v>90.363118363808084</v>
      </c>
      <c r="X25" s="50">
        <v>88.229866434099705</v>
      </c>
      <c r="Y25" s="50">
        <v>85.922476091309818</v>
      </c>
      <c r="Z25" s="50">
        <v>82.279613189046088</v>
      </c>
      <c r="AA25" s="50">
        <v>79.151807396798176</v>
      </c>
    </row>
    <row r="26" spans="1:27">
      <c r="A26" t="s">
        <v>253</v>
      </c>
      <c r="B26" s="50">
        <v>41.915455886566974</v>
      </c>
      <c r="C26" s="50">
        <v>39.535063255715208</v>
      </c>
      <c r="D26" s="50">
        <v>37.214269886993129</v>
      </c>
      <c r="E26" s="50">
        <v>35.082232189760376</v>
      </c>
      <c r="F26" s="50">
        <v>33.108281407944965</v>
      </c>
      <c r="G26" s="50">
        <v>30.784120552811235</v>
      </c>
      <c r="H26" s="50">
        <v>27.705331457755133</v>
      </c>
      <c r="I26" s="50">
        <v>28.521773823052932</v>
      </c>
      <c r="J26" s="50">
        <v>50.902058560286413</v>
      </c>
      <c r="K26" s="50">
        <v>77.971845672575597</v>
      </c>
      <c r="L26" s="50">
        <v>112.16268761178941</v>
      </c>
      <c r="M26" s="50">
        <v>149.15644654088049</v>
      </c>
      <c r="N26" s="50">
        <v>165.53126428447581</v>
      </c>
      <c r="O26" s="50">
        <v>157.54237350129114</v>
      </c>
      <c r="P26" s="50">
        <v>136.64440622396603</v>
      </c>
      <c r="Q26" s="50">
        <v>124.03001137726393</v>
      </c>
      <c r="R26" s="50">
        <v>114.79665400283791</v>
      </c>
      <c r="S26" s="50">
        <v>108.72167454422687</v>
      </c>
      <c r="T26" s="50">
        <v>104.05975128905065</v>
      </c>
      <c r="U26" s="50">
        <v>94.632924311660588</v>
      </c>
      <c r="V26" s="50">
        <v>104.66091517835699</v>
      </c>
      <c r="W26" s="50">
        <v>106.18446977994248</v>
      </c>
      <c r="X26" s="50">
        <v>99.20986761863746</v>
      </c>
      <c r="Y26" s="50">
        <v>96.730762556288255</v>
      </c>
      <c r="Z26" s="50">
        <v>93.319284551487002</v>
      </c>
      <c r="AA26" s="50">
        <v>89.467935754179379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CEFD-BA35-423E-B412-287FE909CB01}">
  <dimension ref="A1:C32"/>
  <sheetViews>
    <sheetView showGridLines="0" workbookViewId="0">
      <selection activeCell="T13" sqref="T13"/>
    </sheetView>
  </sheetViews>
  <sheetFormatPr defaultRowHeight="15"/>
  <cols>
    <col min="16" max="16" width="9.42578125" bestFit="1" customWidth="1"/>
  </cols>
  <sheetData>
    <row r="1" spans="1:1" ht="15.75">
      <c r="A1" s="46" t="s">
        <v>742</v>
      </c>
    </row>
    <row r="2" spans="1:1">
      <c r="A2" s="57" t="s">
        <v>743</v>
      </c>
    </row>
    <row r="15" spans="1:1">
      <c r="A15" s="48" t="s">
        <v>746</v>
      </c>
    </row>
    <row r="16" spans="1:1">
      <c r="A16" s="48" t="s">
        <v>747</v>
      </c>
    </row>
    <row r="22" spans="1:3">
      <c r="B22" t="s">
        <v>744</v>
      </c>
      <c r="C22" t="s">
        <v>745</v>
      </c>
    </row>
    <row r="23" spans="1:3">
      <c r="A23">
        <v>2018</v>
      </c>
      <c r="B23" s="50">
        <v>0.39557706200000003</v>
      </c>
      <c r="C23" s="50"/>
    </row>
    <row r="24" spans="1:3">
      <c r="A24">
        <v>2019</v>
      </c>
      <c r="B24" s="50">
        <v>0.85425088900000001</v>
      </c>
      <c r="C24" s="50">
        <v>0.25600000000000001</v>
      </c>
    </row>
    <row r="25" spans="1:3">
      <c r="A25">
        <v>2020</v>
      </c>
      <c r="B25" s="50">
        <v>1.3177569</v>
      </c>
      <c r="C25" s="50">
        <v>0.56400000000000006</v>
      </c>
    </row>
    <row r="26" spans="1:3">
      <c r="A26">
        <v>2021</v>
      </c>
      <c r="B26" s="50">
        <v>1.72657233</v>
      </c>
      <c r="C26" s="50">
        <v>1.74</v>
      </c>
    </row>
    <row r="27" spans="1:3">
      <c r="A27">
        <v>2022</v>
      </c>
      <c r="B27" s="50">
        <v>2.1380112119999999</v>
      </c>
      <c r="C27" s="50">
        <v>2.0590000000000002</v>
      </c>
    </row>
    <row r="28" spans="1:3">
      <c r="A28">
        <v>2023</v>
      </c>
      <c r="B28" s="50">
        <v>2.5224532479999997</v>
      </c>
      <c r="C28" s="50"/>
    </row>
    <row r="29" spans="1:3">
      <c r="A29">
        <v>2024</v>
      </c>
      <c r="B29" s="50">
        <v>2.5938577819999997</v>
      </c>
      <c r="C29" s="50"/>
    </row>
    <row r="30" spans="1:3">
      <c r="A30">
        <v>2025</v>
      </c>
      <c r="B30" s="50">
        <v>2.6840393869999999</v>
      </c>
      <c r="C30" s="50"/>
    </row>
    <row r="31" spans="1:3">
      <c r="A31">
        <v>2026</v>
      </c>
      <c r="B31" s="50">
        <v>2.7591228169999997</v>
      </c>
      <c r="C31" s="50"/>
    </row>
    <row r="32" spans="1:3">
      <c r="A32">
        <v>2027</v>
      </c>
      <c r="B32" s="50">
        <v>2.8362332159999997</v>
      </c>
      <c r="C32" s="50"/>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7976B-BA3E-45B2-B7A2-B8F6DF32B326}">
  <dimension ref="A1:H128"/>
  <sheetViews>
    <sheetView workbookViewId="0">
      <selection activeCell="P9" sqref="P9"/>
    </sheetView>
  </sheetViews>
  <sheetFormatPr defaultColWidth="8.85546875" defaultRowHeight="15"/>
  <cols>
    <col min="1" max="16384" width="8.85546875" style="1"/>
  </cols>
  <sheetData>
    <row r="1" spans="1:8" ht="15.75">
      <c r="A1" s="108" t="s">
        <v>385</v>
      </c>
    </row>
    <row r="2" spans="1:8">
      <c r="A2" s="109" t="s">
        <v>386</v>
      </c>
    </row>
    <row r="3" spans="1:8" ht="29.25">
      <c r="A3" s="110"/>
      <c r="B3" s="111" t="s">
        <v>387</v>
      </c>
      <c r="C3" s="111" t="s">
        <v>178</v>
      </c>
      <c r="D3" s="111" t="s">
        <v>388</v>
      </c>
      <c r="E3" s="111"/>
      <c r="F3" s="111"/>
    </row>
    <row r="4" spans="1:8" ht="25.5">
      <c r="A4" s="112"/>
      <c r="B4" s="111" t="s">
        <v>389</v>
      </c>
      <c r="C4" s="111" t="s">
        <v>390</v>
      </c>
      <c r="D4" s="111" t="s">
        <v>391</v>
      </c>
      <c r="E4" s="111"/>
      <c r="F4" s="111"/>
    </row>
    <row r="5" spans="1:8">
      <c r="A5" s="112" t="s">
        <v>392</v>
      </c>
      <c r="B5" s="113">
        <v>2.3876101370173499</v>
      </c>
      <c r="C5" s="113">
        <v>0.36240720085342598</v>
      </c>
      <c r="D5" s="113">
        <v>4.0504058723278504</v>
      </c>
      <c r="E5" s="113"/>
      <c r="F5" s="113"/>
    </row>
    <row r="6" spans="1:8">
      <c r="A6" s="112" t="s">
        <v>393</v>
      </c>
      <c r="B6" s="113">
        <v>2.5024018087452502</v>
      </c>
      <c r="C6" s="114">
        <v>0.59199054430922704</v>
      </c>
      <c r="D6" s="114">
        <v>3.8208225288720499</v>
      </c>
      <c r="E6" s="113"/>
      <c r="F6" s="113"/>
    </row>
    <row r="7" spans="1:8">
      <c r="A7" s="112" t="s">
        <v>394</v>
      </c>
      <c r="B7" s="113">
        <v>2.6904810739935501</v>
      </c>
      <c r="C7" s="114">
        <v>0.68666485343674399</v>
      </c>
      <c r="D7" s="114">
        <v>4.0076324411136097</v>
      </c>
      <c r="E7" s="113"/>
      <c r="F7" s="113"/>
    </row>
    <row r="8" spans="1:8">
      <c r="A8" s="112" t="s">
        <v>395</v>
      </c>
      <c r="B8" s="113">
        <v>2.60807438646501</v>
      </c>
      <c r="C8" s="114">
        <v>0.31179873057231</v>
      </c>
      <c r="D8" s="114">
        <v>4.5925513117854102</v>
      </c>
      <c r="E8" s="113"/>
      <c r="F8" s="113"/>
    </row>
    <row r="9" spans="1:8" ht="15.75">
      <c r="A9" s="112" t="s">
        <v>396</v>
      </c>
      <c r="B9" s="113">
        <v>2.1034195177197801</v>
      </c>
      <c r="C9" s="114">
        <v>-0.57918266625810799</v>
      </c>
      <c r="D9" s="114">
        <v>5.3652043679557799</v>
      </c>
      <c r="E9" s="113"/>
      <c r="F9" s="113"/>
      <c r="H9" s="108" t="s">
        <v>385</v>
      </c>
    </row>
    <row r="10" spans="1:8">
      <c r="A10" s="112" t="s">
        <v>397</v>
      </c>
      <c r="B10" s="113">
        <v>2.5818226047138402</v>
      </c>
      <c r="C10" s="114">
        <v>0.287624876164356</v>
      </c>
      <c r="D10" s="114">
        <v>4.5883954570989802</v>
      </c>
      <c r="E10" s="113"/>
      <c r="F10" s="113"/>
      <c r="H10" s="109" t="s">
        <v>386</v>
      </c>
    </row>
    <row r="11" spans="1:8">
      <c r="A11" s="112" t="s">
        <v>398</v>
      </c>
      <c r="B11" s="113">
        <v>2.4463801320669498</v>
      </c>
      <c r="C11" s="114">
        <v>9.1798398586462396E-2</v>
      </c>
      <c r="D11" s="114">
        <v>4.7091634669609803</v>
      </c>
      <c r="E11" s="113"/>
      <c r="F11" s="113"/>
    </row>
    <row r="12" spans="1:8">
      <c r="A12" s="112" t="s">
        <v>399</v>
      </c>
      <c r="B12" s="113">
        <v>2.6300432990867901</v>
      </c>
      <c r="C12" s="114">
        <v>0.13114971895758701</v>
      </c>
      <c r="D12" s="114">
        <v>4.9977871602584196</v>
      </c>
      <c r="E12" s="113"/>
      <c r="F12" s="113"/>
    </row>
    <row r="13" spans="1:8">
      <c r="A13" s="112" t="s">
        <v>400</v>
      </c>
      <c r="B13" s="113">
        <v>2.5360128845371399</v>
      </c>
      <c r="C13" s="114">
        <v>-0.39209795894842397</v>
      </c>
      <c r="D13" s="114">
        <v>5.8562216869711303</v>
      </c>
      <c r="E13" s="113"/>
      <c r="F13" s="113"/>
    </row>
    <row r="14" spans="1:8">
      <c r="A14" s="112" t="s">
        <v>401</v>
      </c>
      <c r="B14" s="113">
        <v>2.4849408297302999</v>
      </c>
      <c r="C14" s="114">
        <v>-0.60607130847522395</v>
      </c>
      <c r="D14" s="114">
        <v>6.1820242764110498</v>
      </c>
      <c r="E14" s="113"/>
      <c r="F14" s="113"/>
    </row>
    <row r="15" spans="1:8">
      <c r="A15" s="112" t="s">
        <v>402</v>
      </c>
      <c r="B15" s="113">
        <v>2.3690654860366598</v>
      </c>
      <c r="C15" s="114">
        <v>-0.78335675885004097</v>
      </c>
      <c r="D15" s="114">
        <v>6.3048444897734104</v>
      </c>
      <c r="E15" s="113"/>
      <c r="F15" s="113"/>
    </row>
    <row r="16" spans="1:8">
      <c r="A16" s="112" t="s">
        <v>403</v>
      </c>
      <c r="B16" s="113">
        <v>2.0293250103003699</v>
      </c>
      <c r="C16" s="114">
        <v>-0.82515440085817504</v>
      </c>
      <c r="D16" s="114">
        <v>5.7089588223170997</v>
      </c>
      <c r="E16" s="113"/>
      <c r="F16" s="113"/>
    </row>
    <row r="17" spans="1:8">
      <c r="A17" s="112" t="s">
        <v>404</v>
      </c>
      <c r="B17" s="113">
        <v>1.80715890278265</v>
      </c>
      <c r="C17" s="114">
        <v>-1.5317384715942901</v>
      </c>
      <c r="D17" s="114">
        <v>6.6777947487539002</v>
      </c>
      <c r="E17" s="113"/>
      <c r="F17" s="113"/>
    </row>
    <row r="18" spans="1:8">
      <c r="A18" s="112" t="s">
        <v>405</v>
      </c>
      <c r="B18" s="113">
        <v>1.66754923148829</v>
      </c>
      <c r="C18" s="114">
        <v>-1.52613530728762</v>
      </c>
      <c r="D18" s="114">
        <v>6.3873690775518499</v>
      </c>
      <c r="E18" s="113"/>
      <c r="F18" s="113"/>
    </row>
    <row r="19" spans="1:8">
      <c r="A19" s="112" t="s">
        <v>406</v>
      </c>
      <c r="B19" s="113">
        <v>1.9916527854719399</v>
      </c>
      <c r="C19" s="114">
        <v>-1.10541103580501</v>
      </c>
      <c r="D19" s="114">
        <v>6.1941276425539202</v>
      </c>
      <c r="E19" s="113"/>
      <c r="F19" s="113"/>
    </row>
    <row r="20" spans="1:8">
      <c r="A20" s="112" t="s">
        <v>407</v>
      </c>
      <c r="B20" s="113">
        <v>1.8007885589575501</v>
      </c>
      <c r="C20" s="114">
        <v>-1.4159614694995299</v>
      </c>
      <c r="D20" s="114">
        <v>6.4335000569141698</v>
      </c>
      <c r="E20" s="113"/>
      <c r="F20" s="113"/>
    </row>
    <row r="21" spans="1:8">
      <c r="A21" s="112" t="s">
        <v>408</v>
      </c>
      <c r="B21" s="113">
        <v>1.8746577753504401</v>
      </c>
      <c r="C21" s="114">
        <v>-0.798830955142392</v>
      </c>
      <c r="D21" s="114">
        <v>5.3469774609856797</v>
      </c>
      <c r="E21" s="113"/>
      <c r="F21" s="113"/>
    </row>
    <row r="22" spans="1:8">
      <c r="A22" s="112" t="s">
        <v>409</v>
      </c>
      <c r="B22" s="113">
        <v>2.0622576501879699</v>
      </c>
      <c r="C22" s="114">
        <v>-0.92581887222208303</v>
      </c>
      <c r="D22" s="114">
        <v>5.9761530448201201</v>
      </c>
      <c r="E22" s="113"/>
      <c r="F22" s="113"/>
    </row>
    <row r="23" spans="1:8">
      <c r="A23" s="112" t="s">
        <v>410</v>
      </c>
      <c r="B23" s="113">
        <v>2.01238681790328</v>
      </c>
      <c r="C23" s="114">
        <v>-1.38144718145942</v>
      </c>
      <c r="D23" s="114">
        <v>6.7876679987254001</v>
      </c>
      <c r="E23" s="113"/>
      <c r="F23" s="113"/>
    </row>
    <row r="24" spans="1:8">
      <c r="A24" s="112" t="s">
        <v>411</v>
      </c>
      <c r="B24" s="113">
        <v>2.2722338694130002</v>
      </c>
      <c r="C24" s="114">
        <v>-1.0758190479507499</v>
      </c>
      <c r="D24" s="114">
        <v>6.6961058347275104</v>
      </c>
      <c r="E24" s="113"/>
      <c r="F24" s="113"/>
    </row>
    <row r="25" spans="1:8">
      <c r="A25" s="112" t="s">
        <v>412</v>
      </c>
      <c r="B25" s="113">
        <v>2.38014408015135</v>
      </c>
      <c r="C25" s="114">
        <v>-0.85983653157801399</v>
      </c>
      <c r="D25" s="114">
        <v>6.47996122345873</v>
      </c>
      <c r="E25" s="113"/>
      <c r="F25" s="113"/>
    </row>
    <row r="26" spans="1:8">
      <c r="A26" s="112" t="s">
        <v>413</v>
      </c>
      <c r="B26" s="113">
        <v>2.4799817001517899</v>
      </c>
      <c r="C26" s="114">
        <v>-0.72144899237540705</v>
      </c>
      <c r="D26" s="114">
        <v>6.4028613850544103</v>
      </c>
      <c r="E26" s="113"/>
      <c r="F26" s="113"/>
    </row>
    <row r="27" spans="1:8">
      <c r="A27" s="112" t="s">
        <v>414</v>
      </c>
      <c r="B27" s="113">
        <v>2.74384465982717</v>
      </c>
      <c r="C27" s="114">
        <v>-0.55641873126138996</v>
      </c>
      <c r="D27" s="114">
        <v>6.6005267821771296</v>
      </c>
      <c r="E27" s="113"/>
      <c r="F27" s="113"/>
    </row>
    <row r="28" spans="1:8">
      <c r="A28" s="112" t="s">
        <v>415</v>
      </c>
      <c r="B28" s="113">
        <v>3.2745947307807901</v>
      </c>
      <c r="C28" s="114">
        <v>-0.19473720640898101</v>
      </c>
      <c r="D28" s="114">
        <v>6.9386638743795404</v>
      </c>
      <c r="E28" s="113"/>
      <c r="F28" s="113"/>
      <c r="H28" s="25" t="s">
        <v>416</v>
      </c>
    </row>
    <row r="29" spans="1:8">
      <c r="A29" s="112" t="s">
        <v>417</v>
      </c>
      <c r="B29" s="113">
        <v>3.9939114431918799</v>
      </c>
      <c r="C29" s="114">
        <v>0.154628288624996</v>
      </c>
      <c r="D29" s="114">
        <v>7.6785663091337799</v>
      </c>
      <c r="E29" s="113"/>
      <c r="F29" s="113"/>
      <c r="H29" s="25" t="s">
        <v>418</v>
      </c>
    </row>
    <row r="30" spans="1:8">
      <c r="A30" s="112" t="s">
        <v>419</v>
      </c>
      <c r="B30" s="113">
        <v>4.2510134364736798</v>
      </c>
      <c r="C30" s="114">
        <v>0.231187422119532</v>
      </c>
      <c r="D30" s="114">
        <v>8.0396520287082893</v>
      </c>
      <c r="E30" s="113"/>
      <c r="F30" s="113"/>
    </row>
    <row r="31" spans="1:8">
      <c r="A31" s="112" t="s">
        <v>420</v>
      </c>
      <c r="B31" s="113">
        <v>4.5684622685897898</v>
      </c>
      <c r="C31" s="114">
        <v>0.32330093111681102</v>
      </c>
      <c r="D31" s="114">
        <v>8.4903226749459506</v>
      </c>
      <c r="E31" s="113"/>
      <c r="F31" s="113"/>
    </row>
    <row r="32" spans="1:8">
      <c r="A32" s="112" t="s">
        <v>421</v>
      </c>
      <c r="B32" s="113">
        <v>5.02674983617149</v>
      </c>
      <c r="C32" s="114">
        <v>0.84578287583671197</v>
      </c>
      <c r="D32" s="114">
        <v>8.3619339206695606</v>
      </c>
      <c r="E32" s="113"/>
      <c r="F32" s="113"/>
    </row>
    <row r="33" spans="1:6">
      <c r="A33" s="112" t="s">
        <v>422</v>
      </c>
      <c r="B33" s="113">
        <v>5.4856457434339498</v>
      </c>
      <c r="C33" s="114">
        <v>1.4954075724562901</v>
      </c>
      <c r="D33" s="114">
        <v>7.9804763419553204</v>
      </c>
      <c r="E33" s="113"/>
      <c r="F33" s="113"/>
    </row>
    <row r="34" spans="1:6">
      <c r="A34" s="112" t="s">
        <v>423</v>
      </c>
      <c r="B34" s="113">
        <v>5.6046363480883299</v>
      </c>
      <c r="C34" s="114">
        <v>1.95844606221294</v>
      </c>
      <c r="D34" s="114">
        <v>7.2923805717507699</v>
      </c>
      <c r="E34" s="113"/>
      <c r="F34" s="113"/>
    </row>
    <row r="35" spans="1:6">
      <c r="A35" s="112" t="s">
        <v>424</v>
      </c>
      <c r="B35" s="113">
        <v>5.58493868250393</v>
      </c>
      <c r="C35" s="114">
        <v>2.3692322193502999</v>
      </c>
      <c r="D35" s="114">
        <v>6.4314129263072601</v>
      </c>
      <c r="E35" s="113"/>
      <c r="F35" s="113"/>
    </row>
    <row r="36" spans="1:6">
      <c r="A36" s="112" t="s">
        <v>425</v>
      </c>
      <c r="B36" s="113">
        <v>4.8944700268534502</v>
      </c>
      <c r="C36" s="114">
        <v>2.2975149726364701</v>
      </c>
      <c r="D36" s="114">
        <v>5.1939101084339603</v>
      </c>
      <c r="E36" s="113"/>
      <c r="F36" s="113"/>
    </row>
    <row r="37" spans="1:6">
      <c r="A37" s="112" t="s">
        <v>426</v>
      </c>
      <c r="B37" s="113">
        <v>4.3273596943822197</v>
      </c>
      <c r="C37" s="114">
        <v>2.0026415540784899</v>
      </c>
      <c r="D37" s="114">
        <v>4.6494362806074498</v>
      </c>
      <c r="E37" s="113"/>
      <c r="F37" s="113"/>
    </row>
    <row r="38" spans="1:6">
      <c r="A38" s="112" t="s">
        <v>427</v>
      </c>
      <c r="B38" s="113">
        <v>3.7772998587923801</v>
      </c>
      <c r="C38" s="114">
        <v>1.2892255378242601</v>
      </c>
      <c r="D38" s="114">
        <v>4.9761486419362404</v>
      </c>
      <c r="E38" s="113"/>
      <c r="F38" s="113"/>
    </row>
    <row r="39" spans="1:6">
      <c r="A39" s="112" t="s">
        <v>428</v>
      </c>
      <c r="B39" s="113">
        <v>3.09006548880981</v>
      </c>
      <c r="C39" s="114">
        <v>1.0752091914533499</v>
      </c>
      <c r="D39" s="114">
        <v>4.0297125947129198</v>
      </c>
      <c r="E39" s="113"/>
      <c r="F39" s="113"/>
    </row>
    <row r="40" spans="1:6">
      <c r="A40" s="112" t="s">
        <v>429</v>
      </c>
      <c r="B40" s="113">
        <v>2.3173711714577898</v>
      </c>
      <c r="C40" s="114">
        <v>0.181781516413383</v>
      </c>
      <c r="D40" s="114">
        <v>4.2711793100888196</v>
      </c>
      <c r="E40" s="113"/>
      <c r="F40" s="113"/>
    </row>
    <row r="41" spans="1:6">
      <c r="A41" s="112" t="s">
        <v>430</v>
      </c>
      <c r="B41" s="113">
        <v>0.54439333302688997</v>
      </c>
      <c r="C41" s="114">
        <v>-1.56572981424389</v>
      </c>
      <c r="D41" s="114">
        <v>4.2202462945415604</v>
      </c>
      <c r="E41" s="113"/>
      <c r="F41" s="113"/>
    </row>
    <row r="42" spans="1:6">
      <c r="A42" s="112" t="s">
        <v>431</v>
      </c>
      <c r="B42" s="113">
        <v>0.22549172191629999</v>
      </c>
      <c r="C42" s="114">
        <v>-1.4414141631261901</v>
      </c>
      <c r="D42" s="114">
        <v>3.3338117700849899</v>
      </c>
      <c r="E42" s="113"/>
      <c r="F42" s="113"/>
    </row>
    <row r="43" spans="1:6">
      <c r="A43" s="112" t="s">
        <v>432</v>
      </c>
      <c r="B43" s="113">
        <v>-0.39191536980387498</v>
      </c>
      <c r="C43" s="114">
        <v>-1.8135250923567099</v>
      </c>
      <c r="D43" s="114">
        <v>2.8432194451056798</v>
      </c>
      <c r="E43" s="113"/>
      <c r="F43" s="113"/>
    </row>
    <row r="44" spans="1:6">
      <c r="A44" s="112" t="s">
        <v>433</v>
      </c>
      <c r="B44" s="113">
        <v>-0.94273143517528102</v>
      </c>
      <c r="C44" s="114">
        <v>-2.20728723800939</v>
      </c>
      <c r="D44" s="114">
        <v>2.5291116056682199</v>
      </c>
      <c r="E44" s="113"/>
      <c r="F44" s="113"/>
    </row>
    <row r="45" spans="1:6">
      <c r="A45" s="112" t="s">
        <v>434</v>
      </c>
      <c r="B45" s="113">
        <v>-0.93850166248755096</v>
      </c>
      <c r="C45" s="114">
        <v>-2.5037958455510498</v>
      </c>
      <c r="D45" s="114">
        <v>3.1305883661270002</v>
      </c>
      <c r="E45" s="113"/>
      <c r="F45" s="113"/>
    </row>
    <row r="46" spans="1:6">
      <c r="A46" s="112" t="s">
        <v>435</v>
      </c>
      <c r="B46" s="113">
        <v>-1.01238931098526</v>
      </c>
      <c r="C46" s="114">
        <v>-2.4850338050322498</v>
      </c>
      <c r="D46" s="114">
        <v>2.9452889880939801</v>
      </c>
      <c r="E46" s="113"/>
      <c r="F46" s="113"/>
    </row>
    <row r="47" spans="1:6">
      <c r="A47" s="112" t="s">
        <v>436</v>
      </c>
      <c r="B47" s="113">
        <v>-1.27252700459426</v>
      </c>
      <c r="C47" s="114">
        <v>-2.8025881693906598</v>
      </c>
      <c r="D47" s="114">
        <v>3.0601223295927902</v>
      </c>
      <c r="E47" s="113"/>
      <c r="F47" s="113"/>
    </row>
    <row r="48" spans="1:6">
      <c r="A48" s="112" t="s">
        <v>437</v>
      </c>
      <c r="B48" s="113">
        <v>-1.70967854251594</v>
      </c>
      <c r="C48" s="114">
        <v>-3.6837379889819699</v>
      </c>
      <c r="D48" s="114">
        <v>3.9481188929320701</v>
      </c>
      <c r="E48" s="113"/>
      <c r="F48" s="113"/>
    </row>
    <row r="49" spans="1:6">
      <c r="A49" s="112" t="s">
        <v>438</v>
      </c>
      <c r="B49" s="113">
        <v>-1.7528089872997901</v>
      </c>
      <c r="C49" s="114">
        <v>-3.4293057514913898</v>
      </c>
      <c r="D49" s="114">
        <v>3.3529935283832102</v>
      </c>
      <c r="E49" s="113"/>
      <c r="F49" s="113"/>
    </row>
    <row r="50" spans="1:6">
      <c r="A50" s="112" t="s">
        <v>439</v>
      </c>
      <c r="B50" s="113">
        <v>-1.55522855356515</v>
      </c>
      <c r="C50" s="114">
        <v>-3.41905381796564</v>
      </c>
      <c r="D50" s="114">
        <v>3.72765052880098</v>
      </c>
      <c r="E50" s="113"/>
      <c r="F50" s="113"/>
    </row>
    <row r="51" spans="1:6">
      <c r="A51" s="112" t="s">
        <v>440</v>
      </c>
      <c r="B51" s="113">
        <v>-1.8123244126759801</v>
      </c>
      <c r="C51" s="114">
        <v>-3.8304979867865501</v>
      </c>
      <c r="D51" s="114">
        <v>4.0363471482211404</v>
      </c>
      <c r="E51" s="113"/>
      <c r="F51" s="113"/>
    </row>
    <row r="52" spans="1:6">
      <c r="A52" s="112" t="s">
        <v>441</v>
      </c>
      <c r="B52" s="113">
        <v>-2.08839443885492</v>
      </c>
      <c r="C52" s="114">
        <v>-4.3608732941822801</v>
      </c>
      <c r="D52" s="114">
        <v>4.5449577106546997</v>
      </c>
      <c r="E52" s="113"/>
      <c r="F52" s="113"/>
    </row>
    <row r="53" spans="1:6">
      <c r="A53" s="112" t="s">
        <v>442</v>
      </c>
      <c r="B53" s="113">
        <v>-2.2292396800122898</v>
      </c>
      <c r="C53" s="114">
        <v>-3.5322455162226101</v>
      </c>
      <c r="D53" s="114">
        <v>2.6060116724206299</v>
      </c>
      <c r="E53" s="113"/>
      <c r="F53" s="113"/>
    </row>
    <row r="54" spans="1:6">
      <c r="A54" s="112" t="s">
        <v>443</v>
      </c>
      <c r="B54" s="113">
        <v>-2.3725826615424999</v>
      </c>
      <c r="C54" s="114">
        <v>-3.7099591805752099</v>
      </c>
      <c r="D54" s="114">
        <v>2.6747530380654201</v>
      </c>
      <c r="E54" s="113"/>
      <c r="F54" s="113"/>
    </row>
    <row r="55" spans="1:6">
      <c r="A55" s="112" t="s">
        <v>444</v>
      </c>
      <c r="B55" s="113">
        <v>-2.9266177675631702</v>
      </c>
      <c r="C55" s="114">
        <v>-4.4657431464582302</v>
      </c>
      <c r="D55" s="114">
        <v>3.0782507577901201</v>
      </c>
      <c r="E55" s="113"/>
      <c r="F55" s="113"/>
    </row>
    <row r="56" spans="1:6">
      <c r="A56" s="112" t="s">
        <v>445</v>
      </c>
      <c r="B56" s="113">
        <v>-2.5273351124303498</v>
      </c>
      <c r="C56" s="114">
        <v>-4.13469455540816</v>
      </c>
      <c r="D56" s="114">
        <v>3.2147188859556102</v>
      </c>
      <c r="E56" s="113"/>
      <c r="F56" s="113"/>
    </row>
    <row r="57" spans="1:6">
      <c r="A57" s="112" t="s">
        <v>446</v>
      </c>
      <c r="B57" s="113">
        <v>-3.16878331167996</v>
      </c>
      <c r="C57" s="114">
        <v>-4.8075195293516</v>
      </c>
      <c r="D57" s="114">
        <v>3.2774724353432698</v>
      </c>
      <c r="E57" s="113"/>
      <c r="F57" s="113"/>
    </row>
    <row r="58" spans="1:6">
      <c r="A58" s="112" t="s">
        <v>447</v>
      </c>
      <c r="B58" s="113">
        <v>-3.13661411866783</v>
      </c>
      <c r="C58" s="114">
        <v>-4.9179764429133899</v>
      </c>
      <c r="D58" s="114">
        <v>3.5627246484911099</v>
      </c>
      <c r="E58" s="113"/>
      <c r="F58" s="113"/>
    </row>
    <row r="59" spans="1:6">
      <c r="A59" s="112" t="s">
        <v>448</v>
      </c>
      <c r="B59" s="113">
        <v>-2.7051175815651698</v>
      </c>
      <c r="C59" s="114">
        <v>-4.5213676949528603</v>
      </c>
      <c r="D59" s="114">
        <v>3.6325002267753601</v>
      </c>
      <c r="E59" s="113"/>
      <c r="F59" s="113"/>
    </row>
    <row r="60" spans="1:6">
      <c r="A60" s="112" t="s">
        <v>449</v>
      </c>
      <c r="B60" s="113">
        <v>-2.4628745433785602</v>
      </c>
      <c r="C60" s="114">
        <v>-4.1687013905501296</v>
      </c>
      <c r="D60" s="114">
        <v>3.4116536943431299</v>
      </c>
      <c r="E60" s="113"/>
      <c r="F60" s="113"/>
    </row>
    <row r="61" spans="1:6">
      <c r="A61" s="112" t="s">
        <v>450</v>
      </c>
      <c r="B61" s="113">
        <v>-2.1609340844556302</v>
      </c>
      <c r="C61" s="114">
        <v>-3.72739448374127</v>
      </c>
      <c r="D61" s="114">
        <v>3.1329207985712899</v>
      </c>
      <c r="E61" s="113"/>
      <c r="F61" s="113"/>
    </row>
    <row r="62" spans="1:6">
      <c r="A62" s="112" t="s">
        <v>451</v>
      </c>
      <c r="B62" s="113">
        <v>-1.6853206404661001</v>
      </c>
      <c r="C62" s="114">
        <v>-3.1254095308907401</v>
      </c>
      <c r="D62" s="114">
        <v>2.8801777808492899</v>
      </c>
      <c r="E62" s="113"/>
      <c r="F62" s="113"/>
    </row>
    <row r="63" spans="1:6">
      <c r="A63" s="112" t="s">
        <v>452</v>
      </c>
      <c r="B63" s="113">
        <v>-1.29306006931175</v>
      </c>
      <c r="C63" s="114">
        <v>-2.4914184252893601</v>
      </c>
      <c r="D63" s="114">
        <v>2.39671671195521</v>
      </c>
      <c r="E63" s="113"/>
      <c r="F63" s="113"/>
    </row>
    <row r="64" spans="1:6">
      <c r="A64" s="112" t="s">
        <v>453</v>
      </c>
      <c r="B64" s="113">
        <v>-1.3279439051425399</v>
      </c>
      <c r="C64" s="114">
        <v>-2.5596879990723602</v>
      </c>
      <c r="D64" s="114">
        <v>2.4634881878596402</v>
      </c>
      <c r="E64" s="113"/>
      <c r="F64" s="113"/>
    </row>
    <row r="65" spans="1:6">
      <c r="A65" s="112" t="s">
        <v>454</v>
      </c>
      <c r="B65" s="113">
        <v>-1.28438604695994</v>
      </c>
      <c r="C65" s="114">
        <v>-3.0081182101025199</v>
      </c>
      <c r="D65" s="114">
        <v>3.4474643262851599</v>
      </c>
      <c r="E65" s="113"/>
      <c r="F65" s="113"/>
    </row>
    <row r="66" spans="1:6">
      <c r="A66" s="112" t="s">
        <v>455</v>
      </c>
      <c r="B66" s="113">
        <v>-1.1172993227207899</v>
      </c>
      <c r="C66" s="114">
        <v>-2.85650909709948</v>
      </c>
      <c r="D66" s="114">
        <v>3.4784195487573699</v>
      </c>
      <c r="E66" s="113"/>
      <c r="F66" s="113"/>
    </row>
    <row r="67" spans="1:6">
      <c r="A67" s="112" t="s">
        <v>456</v>
      </c>
      <c r="B67" s="113">
        <v>-0.86657651669400604</v>
      </c>
      <c r="C67" s="114">
        <v>-2.65892552658892</v>
      </c>
      <c r="D67" s="114">
        <v>3.5846980197898302</v>
      </c>
      <c r="E67" s="113"/>
      <c r="F67" s="113"/>
    </row>
    <row r="68" spans="1:6">
      <c r="A68" s="112" t="s">
        <v>457</v>
      </c>
      <c r="B68" s="113">
        <v>-1.1053327419227099</v>
      </c>
      <c r="C68" s="114">
        <v>-2.8919433886610699</v>
      </c>
      <c r="D68" s="114">
        <v>3.5732212934767098</v>
      </c>
      <c r="E68" s="113"/>
      <c r="F68" s="113"/>
    </row>
    <row r="69" spans="1:6">
      <c r="A69" s="112" t="s">
        <v>458</v>
      </c>
      <c r="B69" s="113">
        <v>-1.26690849308006</v>
      </c>
      <c r="C69" s="114">
        <v>-3.00685922477986</v>
      </c>
      <c r="D69" s="114">
        <v>3.4799014633995902</v>
      </c>
      <c r="E69" s="113"/>
      <c r="F69" s="113"/>
    </row>
    <row r="70" spans="1:6">
      <c r="A70" s="112" t="s">
        <v>459</v>
      </c>
      <c r="B70" s="113">
        <v>-1.1868514590718899</v>
      </c>
      <c r="C70" s="114">
        <v>-2.6013087215389401</v>
      </c>
      <c r="D70" s="114">
        <v>2.8289145249340999</v>
      </c>
      <c r="E70" s="113"/>
      <c r="F70" s="113"/>
    </row>
    <row r="71" spans="1:6">
      <c r="A71" s="112" t="s">
        <v>460</v>
      </c>
      <c r="B71" s="113">
        <v>-1.08319489320611</v>
      </c>
      <c r="C71" s="114">
        <v>-2.3316058025192898</v>
      </c>
      <c r="D71" s="114">
        <v>2.49682181862635</v>
      </c>
      <c r="E71" s="113"/>
      <c r="F71" s="113"/>
    </row>
    <row r="72" spans="1:6">
      <c r="A72" s="112" t="s">
        <v>461</v>
      </c>
      <c r="B72" s="113">
        <v>-1.21695055252103</v>
      </c>
      <c r="C72" s="114">
        <v>-2.12879318610412</v>
      </c>
      <c r="D72" s="114">
        <v>1.8236852671661701</v>
      </c>
      <c r="E72" s="113"/>
      <c r="F72" s="113"/>
    </row>
    <row r="73" spans="1:6">
      <c r="A73" s="112" t="s">
        <v>462</v>
      </c>
      <c r="B73" s="113">
        <v>-0.122641973824047</v>
      </c>
      <c r="C73" s="114">
        <v>-1.33480067455317</v>
      </c>
      <c r="D73" s="114">
        <v>2.4243174014582398</v>
      </c>
      <c r="E73" s="113"/>
      <c r="F73" s="113"/>
    </row>
    <row r="74" spans="1:6">
      <c r="A74" s="112" t="s">
        <v>463</v>
      </c>
      <c r="B74" s="113">
        <v>-0.316447558281581</v>
      </c>
      <c r="C74" s="114">
        <v>-1.1880620991635</v>
      </c>
      <c r="D74" s="114">
        <v>1.7432290817638401</v>
      </c>
      <c r="E74" s="113"/>
      <c r="F74" s="113"/>
    </row>
    <row r="75" spans="1:6">
      <c r="A75" s="112" t="s">
        <v>464</v>
      </c>
      <c r="B75" s="113">
        <v>-0.68813558440817901</v>
      </c>
      <c r="C75" s="114">
        <v>-2.0373906822643799</v>
      </c>
      <c r="D75" s="114">
        <v>2.69851019571241</v>
      </c>
      <c r="E75" s="113"/>
      <c r="F75" s="113"/>
    </row>
    <row r="76" spans="1:6">
      <c r="A76" s="112" t="s">
        <v>465</v>
      </c>
      <c r="B76" s="113">
        <v>-0.65650412252462598</v>
      </c>
      <c r="C76" s="114">
        <v>-2.2068647809937398</v>
      </c>
      <c r="D76" s="114">
        <v>3.1007213169382202</v>
      </c>
      <c r="E76" s="113"/>
      <c r="F76" s="113"/>
    </row>
    <row r="77" spans="1:6">
      <c r="A77" s="112" t="s">
        <v>466</v>
      </c>
      <c r="B77" s="113">
        <v>-6.04522513377036E-2</v>
      </c>
      <c r="C77" s="114">
        <v>-1.7229699815180799</v>
      </c>
      <c r="D77" s="114">
        <v>3.3250354603607599</v>
      </c>
      <c r="E77" s="113"/>
      <c r="F77" s="113"/>
    </row>
    <row r="78" spans="1:6">
      <c r="A78" s="112" t="s">
        <v>467</v>
      </c>
      <c r="B78" s="113">
        <v>-0.21654674183758299</v>
      </c>
      <c r="C78" s="114">
        <v>-2.5607561954006401</v>
      </c>
      <c r="D78" s="114">
        <v>4.6884189071261204</v>
      </c>
      <c r="E78" s="113"/>
      <c r="F78" s="113"/>
    </row>
    <row r="79" spans="1:6">
      <c r="A79" s="112" t="s">
        <v>468</v>
      </c>
      <c r="B79" s="113">
        <v>0.161861797676117</v>
      </c>
      <c r="C79" s="114">
        <v>-2.1790989297164201</v>
      </c>
      <c r="D79" s="114">
        <v>4.6819214547850896</v>
      </c>
      <c r="E79" s="113"/>
      <c r="F79" s="113"/>
    </row>
    <row r="80" spans="1:6">
      <c r="A80" s="112" t="s">
        <v>469</v>
      </c>
      <c r="B80" s="113">
        <v>0.41928087768458699</v>
      </c>
      <c r="C80" s="114">
        <v>-2.1761956405989098</v>
      </c>
      <c r="D80" s="114">
        <v>5.1909530365669996</v>
      </c>
      <c r="E80" s="113"/>
      <c r="F80" s="113"/>
    </row>
    <row r="81" spans="1:6">
      <c r="A81" s="112" t="s">
        <v>470</v>
      </c>
      <c r="B81" s="113">
        <v>0.80245951819525996</v>
      </c>
      <c r="C81" s="114">
        <v>-1.63070293893725</v>
      </c>
      <c r="D81" s="114">
        <v>4.8663249142650198</v>
      </c>
      <c r="E81" s="113"/>
      <c r="F81" s="113"/>
    </row>
    <row r="82" spans="1:6">
      <c r="A82" s="112" t="s">
        <v>471</v>
      </c>
      <c r="B82" s="113">
        <v>0.728754563194282</v>
      </c>
      <c r="C82" s="114">
        <v>-1.4213218370451599</v>
      </c>
      <c r="D82" s="114">
        <v>4.30015280047889</v>
      </c>
      <c r="E82" s="113"/>
      <c r="F82" s="113"/>
    </row>
    <row r="83" spans="1:6">
      <c r="A83" s="112" t="s">
        <v>472</v>
      </c>
      <c r="B83" s="113">
        <v>0.50840398127521502</v>
      </c>
      <c r="C83" s="114">
        <v>-2.0627535423029602</v>
      </c>
      <c r="D83" s="114">
        <v>5.1423150471563597</v>
      </c>
      <c r="E83" s="113"/>
      <c r="F83" s="113"/>
    </row>
    <row r="84" spans="1:6">
      <c r="A84" s="112" t="s">
        <v>473</v>
      </c>
      <c r="B84" s="113">
        <v>0.84799157103755496</v>
      </c>
      <c r="C84" s="114">
        <v>-1.52828902233841</v>
      </c>
      <c r="D84" s="114">
        <v>4.7525611867519304</v>
      </c>
      <c r="E84" s="113"/>
      <c r="F84" s="113"/>
    </row>
    <row r="85" spans="1:6">
      <c r="A85" s="112" t="s">
        <v>474</v>
      </c>
      <c r="B85" s="113">
        <v>-3.6596465564925802E-2</v>
      </c>
      <c r="C85" s="114">
        <v>-2.4362074505683502</v>
      </c>
      <c r="D85" s="114">
        <v>4.7992219700068599</v>
      </c>
      <c r="E85" s="113"/>
      <c r="F85" s="113"/>
    </row>
    <row r="86" spans="1:6">
      <c r="A86" s="112" t="s">
        <v>475</v>
      </c>
      <c r="B86" s="113">
        <v>-8.6341151362815491</v>
      </c>
      <c r="C86" s="114">
        <v>-12.2948950432252</v>
      </c>
      <c r="D86" s="114">
        <v>7.3215598138873101</v>
      </c>
      <c r="E86" s="113"/>
      <c r="F86" s="113"/>
    </row>
    <row r="87" spans="1:6">
      <c r="A87" s="112" t="s">
        <v>476</v>
      </c>
      <c r="B87" s="113">
        <v>-5.5968335281923203</v>
      </c>
      <c r="C87" s="114">
        <v>-9.90404695158837</v>
      </c>
      <c r="D87" s="114">
        <v>8.6144268467920995</v>
      </c>
      <c r="E87" s="113"/>
      <c r="F87" s="113"/>
    </row>
    <row r="88" spans="1:6">
      <c r="A88" s="112" t="s">
        <v>477</v>
      </c>
      <c r="B88" s="113">
        <v>-5.5970320437441297</v>
      </c>
      <c r="C88" s="114">
        <v>-10.555846873871401</v>
      </c>
      <c r="D88" s="114">
        <v>9.9176296602547005</v>
      </c>
      <c r="E88" s="113"/>
      <c r="F88" s="113"/>
    </row>
    <row r="89" spans="1:6">
      <c r="A89" s="112" t="s">
        <v>478</v>
      </c>
      <c r="B89" s="113">
        <v>-7.5058566969464504</v>
      </c>
      <c r="C89" s="114">
        <v>-13.6649958421736</v>
      </c>
      <c r="D89" s="114">
        <v>12.318278290454399</v>
      </c>
      <c r="E89" s="113"/>
      <c r="F89" s="113"/>
    </row>
    <row r="90" spans="1:6">
      <c r="A90" s="112" t="s">
        <v>479</v>
      </c>
      <c r="B90" s="113">
        <v>-6.0917814781333801</v>
      </c>
      <c r="C90" s="114">
        <v>-11.359573647223799</v>
      </c>
      <c r="D90" s="114">
        <v>10.535584338181</v>
      </c>
      <c r="E90" s="113"/>
      <c r="F90" s="113"/>
    </row>
    <row r="91" spans="1:6">
      <c r="A91" s="112" t="s">
        <v>480</v>
      </c>
      <c r="B91" s="113">
        <v>-3.5611343869148602</v>
      </c>
      <c r="C91" s="114">
        <v>-7.5962283452670798</v>
      </c>
      <c r="D91" s="114">
        <v>8.0701879167044304</v>
      </c>
      <c r="E91" s="113"/>
      <c r="F91" s="113"/>
    </row>
    <row r="92" spans="1:6">
      <c r="A92" s="112" t="s">
        <v>481</v>
      </c>
      <c r="B92" s="113">
        <v>-3.6256113353636099</v>
      </c>
      <c r="C92" s="114">
        <v>-7.7025732566465797</v>
      </c>
      <c r="D92" s="114">
        <v>8.1539238425659306</v>
      </c>
      <c r="E92" s="113"/>
      <c r="F92" s="113"/>
    </row>
    <row r="93" spans="1:6">
      <c r="A93" s="112" t="s">
        <v>482</v>
      </c>
      <c r="B93" s="113">
        <v>-1.7037524678664899</v>
      </c>
      <c r="C93" s="114">
        <v>-3.5309686128792301</v>
      </c>
      <c r="D93" s="114">
        <v>3.65443229002548</v>
      </c>
      <c r="E93" s="113"/>
      <c r="F93" s="113"/>
    </row>
    <row r="94" spans="1:6">
      <c r="A94" s="112" t="s">
        <v>483</v>
      </c>
      <c r="B94" s="113">
        <v>-1.61557485006553</v>
      </c>
      <c r="C94" s="114">
        <v>-3.3520322273348699</v>
      </c>
      <c r="D94" s="114">
        <v>3.47291475453869</v>
      </c>
      <c r="E94" s="113"/>
      <c r="F94" s="113"/>
    </row>
    <row r="95" spans="1:6">
      <c r="A95" s="112" t="s">
        <v>484</v>
      </c>
      <c r="B95" s="113">
        <v>-1.55204389987879</v>
      </c>
      <c r="C95" s="114">
        <v>-3.17220932965943</v>
      </c>
      <c r="D95" s="114">
        <v>3.2403308595612601</v>
      </c>
      <c r="E95" s="113"/>
      <c r="F95" s="113"/>
    </row>
    <row r="96" spans="1:6">
      <c r="A96" s="112" t="s">
        <v>485</v>
      </c>
      <c r="B96" s="113">
        <v>-1.5288448563831201</v>
      </c>
      <c r="C96" s="114">
        <v>-3.0037084700778101</v>
      </c>
      <c r="D96" s="114">
        <v>2.9497272273893702</v>
      </c>
      <c r="E96" s="113"/>
      <c r="F96" s="113"/>
    </row>
    <row r="97" spans="1:6">
      <c r="A97" s="112" t="s">
        <v>486</v>
      </c>
      <c r="B97" s="113">
        <v>-1.25636350425099</v>
      </c>
      <c r="C97" s="114">
        <v>-2.48663097619283</v>
      </c>
      <c r="D97" s="114">
        <v>2.4605349438836699</v>
      </c>
      <c r="E97" s="113"/>
      <c r="F97" s="113"/>
    </row>
    <row r="98" spans="1:6">
      <c r="A98" s="112" t="s">
        <v>487</v>
      </c>
      <c r="B98" s="113">
        <v>-1.16975152672279</v>
      </c>
      <c r="C98" s="114">
        <v>-2.3520327567589199</v>
      </c>
      <c r="D98" s="114">
        <v>2.3645624600722499</v>
      </c>
      <c r="E98" s="113"/>
      <c r="F98" s="113"/>
    </row>
    <row r="99" spans="1:6">
      <c r="A99" s="112" t="s">
        <v>488</v>
      </c>
      <c r="B99" s="113">
        <v>-1.0704389542763499</v>
      </c>
      <c r="C99" s="114">
        <v>-2.2253762359398102</v>
      </c>
      <c r="D99" s="114">
        <v>2.3098745633269102</v>
      </c>
      <c r="E99" s="113"/>
      <c r="F99" s="113"/>
    </row>
    <row r="100" spans="1:6">
      <c r="A100" s="112" t="s">
        <v>489</v>
      </c>
      <c r="B100" s="113">
        <v>-0.92797205052526999</v>
      </c>
      <c r="C100" s="114">
        <v>-2.0995654902178398</v>
      </c>
      <c r="D100" s="114">
        <v>2.3431868793851498</v>
      </c>
      <c r="E100" s="113"/>
      <c r="F100" s="113"/>
    </row>
    <row r="101" spans="1:6">
      <c r="A101" s="112" t="s">
        <v>490</v>
      </c>
      <c r="B101" s="113">
        <v>-0.68821482069072504</v>
      </c>
      <c r="C101" s="114">
        <v>-1.6124684279902299</v>
      </c>
      <c r="D101" s="114">
        <v>1.84850721459901</v>
      </c>
      <c r="E101" s="113"/>
      <c r="F101" s="113"/>
    </row>
    <row r="102" spans="1:6">
      <c r="A102" s="112" t="s">
        <v>491</v>
      </c>
      <c r="B102" s="113">
        <v>-0.61451114406066099</v>
      </c>
      <c r="C102" s="114">
        <v>-1.4586618117274699</v>
      </c>
      <c r="D102" s="114">
        <v>1.68830133533361</v>
      </c>
      <c r="E102" s="113"/>
      <c r="F102" s="113"/>
    </row>
    <row r="103" spans="1:6">
      <c r="A103" s="112" t="s">
        <v>492</v>
      </c>
      <c r="B103" s="113">
        <v>-0.53674149231774104</v>
      </c>
      <c r="C103" s="114">
        <v>-1.3034227199149699</v>
      </c>
      <c r="D103" s="114">
        <v>1.53336245519446</v>
      </c>
      <c r="E103" s="113"/>
      <c r="F103" s="113"/>
    </row>
    <row r="104" spans="1:6">
      <c r="A104" s="112" t="s">
        <v>493</v>
      </c>
      <c r="B104" s="113">
        <v>-0.45614366617465102</v>
      </c>
      <c r="C104" s="114">
        <v>-1.14923535622971</v>
      </c>
      <c r="D104" s="114">
        <v>1.38618338011012</v>
      </c>
      <c r="E104" s="113"/>
      <c r="F104" s="113"/>
    </row>
    <row r="105" spans="1:6">
      <c r="A105" s="112" t="s">
        <v>494</v>
      </c>
      <c r="B105" s="113">
        <v>-0.22574077039350601</v>
      </c>
      <c r="C105" s="114">
        <v>-0.77418107424625304</v>
      </c>
      <c r="D105" s="114">
        <v>1.09688060770549</v>
      </c>
      <c r="E105" s="113"/>
      <c r="F105" s="113"/>
    </row>
    <row r="106" spans="1:6">
      <c r="A106" s="112" t="s">
        <v>495</v>
      </c>
      <c r="B106" s="113">
        <v>-9.8872869708326497E-2</v>
      </c>
      <c r="C106" s="114">
        <v>-0.62567993543225997</v>
      </c>
      <c r="D106" s="114">
        <v>1.05361413144786</v>
      </c>
      <c r="E106" s="113"/>
      <c r="F106" s="113"/>
    </row>
    <row r="107" spans="1:6">
      <c r="A107" s="112" t="s">
        <v>496</v>
      </c>
      <c r="B107" s="113">
        <v>3.3744060408471097E-2</v>
      </c>
      <c r="C107" s="114">
        <v>-0.479022882043944</v>
      </c>
      <c r="D107" s="114">
        <v>1.0255338849048301</v>
      </c>
      <c r="E107" s="113"/>
      <c r="F107" s="113"/>
    </row>
    <row r="108" spans="1:6">
      <c r="A108" s="112" t="s">
        <v>497</v>
      </c>
      <c r="B108" s="113">
        <v>0.17421793520763201</v>
      </c>
      <c r="C108" s="114">
        <v>-0.33335216612588803</v>
      </c>
      <c r="D108" s="114">
        <v>1.01514020266704</v>
      </c>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6" priority="1" operator="equal">
      <formula>"NA"</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1B0F-1060-4139-B68D-8413B8C9F642}">
  <dimension ref="A1:H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8" ht="15.75">
      <c r="A1" s="108" t="s">
        <v>498</v>
      </c>
    </row>
    <row r="2" spans="1:8">
      <c r="A2" s="109" t="s">
        <v>499</v>
      </c>
    </row>
    <row r="3" spans="1:8" ht="29.25">
      <c r="A3" s="110"/>
      <c r="B3" s="111"/>
      <c r="C3" s="111"/>
      <c r="D3" s="111"/>
      <c r="E3" s="111"/>
      <c r="F3" s="111"/>
    </row>
    <row r="4" spans="1:8" ht="40.5">
      <c r="A4" s="112"/>
      <c r="B4" s="117" t="s">
        <v>500</v>
      </c>
      <c r="C4" s="118" t="s">
        <v>501</v>
      </c>
      <c r="D4" s="111"/>
      <c r="E4" s="111"/>
      <c r="F4" s="111"/>
    </row>
    <row r="5" spans="1:8">
      <c r="A5" s="119">
        <v>2015</v>
      </c>
      <c r="B5" s="120">
        <v>3273.8559726219173</v>
      </c>
      <c r="C5" s="120"/>
      <c r="D5" s="113"/>
      <c r="E5" s="113"/>
      <c r="F5" s="113"/>
    </row>
    <row r="6" spans="1:8">
      <c r="A6" s="119">
        <v>2016</v>
      </c>
      <c r="B6" s="120">
        <v>3340.7337659172117</v>
      </c>
      <c r="C6" s="120"/>
      <c r="D6" s="114"/>
      <c r="E6" s="113"/>
      <c r="F6" s="113"/>
    </row>
    <row r="7" spans="1:8">
      <c r="A7" s="119">
        <v>2017</v>
      </c>
      <c r="B7" s="120">
        <v>3114.7435219502077</v>
      </c>
      <c r="C7" s="120"/>
      <c r="D7" s="114"/>
      <c r="E7" s="113"/>
      <c r="F7" s="113"/>
    </row>
    <row r="8" spans="1:8">
      <c r="A8" s="119">
        <v>2018</v>
      </c>
      <c r="B8" s="120">
        <v>4946.1837405176775</v>
      </c>
      <c r="C8" s="120">
        <v>5108.0497560975637</v>
      </c>
      <c r="D8" s="114"/>
      <c r="E8" s="113"/>
      <c r="F8" s="113"/>
    </row>
    <row r="9" spans="1:8" ht="15.75">
      <c r="A9" s="119">
        <v>2019</v>
      </c>
      <c r="B9" s="120">
        <v>4098.9802512832539</v>
      </c>
      <c r="C9" s="120">
        <v>3984.2299999999959</v>
      </c>
      <c r="D9" s="114"/>
      <c r="E9" s="113"/>
      <c r="F9" s="113"/>
      <c r="H9" s="108" t="s">
        <v>498</v>
      </c>
    </row>
    <row r="10" spans="1:8">
      <c r="A10" s="119">
        <v>2020</v>
      </c>
      <c r="B10" s="120">
        <v>374.65121022726817</v>
      </c>
      <c r="C10" s="120">
        <v>1175.8549999999959</v>
      </c>
      <c r="D10" s="114"/>
      <c r="E10" s="113"/>
      <c r="F10" s="113"/>
      <c r="H10" s="109" t="s">
        <v>499</v>
      </c>
    </row>
    <row r="11" spans="1:8">
      <c r="A11" s="119">
        <v>2021</v>
      </c>
      <c r="B11" s="120">
        <v>5742.6000000000058</v>
      </c>
      <c r="C11" s="120">
        <v>8738</v>
      </c>
      <c r="D11" s="114"/>
      <c r="E11" s="113"/>
      <c r="F11" s="113"/>
    </row>
    <row r="12" spans="1:8">
      <c r="A12" s="119">
        <v>2022</v>
      </c>
      <c r="B12" s="120">
        <v>4764.3999999999942</v>
      </c>
      <c r="C12" s="120"/>
      <c r="D12" s="114"/>
      <c r="E12" s="113"/>
      <c r="F12" s="113"/>
    </row>
    <row r="13" spans="1:8">
      <c r="A13" s="112"/>
      <c r="B13" s="120"/>
      <c r="C13" s="120"/>
      <c r="D13" s="114"/>
      <c r="E13" s="113"/>
      <c r="F13" s="113"/>
    </row>
    <row r="14" spans="1:8">
      <c r="A14" s="112"/>
      <c r="B14" s="113"/>
      <c r="C14" s="114"/>
      <c r="D14" s="114"/>
      <c r="E14" s="113"/>
      <c r="F14" s="113"/>
    </row>
    <row r="15" spans="1:8">
      <c r="A15" s="112"/>
      <c r="B15" s="113"/>
      <c r="C15" s="114"/>
      <c r="D15" s="114"/>
      <c r="E15" s="113"/>
      <c r="F15" s="113"/>
    </row>
    <row r="16" spans="1:8">
      <c r="A16" s="112"/>
      <c r="B16" s="113"/>
      <c r="C16" s="114"/>
      <c r="D16" s="114"/>
      <c r="E16" s="113"/>
      <c r="F16" s="113"/>
    </row>
    <row r="17" spans="1:8">
      <c r="A17" s="112"/>
      <c r="B17" s="113"/>
      <c r="C17" s="114"/>
      <c r="D17" s="114"/>
      <c r="E17" s="113"/>
      <c r="F17" s="113"/>
    </row>
    <row r="18" spans="1:8">
      <c r="A18" s="112"/>
      <c r="B18" s="113"/>
      <c r="C18" s="114"/>
      <c r="D18" s="114"/>
      <c r="E18" s="113"/>
      <c r="F18" s="113"/>
    </row>
    <row r="19" spans="1:8">
      <c r="A19" s="112"/>
      <c r="B19" s="113"/>
      <c r="C19" s="114"/>
      <c r="D19" s="114"/>
      <c r="E19" s="113"/>
      <c r="F19" s="113"/>
    </row>
    <row r="20" spans="1:8">
      <c r="A20" s="112"/>
      <c r="B20" s="113"/>
      <c r="C20" s="114"/>
      <c r="D20" s="114"/>
      <c r="E20" s="113"/>
      <c r="F20" s="113"/>
    </row>
    <row r="21" spans="1:8">
      <c r="A21" s="112"/>
      <c r="B21" s="113"/>
      <c r="C21" s="114"/>
      <c r="D21" s="114"/>
      <c r="E21" s="113"/>
      <c r="F21" s="113"/>
    </row>
    <row r="22" spans="1:8">
      <c r="A22" s="112"/>
      <c r="B22" s="113"/>
      <c r="C22" s="114"/>
      <c r="D22" s="114"/>
      <c r="E22" s="113"/>
      <c r="F22" s="113"/>
    </row>
    <row r="23" spans="1:8">
      <c r="A23" s="112"/>
      <c r="B23" s="113"/>
      <c r="C23" s="114"/>
      <c r="D23" s="114"/>
      <c r="E23" s="113"/>
      <c r="F23" s="113"/>
    </row>
    <row r="24" spans="1:8">
      <c r="A24" s="112"/>
      <c r="B24" s="113"/>
      <c r="C24" s="114"/>
      <c r="D24" s="114"/>
      <c r="E24" s="113"/>
      <c r="F24" s="113"/>
    </row>
    <row r="25" spans="1:8">
      <c r="A25" s="112"/>
      <c r="B25" s="113"/>
      <c r="C25" s="114"/>
      <c r="D25" s="114"/>
      <c r="E25" s="113"/>
      <c r="F25" s="113"/>
    </row>
    <row r="26" spans="1:8">
      <c r="A26" s="112"/>
      <c r="B26" s="113"/>
      <c r="C26" s="114"/>
      <c r="D26" s="114"/>
      <c r="E26" s="113"/>
      <c r="F26" s="113"/>
    </row>
    <row r="27" spans="1:8">
      <c r="A27" s="112"/>
      <c r="B27" s="113"/>
      <c r="C27" s="114"/>
      <c r="D27" s="114"/>
      <c r="E27" s="113"/>
      <c r="F27" s="113"/>
      <c r="H27" s="25" t="s">
        <v>502</v>
      </c>
    </row>
    <row r="28" spans="1:8">
      <c r="A28" s="112"/>
      <c r="B28" s="113"/>
      <c r="C28" s="114"/>
      <c r="D28" s="114"/>
      <c r="E28" s="113"/>
      <c r="F28" s="113"/>
      <c r="H28" s="25" t="s">
        <v>503</v>
      </c>
    </row>
    <row r="29" spans="1:8">
      <c r="A29" s="112"/>
      <c r="B29" s="113"/>
      <c r="C29" s="114"/>
      <c r="D29" s="114"/>
      <c r="E29" s="113"/>
      <c r="F29" s="113"/>
      <c r="H29" s="25"/>
    </row>
    <row r="30" spans="1:8">
      <c r="A30" s="112"/>
      <c r="B30" s="113"/>
      <c r="C30" s="114"/>
      <c r="D30" s="114"/>
      <c r="E30" s="113"/>
      <c r="F30" s="113"/>
    </row>
    <row r="31" spans="1:8">
      <c r="A31" s="112"/>
      <c r="B31" s="113"/>
      <c r="C31" s="114"/>
      <c r="D31" s="114"/>
      <c r="E31" s="113"/>
      <c r="F31" s="113"/>
    </row>
    <row r="32" spans="1:8">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5" priority="1" operator="equal">
      <formula>"NA"</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9C10-8F22-4BE9-9CAF-66F5AF0AB94A}">
  <dimension ref="A1:H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8" ht="15.75">
      <c r="A1" s="23" t="s">
        <v>504</v>
      </c>
    </row>
    <row r="2" spans="1:8" ht="15.75">
      <c r="A2" s="121" t="s">
        <v>505</v>
      </c>
    </row>
    <row r="3" spans="1:8" ht="29.25">
      <c r="A3" s="110"/>
      <c r="B3" s="111"/>
      <c r="C3" s="111"/>
      <c r="D3" s="111"/>
      <c r="E3" s="111"/>
      <c r="F3" s="111"/>
    </row>
    <row r="4" spans="1:8" ht="40.5">
      <c r="A4" s="112"/>
      <c r="B4" s="117" t="s">
        <v>500</v>
      </c>
      <c r="C4" s="118" t="s">
        <v>501</v>
      </c>
      <c r="D4" s="111"/>
      <c r="E4" s="111"/>
      <c r="F4" s="111"/>
    </row>
    <row r="5" spans="1:8">
      <c r="A5" s="119">
        <v>2018</v>
      </c>
      <c r="B5" s="122">
        <v>6.953341109603457</v>
      </c>
      <c r="C5" s="122">
        <v>7.1408846456129567</v>
      </c>
      <c r="D5" s="113"/>
      <c r="E5" s="113"/>
      <c r="F5" s="113"/>
    </row>
    <row r="6" spans="1:8">
      <c r="A6" s="119">
        <v>2019</v>
      </c>
      <c r="B6" s="122">
        <v>5.3280840761842541</v>
      </c>
      <c r="C6" s="122">
        <v>5.1414726681463776</v>
      </c>
      <c r="D6" s="114"/>
      <c r="E6" s="113"/>
      <c r="F6" s="113"/>
    </row>
    <row r="7" spans="1:8">
      <c r="A7" s="119">
        <v>2020</v>
      </c>
      <c r="B7" s="122">
        <v>0.45699009086455078</v>
      </c>
      <c r="C7" s="122">
        <v>1.4265237540641635</v>
      </c>
      <c r="D7" s="114"/>
      <c r="E7" s="113"/>
      <c r="F7" s="113"/>
    </row>
    <row r="8" spans="1:8">
      <c r="A8" s="119">
        <v>2021</v>
      </c>
      <c r="B8" s="122">
        <v>6.8821456820306537</v>
      </c>
      <c r="C8" s="122">
        <v>10.336913831448442</v>
      </c>
      <c r="D8" s="114"/>
      <c r="E8" s="113"/>
      <c r="F8" s="113"/>
    </row>
    <row r="9" spans="1:8" ht="15.75">
      <c r="A9" s="119">
        <v>2022</v>
      </c>
      <c r="B9" s="122">
        <v>5.3376293683887326</v>
      </c>
      <c r="C9" s="122">
        <v>6.1659613221192444</v>
      </c>
      <c r="D9" s="114"/>
      <c r="E9" s="113"/>
      <c r="F9" s="113"/>
      <c r="H9" s="46" t="s">
        <v>504</v>
      </c>
    </row>
    <row r="10" spans="1:8" ht="15.75">
      <c r="A10" s="119"/>
      <c r="B10" s="120"/>
      <c r="C10" s="120"/>
      <c r="D10" s="114"/>
      <c r="E10" s="113"/>
      <c r="F10" s="113"/>
      <c r="H10" s="123" t="s">
        <v>505</v>
      </c>
    </row>
    <row r="11" spans="1:8">
      <c r="A11" s="119"/>
      <c r="B11" s="120"/>
      <c r="C11" s="120"/>
      <c r="D11" s="114"/>
      <c r="E11" s="113"/>
      <c r="F11" s="113"/>
    </row>
    <row r="12" spans="1:8">
      <c r="A12" s="119"/>
      <c r="B12" s="120"/>
      <c r="C12" s="120"/>
      <c r="D12" s="114"/>
      <c r="E12" s="113"/>
      <c r="F12" s="113"/>
    </row>
    <row r="13" spans="1:8">
      <c r="A13" s="112"/>
      <c r="B13" s="120"/>
      <c r="C13" s="120"/>
      <c r="D13" s="114"/>
      <c r="E13" s="113"/>
      <c r="F13" s="113"/>
    </row>
    <row r="14" spans="1:8">
      <c r="A14" s="112"/>
      <c r="B14" s="113"/>
      <c r="C14" s="114"/>
      <c r="D14" s="114"/>
      <c r="E14" s="113"/>
      <c r="F14" s="113"/>
    </row>
    <row r="15" spans="1:8">
      <c r="A15" s="112"/>
      <c r="B15" s="113"/>
      <c r="C15" s="114"/>
      <c r="D15" s="114"/>
      <c r="E15" s="113"/>
      <c r="F15" s="113"/>
    </row>
    <row r="16" spans="1:8">
      <c r="A16" s="112"/>
      <c r="B16" s="113"/>
      <c r="C16" s="114"/>
      <c r="D16" s="114"/>
      <c r="E16" s="113"/>
      <c r="F16" s="113"/>
    </row>
    <row r="17" spans="1:8">
      <c r="A17" s="112"/>
      <c r="B17" s="113"/>
      <c r="C17" s="114"/>
      <c r="D17" s="114"/>
      <c r="E17" s="113"/>
      <c r="F17" s="113"/>
    </row>
    <row r="18" spans="1:8">
      <c r="A18" s="112"/>
      <c r="B18" s="113"/>
      <c r="C18" s="114"/>
      <c r="D18" s="114"/>
      <c r="E18" s="113"/>
      <c r="F18" s="113"/>
    </row>
    <row r="19" spans="1:8">
      <c r="A19" s="112"/>
      <c r="B19" s="113"/>
      <c r="C19" s="114"/>
      <c r="D19" s="114"/>
      <c r="E19" s="113"/>
      <c r="F19" s="113"/>
    </row>
    <row r="20" spans="1:8">
      <c r="A20" s="112"/>
      <c r="B20" s="113"/>
      <c r="C20" s="114"/>
      <c r="D20" s="114"/>
      <c r="E20" s="113"/>
      <c r="F20" s="113"/>
    </row>
    <row r="21" spans="1:8">
      <c r="A21" s="112"/>
      <c r="B21" s="113"/>
      <c r="C21" s="114"/>
      <c r="D21" s="114"/>
      <c r="E21" s="113"/>
      <c r="F21" s="113"/>
    </row>
    <row r="22" spans="1:8">
      <c r="A22" s="112"/>
      <c r="B22" s="113"/>
      <c r="C22" s="114"/>
      <c r="D22" s="114"/>
      <c r="E22" s="113"/>
      <c r="F22" s="113"/>
    </row>
    <row r="23" spans="1:8">
      <c r="A23" s="112"/>
      <c r="B23" s="113"/>
      <c r="C23" s="114"/>
      <c r="D23" s="114"/>
      <c r="E23" s="113"/>
      <c r="F23" s="113"/>
    </row>
    <row r="24" spans="1:8">
      <c r="A24" s="112"/>
      <c r="B24" s="113"/>
      <c r="C24" s="114"/>
      <c r="D24" s="114"/>
      <c r="E24" s="113"/>
      <c r="F24" s="113"/>
    </row>
    <row r="25" spans="1:8">
      <c r="A25" s="112"/>
      <c r="B25" s="113"/>
      <c r="C25" s="114"/>
      <c r="D25" s="114"/>
      <c r="E25" s="113"/>
      <c r="F25" s="113"/>
      <c r="H25" s="25" t="s">
        <v>502</v>
      </c>
    </row>
    <row r="26" spans="1:8">
      <c r="A26" s="112"/>
      <c r="B26" s="113"/>
      <c r="C26" s="114"/>
      <c r="D26" s="114"/>
      <c r="E26" s="113"/>
      <c r="F26" s="113"/>
      <c r="H26" s="25" t="s">
        <v>506</v>
      </c>
    </row>
    <row r="27" spans="1:8">
      <c r="A27" s="112"/>
      <c r="B27" s="113"/>
      <c r="C27" s="114"/>
      <c r="D27" s="114"/>
      <c r="E27" s="113"/>
      <c r="F27" s="113"/>
      <c r="H27" s="25"/>
    </row>
    <row r="28" spans="1:8">
      <c r="A28" s="112"/>
      <c r="B28" s="113"/>
      <c r="C28" s="114"/>
      <c r="D28" s="114"/>
      <c r="E28" s="113"/>
      <c r="F28" s="113"/>
      <c r="H28" s="25"/>
    </row>
    <row r="29" spans="1:8">
      <c r="A29" s="112"/>
      <c r="B29" s="113"/>
      <c r="C29" s="114"/>
      <c r="D29" s="114"/>
      <c r="E29" s="113"/>
      <c r="F29" s="113"/>
      <c r="H29" s="25"/>
    </row>
    <row r="30" spans="1:8">
      <c r="A30" s="112"/>
      <c r="B30" s="113"/>
      <c r="C30" s="114"/>
      <c r="D30" s="114"/>
      <c r="E30" s="113"/>
      <c r="F30" s="113"/>
    </row>
    <row r="31" spans="1:8">
      <c r="A31" s="112"/>
      <c r="B31" s="113"/>
      <c r="C31" s="114"/>
      <c r="D31" s="114"/>
      <c r="E31" s="113"/>
      <c r="F31" s="113"/>
    </row>
    <row r="32" spans="1:8">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4" priority="1" operator="equal">
      <formula>"NA"</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E7DC2-3A6C-4DD1-B6BF-D2A10D7F0C72}">
  <dimension ref="A1:H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8" ht="15.75">
      <c r="A1" s="23" t="s">
        <v>507</v>
      </c>
    </row>
    <row r="2" spans="1:8" ht="15.75">
      <c r="A2" s="121" t="s">
        <v>508</v>
      </c>
    </row>
    <row r="3" spans="1:8" ht="29.25">
      <c r="A3" s="110"/>
      <c r="B3" s="111"/>
      <c r="C3" s="111"/>
      <c r="D3" s="111"/>
      <c r="E3" s="111"/>
      <c r="F3" s="111"/>
    </row>
    <row r="4" spans="1:8">
      <c r="A4" s="119"/>
      <c r="B4" s="124" t="s">
        <v>307</v>
      </c>
      <c r="C4" s="124" t="s">
        <v>509</v>
      </c>
      <c r="D4" s="124" t="s">
        <v>510</v>
      </c>
      <c r="E4" s="124" t="s">
        <v>511</v>
      </c>
      <c r="F4" s="124" t="s">
        <v>512</v>
      </c>
    </row>
    <row r="5" spans="1:8">
      <c r="A5" s="119">
        <v>2020</v>
      </c>
      <c r="B5" s="125">
        <v>-1254</v>
      </c>
      <c r="C5" s="125">
        <v>-1010</v>
      </c>
      <c r="D5" s="125">
        <v>-80</v>
      </c>
      <c r="E5" s="125">
        <v>-154</v>
      </c>
      <c r="F5" s="125">
        <v>-10</v>
      </c>
    </row>
    <row r="6" spans="1:8">
      <c r="A6" s="119">
        <v>2021</v>
      </c>
      <c r="B6" s="125">
        <v>-5135</v>
      </c>
      <c r="C6" s="125">
        <v>-1675</v>
      </c>
      <c r="D6" s="125">
        <v>-2399.3999999999942</v>
      </c>
      <c r="E6" s="125">
        <v>-995.60000000000036</v>
      </c>
      <c r="F6" s="125">
        <v>-65</v>
      </c>
    </row>
    <row r="7" spans="1:8">
      <c r="A7" s="119">
        <v>2022</v>
      </c>
      <c r="B7" s="125">
        <v>-5280</v>
      </c>
      <c r="C7" s="125">
        <v>-1760</v>
      </c>
      <c r="D7" s="125">
        <v>-2760</v>
      </c>
      <c r="E7" s="125">
        <v>-490</v>
      </c>
      <c r="F7" s="125">
        <v>-270</v>
      </c>
    </row>
    <row r="8" spans="1:8">
      <c r="A8" s="119"/>
      <c r="B8" s="122"/>
      <c r="C8" s="122"/>
      <c r="D8" s="114"/>
      <c r="E8" s="113"/>
      <c r="F8" s="113"/>
    </row>
    <row r="9" spans="1:8" ht="15.75">
      <c r="A9" s="119"/>
      <c r="B9" s="122"/>
      <c r="C9" s="122"/>
      <c r="D9" s="114"/>
      <c r="E9" s="113"/>
      <c r="F9" s="113"/>
      <c r="H9" s="23" t="s">
        <v>507</v>
      </c>
    </row>
    <row r="10" spans="1:8" ht="15.75">
      <c r="A10" s="119"/>
      <c r="B10" s="120"/>
      <c r="C10" s="120"/>
      <c r="D10" s="114"/>
      <c r="E10" s="113"/>
      <c r="F10" s="113"/>
      <c r="H10" s="121" t="s">
        <v>508</v>
      </c>
    </row>
    <row r="11" spans="1:8">
      <c r="A11" s="119"/>
      <c r="B11" s="120"/>
      <c r="C11" s="120"/>
      <c r="D11" s="114"/>
      <c r="E11" s="113"/>
      <c r="F11" s="113"/>
    </row>
    <row r="12" spans="1:8">
      <c r="A12" s="119"/>
      <c r="B12" s="120"/>
      <c r="C12" s="120"/>
      <c r="D12" s="114"/>
      <c r="E12" s="113"/>
      <c r="F12" s="113"/>
    </row>
    <row r="13" spans="1:8">
      <c r="A13" s="112"/>
      <c r="B13" s="120"/>
      <c r="C13" s="120"/>
      <c r="D13" s="114"/>
      <c r="E13" s="113"/>
      <c r="F13" s="113"/>
    </row>
    <row r="14" spans="1:8">
      <c r="A14" s="112"/>
      <c r="B14" s="113"/>
      <c r="C14" s="114"/>
      <c r="D14" s="114"/>
      <c r="E14" s="113"/>
      <c r="F14" s="113"/>
    </row>
    <row r="15" spans="1:8">
      <c r="A15" s="112"/>
      <c r="B15" s="113"/>
      <c r="C15" s="114"/>
      <c r="D15" s="114"/>
      <c r="E15" s="113"/>
      <c r="F15" s="113"/>
    </row>
    <row r="16" spans="1:8">
      <c r="A16" s="112"/>
      <c r="B16" s="113"/>
      <c r="C16" s="114"/>
      <c r="D16" s="114"/>
      <c r="E16" s="113"/>
      <c r="F16" s="113"/>
    </row>
    <row r="17" spans="1:8">
      <c r="A17" s="112"/>
      <c r="B17" s="113"/>
      <c r="C17" s="114"/>
      <c r="D17" s="114"/>
      <c r="E17" s="113"/>
      <c r="F17" s="113"/>
    </row>
    <row r="18" spans="1:8">
      <c r="A18" s="112"/>
      <c r="B18" s="113"/>
      <c r="C18" s="114"/>
      <c r="D18" s="114"/>
      <c r="E18" s="113"/>
      <c r="F18" s="113"/>
    </row>
    <row r="19" spans="1:8">
      <c r="A19" s="112"/>
      <c r="B19" s="113"/>
      <c r="C19" s="114"/>
      <c r="D19" s="114"/>
      <c r="E19" s="113"/>
      <c r="F19" s="113"/>
    </row>
    <row r="20" spans="1:8">
      <c r="A20" s="112"/>
      <c r="B20" s="113"/>
      <c r="C20" s="114"/>
      <c r="D20" s="114"/>
      <c r="E20" s="113"/>
      <c r="F20" s="113"/>
    </row>
    <row r="21" spans="1:8">
      <c r="A21" s="112"/>
      <c r="B21" s="113"/>
      <c r="C21" s="114"/>
      <c r="D21" s="114"/>
      <c r="E21" s="113"/>
      <c r="F21" s="113"/>
    </row>
    <row r="22" spans="1:8">
      <c r="A22" s="112"/>
      <c r="B22" s="113"/>
      <c r="C22" s="114"/>
      <c r="D22" s="114"/>
      <c r="E22" s="113"/>
      <c r="F22" s="113"/>
    </row>
    <row r="23" spans="1:8">
      <c r="A23" s="112"/>
      <c r="B23" s="113"/>
      <c r="C23" s="114"/>
      <c r="D23" s="114"/>
      <c r="E23" s="113"/>
      <c r="F23" s="113"/>
    </row>
    <row r="24" spans="1:8">
      <c r="A24" s="112"/>
      <c r="B24" s="113"/>
      <c r="C24" s="114"/>
      <c r="D24" s="114"/>
      <c r="E24" s="113"/>
      <c r="F24" s="113"/>
    </row>
    <row r="25" spans="1:8">
      <c r="A25" s="112"/>
      <c r="B25" s="113"/>
      <c r="C25" s="114"/>
      <c r="D25" s="114"/>
      <c r="E25" s="113"/>
      <c r="F25" s="113"/>
      <c r="H25" s="25" t="s">
        <v>502</v>
      </c>
    </row>
    <row r="26" spans="1:8">
      <c r="A26" s="112"/>
      <c r="B26" s="113"/>
      <c r="C26" s="114"/>
      <c r="D26" s="114"/>
      <c r="E26" s="113"/>
      <c r="F26" s="113"/>
      <c r="H26" s="25" t="s">
        <v>513</v>
      </c>
    </row>
    <row r="27" spans="1:8">
      <c r="A27" s="112"/>
      <c r="B27" s="113"/>
      <c r="C27" s="114"/>
      <c r="D27" s="114"/>
      <c r="E27" s="113"/>
      <c r="F27" s="113"/>
      <c r="H27" s="25"/>
    </row>
    <row r="28" spans="1:8">
      <c r="A28" s="112"/>
      <c r="B28" s="113"/>
      <c r="C28" s="114"/>
      <c r="D28" s="114"/>
      <c r="E28" s="113"/>
      <c r="F28" s="113"/>
      <c r="H28" s="25"/>
    </row>
    <row r="29" spans="1:8">
      <c r="A29" s="112"/>
      <c r="B29" s="113"/>
      <c r="C29" s="114"/>
      <c r="D29" s="114"/>
      <c r="E29" s="113"/>
      <c r="F29" s="113"/>
      <c r="H29" s="25"/>
    </row>
    <row r="30" spans="1:8">
      <c r="A30" s="112"/>
      <c r="B30" s="113"/>
      <c r="C30" s="114"/>
      <c r="D30" s="114"/>
      <c r="E30" s="113"/>
      <c r="F30" s="113"/>
    </row>
    <row r="31" spans="1:8">
      <c r="A31" s="112"/>
      <c r="B31" s="113"/>
      <c r="C31" s="114"/>
      <c r="D31" s="114"/>
      <c r="E31" s="113"/>
      <c r="F31" s="113"/>
    </row>
    <row r="32" spans="1:8">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3" priority="1" operator="equal">
      <formula>"NA"</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BDDB-919C-4C12-A4E4-CA67F1DAADB8}">
  <dimension ref="A1:H128"/>
  <sheetViews>
    <sheetView workbookViewId="0">
      <selection activeCell="T18" sqref="T18"/>
    </sheetView>
  </sheetViews>
  <sheetFormatPr defaultColWidth="8.85546875" defaultRowHeight="15"/>
  <cols>
    <col min="1" max="1" width="8.85546875" style="1"/>
    <col min="2" max="3" width="12.140625" style="1" customWidth="1"/>
    <col min="4" max="16384" width="8.85546875" style="1"/>
  </cols>
  <sheetData>
    <row r="1" spans="1:8" ht="15.75">
      <c r="A1" s="23" t="s">
        <v>514</v>
      </c>
    </row>
    <row r="2" spans="1:8" ht="15.75">
      <c r="A2" s="121" t="s">
        <v>515</v>
      </c>
    </row>
    <row r="3" spans="1:8">
      <c r="B3" s="111"/>
      <c r="C3" s="111"/>
      <c r="D3" s="111"/>
      <c r="E3" s="111"/>
      <c r="F3" s="111"/>
    </row>
    <row r="4" spans="1:8">
      <c r="A4" s="119"/>
      <c r="B4" s="124" t="s">
        <v>182</v>
      </c>
      <c r="C4" s="124" t="s">
        <v>516</v>
      </c>
      <c r="D4" s="1" t="s">
        <v>183</v>
      </c>
      <c r="E4" s="124"/>
      <c r="F4" s="124"/>
    </row>
    <row r="5" spans="1:8">
      <c r="A5" s="119">
        <v>2017</v>
      </c>
      <c r="B5" s="125">
        <v>71133.914797971796</v>
      </c>
      <c r="C5" s="125">
        <v>72228.450243902436</v>
      </c>
      <c r="D5" s="125">
        <v>72228.450243902436</v>
      </c>
      <c r="E5" s="125"/>
      <c r="F5" s="125"/>
    </row>
    <row r="6" spans="1:8">
      <c r="A6" s="119">
        <v>2018</v>
      </c>
      <c r="B6" s="125">
        <v>76931.598538489474</v>
      </c>
      <c r="C6" s="125">
        <v>78136.903124999997</v>
      </c>
      <c r="D6" s="125">
        <v>78136.903124999997</v>
      </c>
      <c r="E6" s="125"/>
      <c r="F6" s="125"/>
    </row>
    <row r="7" spans="1:8">
      <c r="A7" s="119">
        <v>2019</v>
      </c>
      <c r="B7" s="125">
        <v>81982.348789772732</v>
      </c>
      <c r="C7" s="125">
        <v>82428</v>
      </c>
      <c r="D7" s="125">
        <v>83091.344970773498</v>
      </c>
      <c r="E7" s="125"/>
      <c r="F7" s="125"/>
    </row>
    <row r="8" spans="1:8">
      <c r="A8" s="119">
        <v>2020</v>
      </c>
      <c r="B8" s="125">
        <v>82357</v>
      </c>
      <c r="C8" s="125">
        <v>84483.431740412983</v>
      </c>
      <c r="D8" s="125">
        <v>84639</v>
      </c>
      <c r="E8" s="113"/>
      <c r="F8" s="113"/>
    </row>
    <row r="9" spans="1:8" ht="15.75">
      <c r="A9" s="119">
        <v>2021</v>
      </c>
      <c r="B9" s="125">
        <v>88043.581450000012</v>
      </c>
      <c r="C9" s="125">
        <v>88845.311321170506</v>
      </c>
      <c r="D9" s="125">
        <v>92320.323199999999</v>
      </c>
      <c r="E9" s="113"/>
      <c r="F9" s="113"/>
      <c r="H9" s="23" t="s">
        <v>514</v>
      </c>
    </row>
    <row r="10" spans="1:8" ht="15.75">
      <c r="A10" s="119">
        <v>2022</v>
      </c>
      <c r="B10" s="125">
        <v>92746.400311370002</v>
      </c>
      <c r="C10" s="125">
        <v>93340.884074021742</v>
      </c>
      <c r="D10" s="125">
        <v>95193.991271024002</v>
      </c>
      <c r="E10" s="113"/>
      <c r="F10" s="113"/>
      <c r="H10" s="121" t="s">
        <v>515</v>
      </c>
    </row>
    <row r="11" spans="1:8">
      <c r="A11" s="119"/>
      <c r="B11" s="120"/>
      <c r="C11" s="120"/>
      <c r="D11" s="114"/>
      <c r="E11" s="113"/>
      <c r="F11" s="113"/>
    </row>
    <row r="12" spans="1:8">
      <c r="A12" s="119"/>
      <c r="B12" s="120"/>
      <c r="C12" s="120"/>
      <c r="D12" s="114"/>
      <c r="E12" s="113"/>
      <c r="F12" s="113"/>
    </row>
    <row r="13" spans="1:8">
      <c r="A13" s="112"/>
      <c r="B13" s="120"/>
      <c r="C13" s="120"/>
      <c r="D13" s="114"/>
      <c r="E13" s="113"/>
      <c r="F13" s="113"/>
    </row>
    <row r="14" spans="1:8">
      <c r="A14" s="112"/>
      <c r="B14" s="113"/>
      <c r="C14" s="114"/>
      <c r="D14" s="114"/>
      <c r="E14" s="113"/>
      <c r="F14" s="113"/>
    </row>
    <row r="15" spans="1:8">
      <c r="A15" s="112"/>
      <c r="B15" s="113"/>
      <c r="C15" s="114"/>
      <c r="D15" s="114"/>
      <c r="E15" s="113"/>
      <c r="F15" s="113"/>
    </row>
    <row r="16" spans="1:8">
      <c r="A16" s="112"/>
      <c r="B16" s="113"/>
      <c r="C16" s="114"/>
      <c r="D16" s="114"/>
      <c r="E16" s="113"/>
      <c r="F16" s="113"/>
    </row>
    <row r="17" spans="1:8">
      <c r="A17" s="112"/>
      <c r="B17" s="113"/>
      <c r="C17" s="114"/>
      <c r="D17" s="114"/>
      <c r="E17" s="113"/>
      <c r="F17" s="113"/>
    </row>
    <row r="18" spans="1:8">
      <c r="A18" s="112"/>
      <c r="B18" s="113"/>
      <c r="C18" s="114"/>
      <c r="D18" s="114"/>
      <c r="E18" s="113"/>
      <c r="F18" s="113"/>
    </row>
    <row r="19" spans="1:8">
      <c r="A19" s="112"/>
      <c r="B19" s="113"/>
      <c r="C19" s="114"/>
      <c r="D19" s="114"/>
      <c r="E19" s="113"/>
      <c r="F19" s="113"/>
    </row>
    <row r="20" spans="1:8">
      <c r="A20" s="112"/>
      <c r="B20" s="113"/>
      <c r="C20" s="114"/>
      <c r="D20" s="114"/>
      <c r="E20" s="113"/>
      <c r="F20" s="113"/>
    </row>
    <row r="21" spans="1:8">
      <c r="A21" s="112"/>
      <c r="B21" s="113"/>
      <c r="C21" s="114"/>
      <c r="D21" s="114"/>
      <c r="E21" s="113"/>
      <c r="F21" s="113"/>
    </row>
    <row r="22" spans="1:8">
      <c r="A22" s="112"/>
      <c r="B22" s="113"/>
      <c r="C22" s="114"/>
      <c r="D22" s="114"/>
      <c r="E22" s="113"/>
      <c r="F22" s="113"/>
    </row>
    <row r="23" spans="1:8">
      <c r="A23" s="112"/>
      <c r="B23" s="113"/>
      <c r="C23" s="114"/>
      <c r="D23" s="114"/>
      <c r="E23" s="113"/>
      <c r="F23" s="113"/>
    </row>
    <row r="24" spans="1:8">
      <c r="A24" s="112"/>
      <c r="B24" s="113"/>
      <c r="C24" s="114"/>
      <c r="D24" s="114"/>
      <c r="E24" s="113"/>
      <c r="F24" s="113"/>
    </row>
    <row r="25" spans="1:8">
      <c r="A25" s="112"/>
      <c r="B25" s="113"/>
      <c r="C25" s="114"/>
      <c r="D25" s="114"/>
      <c r="E25" s="113"/>
      <c r="F25" s="113"/>
      <c r="H25" s="48" t="s">
        <v>517</v>
      </c>
    </row>
    <row r="26" spans="1:8">
      <c r="A26" s="112"/>
      <c r="B26" s="113"/>
      <c r="C26" s="114"/>
      <c r="D26" s="114"/>
      <c r="E26" s="113"/>
      <c r="F26" s="113"/>
      <c r="H26" s="48" t="s">
        <v>518</v>
      </c>
    </row>
    <row r="27" spans="1:8">
      <c r="A27" s="112"/>
      <c r="B27" s="113"/>
      <c r="C27" s="114"/>
      <c r="D27" s="114"/>
      <c r="E27" s="113"/>
      <c r="F27" s="113"/>
      <c r="H27" s="25"/>
    </row>
    <row r="28" spans="1:8">
      <c r="A28" s="112"/>
      <c r="B28" s="113"/>
      <c r="C28" s="114"/>
      <c r="D28" s="114"/>
      <c r="E28" s="113"/>
      <c r="F28" s="113"/>
      <c r="H28" s="25"/>
    </row>
    <row r="29" spans="1:8">
      <c r="A29" s="112"/>
      <c r="B29" s="113"/>
      <c r="C29" s="114"/>
      <c r="D29" s="114"/>
      <c r="E29" s="113"/>
      <c r="F29" s="113"/>
      <c r="H29" s="25"/>
    </row>
    <row r="30" spans="1:8">
      <c r="A30" s="112"/>
      <c r="B30" s="113"/>
      <c r="C30" s="114"/>
      <c r="D30" s="114"/>
      <c r="E30" s="113"/>
      <c r="F30" s="113"/>
    </row>
    <row r="31" spans="1:8">
      <c r="A31" s="112"/>
      <c r="B31" s="113"/>
      <c r="C31" s="114"/>
      <c r="D31" s="114"/>
      <c r="E31" s="113"/>
      <c r="F31" s="113"/>
    </row>
    <row r="32" spans="1:8">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2" priority="1" operator="equal">
      <formula>"NA"</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F5CF-D12F-4DCE-AC98-F2AC7DD99237}">
  <dimension ref="A1:H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8" ht="15.75">
      <c r="A1" s="23" t="s">
        <v>519</v>
      </c>
    </row>
    <row r="2" spans="1:8" ht="15.75">
      <c r="A2" s="121" t="s">
        <v>520</v>
      </c>
    </row>
    <row r="3" spans="1:8">
      <c r="B3" s="111"/>
      <c r="C3" s="111"/>
      <c r="D3" s="111"/>
      <c r="E3" s="111"/>
      <c r="F3" s="111"/>
    </row>
    <row r="4" spans="1:8">
      <c r="A4" s="119"/>
      <c r="B4" s="125" t="s">
        <v>521</v>
      </c>
      <c r="C4" s="124"/>
      <c r="E4" s="124"/>
      <c r="F4" s="124"/>
    </row>
    <row r="5" spans="1:8">
      <c r="A5" s="119">
        <v>2019</v>
      </c>
      <c r="B5" s="126">
        <v>0.7</v>
      </c>
      <c r="C5" s="125"/>
      <c r="D5" s="125"/>
      <c r="E5" s="125"/>
      <c r="F5" s="125"/>
    </row>
    <row r="6" spans="1:8">
      <c r="A6" s="119">
        <v>2020</v>
      </c>
      <c r="B6" s="126">
        <v>0.5</v>
      </c>
      <c r="C6" s="125"/>
      <c r="D6" s="125"/>
      <c r="E6" s="125"/>
      <c r="F6" s="125"/>
    </row>
    <row r="7" spans="1:8">
      <c r="A7" s="119">
        <v>2021</v>
      </c>
      <c r="B7" s="126">
        <v>-1.4</v>
      </c>
      <c r="C7" s="125"/>
      <c r="D7" s="125"/>
      <c r="E7" s="125"/>
      <c r="F7" s="125"/>
    </row>
    <row r="8" spans="1:8">
      <c r="A8" s="119">
        <v>2022</v>
      </c>
      <c r="B8" s="126">
        <v>-0.1</v>
      </c>
      <c r="C8" s="125"/>
      <c r="D8" s="125"/>
      <c r="E8" s="113"/>
      <c r="F8" s="113"/>
    </row>
    <row r="9" spans="1:8" ht="15.75">
      <c r="A9" s="119">
        <v>2023</v>
      </c>
      <c r="B9" s="126">
        <v>0</v>
      </c>
      <c r="C9" s="125"/>
      <c r="D9" s="125"/>
      <c r="E9" s="113"/>
      <c r="F9" s="113"/>
      <c r="H9" s="23" t="s">
        <v>519</v>
      </c>
    </row>
    <row r="10" spans="1:8" ht="15.75">
      <c r="A10" s="119">
        <v>2024</v>
      </c>
      <c r="B10" s="122">
        <v>0.4</v>
      </c>
      <c r="C10" s="125"/>
      <c r="D10" s="125"/>
      <c r="E10" s="113"/>
      <c r="F10" s="113"/>
      <c r="H10" s="121" t="s">
        <v>520</v>
      </c>
    </row>
    <row r="11" spans="1:8">
      <c r="A11" s="119">
        <v>2025</v>
      </c>
      <c r="B11" s="122">
        <v>1</v>
      </c>
      <c r="C11" s="120"/>
      <c r="D11" s="114"/>
      <c r="E11" s="113"/>
      <c r="F11" s="113"/>
    </row>
    <row r="12" spans="1:8">
      <c r="A12" s="119"/>
      <c r="B12" s="122"/>
      <c r="C12" s="120"/>
      <c r="D12" s="114"/>
      <c r="E12" s="113"/>
      <c r="F12" s="113"/>
    </row>
    <row r="13" spans="1:8">
      <c r="A13" s="112"/>
      <c r="B13" s="120"/>
      <c r="C13" s="120"/>
      <c r="D13" s="114"/>
      <c r="E13" s="113"/>
      <c r="F13" s="113"/>
    </row>
    <row r="14" spans="1:8">
      <c r="A14" s="112"/>
      <c r="B14" s="113"/>
      <c r="C14" s="114"/>
      <c r="D14" s="114"/>
      <c r="E14" s="113"/>
      <c r="F14" s="113"/>
    </row>
    <row r="15" spans="1:8">
      <c r="A15" s="112"/>
      <c r="B15" s="113"/>
      <c r="C15" s="114"/>
      <c r="D15" s="114"/>
      <c r="E15" s="113"/>
      <c r="F15" s="113"/>
    </row>
    <row r="16" spans="1:8">
      <c r="A16" s="112"/>
      <c r="B16" s="113"/>
      <c r="C16" s="114"/>
      <c r="D16" s="114"/>
      <c r="E16" s="113"/>
      <c r="F16" s="113"/>
    </row>
    <row r="17" spans="1:8">
      <c r="A17" s="112"/>
      <c r="B17" s="113"/>
      <c r="C17" s="114"/>
      <c r="D17" s="114"/>
      <c r="E17" s="113"/>
      <c r="F17" s="113"/>
    </row>
    <row r="18" spans="1:8">
      <c r="A18" s="112"/>
      <c r="B18" s="113"/>
      <c r="C18" s="114"/>
      <c r="D18" s="114"/>
      <c r="E18" s="113"/>
      <c r="F18" s="113"/>
    </row>
    <row r="19" spans="1:8">
      <c r="A19" s="112"/>
      <c r="B19" s="113"/>
      <c r="C19" s="114"/>
      <c r="D19" s="114"/>
      <c r="E19" s="113"/>
      <c r="F19" s="113"/>
    </row>
    <row r="20" spans="1:8">
      <c r="A20" s="112"/>
      <c r="B20" s="113"/>
      <c r="C20" s="114"/>
      <c r="D20" s="114"/>
      <c r="E20" s="113"/>
      <c r="F20" s="113"/>
    </row>
    <row r="21" spans="1:8">
      <c r="A21" s="112"/>
      <c r="B21" s="113"/>
      <c r="C21" s="114"/>
      <c r="D21" s="114"/>
      <c r="E21" s="113"/>
      <c r="F21" s="113"/>
    </row>
    <row r="22" spans="1:8">
      <c r="A22" s="112"/>
      <c r="B22" s="113"/>
      <c r="C22" s="114"/>
      <c r="D22" s="114"/>
      <c r="E22" s="113"/>
      <c r="F22" s="113"/>
    </row>
    <row r="23" spans="1:8">
      <c r="A23" s="112"/>
      <c r="B23" s="113"/>
      <c r="C23" s="114"/>
      <c r="D23" s="114"/>
      <c r="E23" s="113"/>
      <c r="F23" s="113"/>
    </row>
    <row r="24" spans="1:8">
      <c r="A24" s="112"/>
      <c r="B24" s="113"/>
      <c r="C24" s="114"/>
      <c r="D24" s="114"/>
      <c r="E24" s="113"/>
      <c r="F24" s="113"/>
    </row>
    <row r="25" spans="1:8">
      <c r="A25" s="112"/>
      <c r="B25" s="113"/>
      <c r="C25" s="114"/>
      <c r="D25" s="114"/>
      <c r="E25" s="113"/>
      <c r="F25" s="113"/>
      <c r="H25" s="25" t="s">
        <v>72</v>
      </c>
    </row>
    <row r="26" spans="1:8">
      <c r="A26" s="112"/>
      <c r="H26" s="25" t="s">
        <v>522</v>
      </c>
    </row>
    <row r="27" spans="1:8">
      <c r="A27" s="112"/>
    </row>
    <row r="28" spans="1:8">
      <c r="A28" s="112"/>
    </row>
    <row r="29" spans="1:8">
      <c r="A29" s="112"/>
      <c r="B29" s="113"/>
      <c r="C29" s="114"/>
      <c r="D29" s="114"/>
      <c r="E29" s="113"/>
      <c r="F29" s="113"/>
      <c r="H29" s="25"/>
    </row>
    <row r="30" spans="1:8">
      <c r="A30" s="112"/>
      <c r="B30" s="113"/>
      <c r="C30" s="114"/>
      <c r="D30" s="114"/>
      <c r="E30" s="113"/>
      <c r="F30" s="113"/>
    </row>
    <row r="31" spans="1:8">
      <c r="A31" s="112"/>
      <c r="B31" s="113"/>
      <c r="C31" s="114"/>
      <c r="D31" s="114"/>
      <c r="E31" s="113"/>
      <c r="F31" s="113"/>
    </row>
    <row r="32" spans="1:8">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1" priority="1" operator="equal">
      <formula>"NA"</formula>
    </cfRule>
  </conditionalFormatting>
  <hyperlinks>
    <hyperlink ref="H26" r:id="rId1" display="https://www.fiscalcouncil.ie/wp-content/uploads/2021/05/FAR-May-2021-Box-I-A-bottom-up-assessment-of-Irelands-structural-primary-balance.pdf" xr:uid="{E588828F-CA82-48DF-87B1-7F8BD4179075}"/>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9E04-4850-408D-9453-35871D72761F}">
  <dimension ref="A1:CG41"/>
  <sheetViews>
    <sheetView showGridLines="0" zoomScaleNormal="100" workbookViewId="0">
      <selection activeCell="A2" sqref="A2"/>
    </sheetView>
  </sheetViews>
  <sheetFormatPr defaultRowHeight="15"/>
  <sheetData>
    <row r="1" spans="1:1" ht="15.75">
      <c r="A1" s="46" t="s">
        <v>829</v>
      </c>
    </row>
    <row r="2" spans="1:1">
      <c r="A2" s="229" t="s">
        <v>830</v>
      </c>
    </row>
    <row r="3" spans="1:1">
      <c r="A3" s="215"/>
    </row>
    <row r="4" spans="1:1">
      <c r="A4" s="215"/>
    </row>
    <row r="5" spans="1:1">
      <c r="A5" s="212"/>
    </row>
    <row r="6" spans="1:1">
      <c r="A6" s="212"/>
    </row>
    <row r="7" spans="1:1">
      <c r="A7" s="215"/>
    </row>
    <row r="8" spans="1:1">
      <c r="A8" s="215"/>
    </row>
    <row r="9" spans="1:1">
      <c r="A9" s="212"/>
    </row>
    <row r="11" spans="1:1">
      <c r="A11" s="48"/>
    </row>
    <row r="12" spans="1:1">
      <c r="A12" s="216"/>
    </row>
    <row r="29" spans="1:85">
      <c r="A29" s="48" t="s">
        <v>817</v>
      </c>
    </row>
    <row r="30" spans="1:85">
      <c r="A30" s="48" t="s">
        <v>831</v>
      </c>
    </row>
    <row r="31" spans="1:85">
      <c r="A31" s="48"/>
    </row>
    <row r="32" spans="1:85">
      <c r="B32">
        <v>2015</v>
      </c>
      <c r="C32" t="s">
        <v>730</v>
      </c>
      <c r="D32" t="s">
        <v>730</v>
      </c>
      <c r="E32" t="s">
        <v>730</v>
      </c>
      <c r="F32" t="s">
        <v>730</v>
      </c>
      <c r="G32" t="s">
        <v>730</v>
      </c>
      <c r="H32" t="s">
        <v>730</v>
      </c>
      <c r="I32" t="s">
        <v>730</v>
      </c>
      <c r="J32" t="s">
        <v>730</v>
      </c>
      <c r="K32" t="s">
        <v>730</v>
      </c>
      <c r="L32" t="s">
        <v>730</v>
      </c>
      <c r="M32" t="s">
        <v>730</v>
      </c>
      <c r="N32">
        <v>2016</v>
      </c>
      <c r="O32" t="s">
        <v>730</v>
      </c>
      <c r="P32" t="s">
        <v>730</v>
      </c>
      <c r="Q32" t="s">
        <v>730</v>
      </c>
      <c r="R32" t="s">
        <v>730</v>
      </c>
      <c r="S32" t="s">
        <v>730</v>
      </c>
      <c r="T32" t="s">
        <v>730</v>
      </c>
      <c r="U32" t="s">
        <v>730</v>
      </c>
      <c r="V32" t="s">
        <v>730</v>
      </c>
      <c r="W32" t="s">
        <v>730</v>
      </c>
      <c r="X32" t="s">
        <v>730</v>
      </c>
      <c r="Y32" t="s">
        <v>730</v>
      </c>
      <c r="Z32">
        <v>2017</v>
      </c>
      <c r="AA32" t="s">
        <v>730</v>
      </c>
      <c r="AB32" t="s">
        <v>730</v>
      </c>
      <c r="AC32" t="s">
        <v>730</v>
      </c>
      <c r="AD32" t="s">
        <v>730</v>
      </c>
      <c r="AE32" t="s">
        <v>730</v>
      </c>
      <c r="AF32" t="s">
        <v>730</v>
      </c>
      <c r="AG32" t="s">
        <v>730</v>
      </c>
      <c r="AH32" t="s">
        <v>730</v>
      </c>
      <c r="AI32" t="s">
        <v>730</v>
      </c>
      <c r="AJ32" t="s">
        <v>730</v>
      </c>
      <c r="AK32" t="s">
        <v>730</v>
      </c>
      <c r="AL32">
        <v>2018</v>
      </c>
      <c r="AM32" t="s">
        <v>730</v>
      </c>
      <c r="AN32" t="s">
        <v>730</v>
      </c>
      <c r="AO32" t="s">
        <v>730</v>
      </c>
      <c r="AP32" t="s">
        <v>730</v>
      </c>
      <c r="AQ32" t="s">
        <v>730</v>
      </c>
      <c r="AR32" t="s">
        <v>730</v>
      </c>
      <c r="AS32" t="s">
        <v>730</v>
      </c>
      <c r="AT32" t="s">
        <v>730</v>
      </c>
      <c r="AU32" t="s">
        <v>730</v>
      </c>
      <c r="AV32" t="s">
        <v>730</v>
      </c>
      <c r="AW32" t="s">
        <v>730</v>
      </c>
      <c r="AX32">
        <v>2019</v>
      </c>
      <c r="AY32" t="s">
        <v>730</v>
      </c>
      <c r="AZ32" t="s">
        <v>730</v>
      </c>
      <c r="BA32" t="s">
        <v>730</v>
      </c>
      <c r="BB32" t="s">
        <v>730</v>
      </c>
      <c r="BC32" t="s">
        <v>730</v>
      </c>
      <c r="BD32" t="s">
        <v>730</v>
      </c>
      <c r="BE32" t="s">
        <v>730</v>
      </c>
      <c r="BF32" t="s">
        <v>730</v>
      </c>
      <c r="BG32" t="s">
        <v>730</v>
      </c>
      <c r="BH32" t="s">
        <v>730</v>
      </c>
      <c r="BI32" t="s">
        <v>730</v>
      </c>
      <c r="BJ32">
        <v>2020</v>
      </c>
      <c r="BK32" t="s">
        <v>730</v>
      </c>
      <c r="BL32" t="s">
        <v>730</v>
      </c>
      <c r="BM32" t="s">
        <v>730</v>
      </c>
      <c r="BN32" t="s">
        <v>730</v>
      </c>
      <c r="BO32" t="s">
        <v>730</v>
      </c>
      <c r="BP32" t="s">
        <v>730</v>
      </c>
      <c r="BQ32" t="s">
        <v>730</v>
      </c>
      <c r="BR32" t="s">
        <v>730</v>
      </c>
      <c r="BS32" t="s">
        <v>730</v>
      </c>
      <c r="BT32" t="s">
        <v>730</v>
      </c>
      <c r="BU32" t="s">
        <v>730</v>
      </c>
      <c r="BV32">
        <v>2021</v>
      </c>
      <c r="BW32" t="s">
        <v>730</v>
      </c>
      <c r="BX32" t="s">
        <v>730</v>
      </c>
      <c r="BY32" t="s">
        <v>730</v>
      </c>
      <c r="BZ32" t="s">
        <v>730</v>
      </c>
      <c r="CA32" t="s">
        <v>730</v>
      </c>
      <c r="CB32" t="s">
        <v>730</v>
      </c>
      <c r="CC32" t="s">
        <v>730</v>
      </c>
      <c r="CD32" t="s">
        <v>730</v>
      </c>
      <c r="CE32" t="s">
        <v>730</v>
      </c>
      <c r="CF32" t="s">
        <v>730</v>
      </c>
      <c r="CG32" t="s">
        <v>730</v>
      </c>
    </row>
    <row r="33" spans="1:85">
      <c r="B33" s="214">
        <v>42035</v>
      </c>
      <c r="C33" s="214">
        <v>42063</v>
      </c>
      <c r="D33" s="214">
        <v>42094</v>
      </c>
      <c r="E33" s="214">
        <v>42124</v>
      </c>
      <c r="F33" s="214">
        <v>42155</v>
      </c>
      <c r="G33" s="214">
        <v>42185</v>
      </c>
      <c r="H33" s="214">
        <v>42216</v>
      </c>
      <c r="I33" s="214">
        <v>42247</v>
      </c>
      <c r="J33" s="214">
        <v>42277</v>
      </c>
      <c r="K33" s="214">
        <v>42308</v>
      </c>
      <c r="L33" s="214">
        <v>42338</v>
      </c>
      <c r="M33" s="214">
        <v>42369</v>
      </c>
      <c r="N33" s="214">
        <v>42400</v>
      </c>
      <c r="O33" s="214">
        <v>42429</v>
      </c>
      <c r="P33" s="214">
        <v>42460</v>
      </c>
      <c r="Q33" s="214">
        <v>42490</v>
      </c>
      <c r="R33" s="214">
        <v>42521</v>
      </c>
      <c r="S33" s="214">
        <v>42551</v>
      </c>
      <c r="T33" s="214">
        <v>42582</v>
      </c>
      <c r="U33" s="214">
        <v>42613</v>
      </c>
      <c r="V33" s="214">
        <v>42643</v>
      </c>
      <c r="W33" s="214">
        <v>42674</v>
      </c>
      <c r="X33" s="214">
        <v>42704</v>
      </c>
      <c r="Y33" s="214">
        <v>42735</v>
      </c>
      <c r="Z33" s="214">
        <v>42766</v>
      </c>
      <c r="AA33" s="214">
        <v>42794</v>
      </c>
      <c r="AB33" s="214">
        <v>42825</v>
      </c>
      <c r="AC33" s="214">
        <v>42855</v>
      </c>
      <c r="AD33" s="214">
        <v>42886</v>
      </c>
      <c r="AE33" s="214">
        <v>42916</v>
      </c>
      <c r="AF33" s="214">
        <v>42947</v>
      </c>
      <c r="AG33" s="214">
        <v>42978</v>
      </c>
      <c r="AH33" s="214">
        <v>43008</v>
      </c>
      <c r="AI33" s="214">
        <v>43039</v>
      </c>
      <c r="AJ33" s="214">
        <v>43069</v>
      </c>
      <c r="AK33" s="214">
        <v>43100</v>
      </c>
      <c r="AL33" s="214">
        <v>43131</v>
      </c>
      <c r="AM33" s="214">
        <v>43159</v>
      </c>
      <c r="AN33" s="214">
        <v>43190</v>
      </c>
      <c r="AO33" s="214">
        <v>43220</v>
      </c>
      <c r="AP33" s="214">
        <v>43251</v>
      </c>
      <c r="AQ33" s="214">
        <v>43281</v>
      </c>
      <c r="AR33" s="214">
        <v>43312</v>
      </c>
      <c r="AS33" s="214">
        <v>43343</v>
      </c>
      <c r="AT33" s="214">
        <v>43373</v>
      </c>
      <c r="AU33" s="214">
        <v>43404</v>
      </c>
      <c r="AV33" s="214">
        <v>43434</v>
      </c>
      <c r="AW33" s="214">
        <v>43465</v>
      </c>
      <c r="AX33" s="214">
        <v>43496</v>
      </c>
      <c r="AY33" s="214">
        <v>43524</v>
      </c>
      <c r="AZ33" s="214">
        <v>43555</v>
      </c>
      <c r="BA33" s="214">
        <v>43585</v>
      </c>
      <c r="BB33" s="214">
        <v>43616</v>
      </c>
      <c r="BC33" s="214">
        <v>43646</v>
      </c>
      <c r="BD33" s="214">
        <v>43677</v>
      </c>
      <c r="BE33" s="214">
        <v>43708</v>
      </c>
      <c r="BF33" s="214">
        <v>43738</v>
      </c>
      <c r="BG33" s="214">
        <v>43769</v>
      </c>
      <c r="BH33" s="214">
        <v>43799</v>
      </c>
      <c r="BI33" s="214">
        <v>43830</v>
      </c>
      <c r="BJ33" s="214">
        <v>43861</v>
      </c>
      <c r="BK33" s="214">
        <v>43890</v>
      </c>
      <c r="BL33" s="214">
        <v>43921</v>
      </c>
      <c r="BM33" s="214">
        <v>43951</v>
      </c>
      <c r="BN33" s="214">
        <v>43982</v>
      </c>
      <c r="BO33" s="214">
        <v>44012</v>
      </c>
      <c r="BP33" s="214">
        <v>44043</v>
      </c>
      <c r="BQ33" s="214">
        <v>44074</v>
      </c>
      <c r="BR33" s="214">
        <v>44104</v>
      </c>
      <c r="BS33" s="214">
        <v>44135</v>
      </c>
      <c r="BT33" s="214">
        <v>44165</v>
      </c>
      <c r="BU33" s="214">
        <v>44196</v>
      </c>
      <c r="BV33" s="214">
        <v>44227</v>
      </c>
      <c r="BW33" s="214">
        <v>44255</v>
      </c>
      <c r="BX33" s="214">
        <v>44286</v>
      </c>
      <c r="BY33" s="214">
        <v>44316</v>
      </c>
      <c r="BZ33" s="214">
        <v>44347</v>
      </c>
      <c r="CA33" s="214">
        <v>44377</v>
      </c>
      <c r="CB33" s="214">
        <v>44408</v>
      </c>
      <c r="CC33" s="214">
        <v>44439</v>
      </c>
      <c r="CD33" s="214">
        <v>44469</v>
      </c>
      <c r="CE33" s="214">
        <v>44500</v>
      </c>
      <c r="CF33" s="214">
        <v>44530</v>
      </c>
      <c r="CG33" s="214">
        <v>44561</v>
      </c>
    </row>
    <row r="34" spans="1:85">
      <c r="A34" t="s">
        <v>818</v>
      </c>
      <c r="B34">
        <v>296.44578999999999</v>
      </c>
      <c r="C34">
        <v>298.85753999999997</v>
      </c>
      <c r="D34">
        <v>302.4307</v>
      </c>
      <c r="E34">
        <v>305.93245000000002</v>
      </c>
      <c r="F34">
        <v>310.86493999999999</v>
      </c>
      <c r="G34">
        <v>318.07981999999998</v>
      </c>
      <c r="H34">
        <v>322.60691000000003</v>
      </c>
      <c r="I34">
        <v>326.52483999999998</v>
      </c>
      <c r="J34">
        <v>331.56747999999999</v>
      </c>
      <c r="K34">
        <v>339.13184000000001</v>
      </c>
      <c r="L34">
        <v>342.04415</v>
      </c>
      <c r="M34">
        <v>348.50603000000001</v>
      </c>
      <c r="N34">
        <v>351.99338999999998</v>
      </c>
      <c r="O34">
        <v>362.50655999999998</v>
      </c>
      <c r="P34">
        <v>261.92392999999998</v>
      </c>
      <c r="Q34">
        <v>267.89348000000001</v>
      </c>
      <c r="R34">
        <v>271.4871</v>
      </c>
      <c r="S34">
        <v>273.84656000000001</v>
      </c>
      <c r="T34">
        <v>279.17039</v>
      </c>
      <c r="U34">
        <v>285.59811000000002</v>
      </c>
      <c r="V34">
        <v>288.97753</v>
      </c>
      <c r="W34">
        <v>289.64326</v>
      </c>
      <c r="X34">
        <v>296.36986999999999</v>
      </c>
      <c r="Y34">
        <v>297.98025999999999</v>
      </c>
      <c r="Z34">
        <v>301.32423</v>
      </c>
      <c r="AA34">
        <v>300.57960000000003</v>
      </c>
      <c r="AB34">
        <v>307.44653</v>
      </c>
      <c r="AC34">
        <v>262.99338</v>
      </c>
      <c r="AD34">
        <v>312.24392</v>
      </c>
      <c r="AE34">
        <v>313.58798000000002</v>
      </c>
      <c r="AF34">
        <v>316.47964999999999</v>
      </c>
      <c r="AG34">
        <v>317.59703000000002</v>
      </c>
      <c r="AH34">
        <v>322.33344</v>
      </c>
      <c r="AI34">
        <v>323.4896</v>
      </c>
      <c r="AJ34">
        <v>326.67639000000003</v>
      </c>
      <c r="AK34">
        <v>330.81141000000002</v>
      </c>
      <c r="AL34">
        <v>336.65791999999999</v>
      </c>
      <c r="AM34">
        <v>337.05059</v>
      </c>
      <c r="AN34">
        <v>334.43513999999999</v>
      </c>
      <c r="AO34">
        <v>339.98108999999999</v>
      </c>
      <c r="AP34">
        <v>343.16644000000002</v>
      </c>
      <c r="AQ34">
        <v>348.86860999999999</v>
      </c>
      <c r="AR34">
        <v>348.20029</v>
      </c>
      <c r="AS34">
        <v>354.30736999999999</v>
      </c>
      <c r="AT34">
        <v>354.78554000000003</v>
      </c>
      <c r="AU34">
        <v>362.54811000000001</v>
      </c>
      <c r="AV34">
        <v>363.60829999999999</v>
      </c>
      <c r="AW34">
        <v>365.35532999999998</v>
      </c>
      <c r="AX34">
        <v>365.6268</v>
      </c>
      <c r="AY34">
        <v>372.68889999999999</v>
      </c>
      <c r="AZ34">
        <v>379.24574999999999</v>
      </c>
      <c r="BA34">
        <v>379.59453999999999</v>
      </c>
      <c r="BB34">
        <v>382.49461000000002</v>
      </c>
      <c r="BC34">
        <v>380.45848999999998</v>
      </c>
      <c r="BD34">
        <v>385.90598999999997</v>
      </c>
      <c r="BE34">
        <v>381.61225999999999</v>
      </c>
      <c r="BF34">
        <v>386.06596999999999</v>
      </c>
      <c r="BG34">
        <v>383.14872000000003</v>
      </c>
      <c r="BH34">
        <v>384.26943</v>
      </c>
      <c r="BI34">
        <v>382.64549</v>
      </c>
      <c r="BJ34">
        <v>386.80313999999998</v>
      </c>
      <c r="BK34">
        <v>384.35782</v>
      </c>
      <c r="BL34">
        <v>167.81265999999999</v>
      </c>
      <c r="BM34">
        <v>31.920166999999999</v>
      </c>
      <c r="BN34">
        <v>34.868214999999999</v>
      </c>
      <c r="BO34">
        <v>91.287885000000003</v>
      </c>
      <c r="BP34">
        <v>94.027213000000003</v>
      </c>
      <c r="BQ34">
        <v>101.07362999999999</v>
      </c>
      <c r="BR34">
        <v>104.04987</v>
      </c>
      <c r="BS34">
        <v>113.98307</v>
      </c>
      <c r="BT34">
        <v>123.62132</v>
      </c>
      <c r="BU34">
        <v>137.13183000000001</v>
      </c>
      <c r="BV34">
        <v>9.6805766999999996</v>
      </c>
      <c r="BW34">
        <v>65.660060000000001</v>
      </c>
      <c r="BX34">
        <v>105.91614</v>
      </c>
      <c r="BY34">
        <v>142.24177</v>
      </c>
      <c r="BZ34">
        <v>173.05376999999999</v>
      </c>
      <c r="CA34">
        <v>202.5067</v>
      </c>
      <c r="CB34">
        <v>229.99963</v>
      </c>
      <c r="CC34">
        <v>257.23703999999998</v>
      </c>
      <c r="CD34">
        <v>284.18723</v>
      </c>
    </row>
    <row r="35" spans="1:85">
      <c r="A35" t="s">
        <v>819</v>
      </c>
      <c r="B35" s="217">
        <v>287.34706099453558</v>
      </c>
      <c r="C35" s="217">
        <v>288.82606896647223</v>
      </c>
      <c r="D35" s="217">
        <v>290.30507693840889</v>
      </c>
      <c r="E35" s="217">
        <v>291.78408491034554</v>
      </c>
      <c r="F35" s="217">
        <v>293.26309288228219</v>
      </c>
      <c r="G35" s="217">
        <v>294.74210085421885</v>
      </c>
      <c r="H35" s="217">
        <v>296.2211088261555</v>
      </c>
      <c r="I35" s="217">
        <v>297.70011679809215</v>
      </c>
      <c r="J35" s="217">
        <v>299.17912477002875</v>
      </c>
      <c r="K35" s="217">
        <v>300.6581327419654</v>
      </c>
      <c r="L35" s="217">
        <v>302.13714071390206</v>
      </c>
      <c r="M35" s="217">
        <v>303.61614868583871</v>
      </c>
      <c r="N35" s="217">
        <v>305.09515665777536</v>
      </c>
      <c r="O35" s="217">
        <v>306.57416462971202</v>
      </c>
      <c r="P35" s="217">
        <v>308.05317260164867</v>
      </c>
      <c r="Q35" s="217">
        <v>309.53218057358532</v>
      </c>
      <c r="R35" s="217">
        <v>311.01118854552197</v>
      </c>
      <c r="S35" s="217">
        <v>312.49019651745863</v>
      </c>
      <c r="T35" s="217">
        <v>313.96920448939528</v>
      </c>
      <c r="U35" s="217">
        <v>315.44821246133193</v>
      </c>
      <c r="V35" s="217">
        <v>316.92722043326859</v>
      </c>
      <c r="W35" s="217">
        <v>318.40622840520524</v>
      </c>
      <c r="X35" s="217">
        <v>319.88523637714189</v>
      </c>
      <c r="Y35" s="217">
        <v>321.36424434907855</v>
      </c>
      <c r="Z35" s="217">
        <v>322.84325232101514</v>
      </c>
      <c r="AA35" s="217">
        <v>324.3222602929518</v>
      </c>
      <c r="AB35" s="217">
        <v>325.80126826488845</v>
      </c>
      <c r="AC35" s="217">
        <v>327.2802762368251</v>
      </c>
      <c r="AD35" s="217">
        <v>328.75928420876176</v>
      </c>
      <c r="AE35" s="217">
        <v>330.23829218069841</v>
      </c>
      <c r="AF35" s="217">
        <v>331.71730015263506</v>
      </c>
      <c r="AG35" s="217">
        <v>333.19630812457171</v>
      </c>
      <c r="AH35" s="217">
        <v>334.67531609650837</v>
      </c>
      <c r="AI35" s="217">
        <v>336.15432406844502</v>
      </c>
      <c r="AJ35" s="217">
        <v>337.63333204038167</v>
      </c>
      <c r="AK35" s="217">
        <v>339.11234001231833</v>
      </c>
      <c r="AL35" s="217">
        <v>340.59134798425498</v>
      </c>
      <c r="AM35" s="217">
        <v>342.07035595619163</v>
      </c>
      <c r="AN35" s="217">
        <v>343.54936392812829</v>
      </c>
      <c r="AO35" s="217">
        <v>345.02837190006494</v>
      </c>
      <c r="AP35" s="217">
        <v>346.50737987200159</v>
      </c>
      <c r="AQ35" s="217">
        <v>347.98638784393825</v>
      </c>
      <c r="AR35" s="217">
        <v>349.4653958158749</v>
      </c>
      <c r="AS35" s="217">
        <v>350.94440378781155</v>
      </c>
      <c r="AT35" s="217">
        <v>352.42341175974815</v>
      </c>
      <c r="AU35" s="217">
        <v>353.9024197316848</v>
      </c>
      <c r="AV35" s="217">
        <v>355.38142770362145</v>
      </c>
      <c r="AW35" s="217">
        <v>356.86043567555811</v>
      </c>
      <c r="AX35" s="217">
        <v>358.33944364749476</v>
      </c>
      <c r="AY35" s="217">
        <v>359.81845161943141</v>
      </c>
      <c r="AZ35" s="217">
        <v>361.29745959136807</v>
      </c>
      <c r="BA35" s="217">
        <v>362.77646756330472</v>
      </c>
      <c r="BB35" s="217">
        <v>364.25547553524137</v>
      </c>
      <c r="BC35" s="217">
        <v>365.73448350717803</v>
      </c>
      <c r="BD35" s="217">
        <v>367.21349147911468</v>
      </c>
      <c r="BE35" s="217">
        <v>368.69249945105133</v>
      </c>
      <c r="BF35" s="217">
        <v>370.17150742298799</v>
      </c>
      <c r="BG35" s="217">
        <v>371.65051539492458</v>
      </c>
      <c r="BH35" s="217">
        <v>373.12952336686124</v>
      </c>
      <c r="BI35" s="217">
        <v>374.60853133879789</v>
      </c>
      <c r="BJ35" s="217">
        <v>376.08753931073454</v>
      </c>
      <c r="BK35" s="217">
        <v>377.56654728267119</v>
      </c>
      <c r="BL35" s="217">
        <v>379.04555525460785</v>
      </c>
      <c r="BM35" s="217">
        <v>380.5245632265445</v>
      </c>
      <c r="BN35" s="217">
        <v>382.00357119848115</v>
      </c>
      <c r="BO35" s="217">
        <v>383.48257917041781</v>
      </c>
      <c r="BP35" s="217">
        <v>384.96158714235446</v>
      </c>
      <c r="BQ35" s="217">
        <v>386.44059511429111</v>
      </c>
      <c r="BR35" s="217">
        <v>387.91960308622777</v>
      </c>
      <c r="BS35" s="217">
        <v>389.39861105816442</v>
      </c>
      <c r="BT35" s="217">
        <v>390.87761903010107</v>
      </c>
      <c r="BU35" s="217">
        <v>392.35662700203773</v>
      </c>
      <c r="BV35" s="217">
        <v>393.83563497397438</v>
      </c>
      <c r="BW35" s="217">
        <v>395.31464294591103</v>
      </c>
      <c r="BX35" s="217">
        <v>396.79365091784769</v>
      </c>
      <c r="BY35" s="217">
        <v>398.27265888978434</v>
      </c>
      <c r="BZ35" s="217">
        <v>399.75166686172099</v>
      </c>
      <c r="CA35" s="217">
        <v>401.23067483365764</v>
      </c>
      <c r="CB35" s="217">
        <v>402.70968280559424</v>
      </c>
      <c r="CC35" s="217">
        <v>404.18869077753089</v>
      </c>
      <c r="CD35" s="217">
        <v>405.66769874946755</v>
      </c>
    </row>
    <row r="36" spans="1:85">
      <c r="A36" t="s">
        <v>820</v>
      </c>
      <c r="B36">
        <v>124.56921</v>
      </c>
      <c r="C36">
        <v>123.72853000000001</v>
      </c>
      <c r="D36">
        <v>127.97375</v>
      </c>
      <c r="E36">
        <v>133.52149</v>
      </c>
      <c r="F36">
        <v>129.40149</v>
      </c>
      <c r="G36">
        <v>136.75738999999999</v>
      </c>
      <c r="H36">
        <v>135.09088</v>
      </c>
      <c r="I36">
        <v>135.43852999999999</v>
      </c>
      <c r="J36">
        <v>139.68152000000001</v>
      </c>
      <c r="K36">
        <v>145.82348999999999</v>
      </c>
      <c r="L36">
        <v>142.05376000000001</v>
      </c>
      <c r="M36">
        <v>147.19878</v>
      </c>
      <c r="N36">
        <v>143.29125999999999</v>
      </c>
      <c r="O36">
        <v>153.42659</v>
      </c>
      <c r="P36">
        <v>151.83597</v>
      </c>
      <c r="Q36">
        <v>145.00017</v>
      </c>
      <c r="R36">
        <v>154.21203</v>
      </c>
      <c r="S36">
        <v>150.05199999999999</v>
      </c>
      <c r="T36">
        <v>153.28153</v>
      </c>
      <c r="U36">
        <v>162.41997000000001</v>
      </c>
      <c r="V36">
        <v>161.17967999999999</v>
      </c>
      <c r="W36">
        <v>153.34485000000001</v>
      </c>
      <c r="X36">
        <v>167.34762000000001</v>
      </c>
      <c r="Y36">
        <v>165.17321000000001</v>
      </c>
      <c r="Z36">
        <v>169.3476</v>
      </c>
      <c r="AA36">
        <v>167.44480999999999</v>
      </c>
      <c r="AB36">
        <v>171.24225999999999</v>
      </c>
      <c r="AC36">
        <v>172.29947999999999</v>
      </c>
      <c r="AD36">
        <v>177.56829999999999</v>
      </c>
      <c r="AE36">
        <v>178.5532</v>
      </c>
      <c r="AF36">
        <v>180.61801</v>
      </c>
      <c r="AG36">
        <v>178.16766999999999</v>
      </c>
      <c r="AH36">
        <v>183.25211999999999</v>
      </c>
      <c r="AI36">
        <v>187.83118999999999</v>
      </c>
      <c r="AJ36">
        <v>187.34647000000001</v>
      </c>
      <c r="AK36">
        <v>184.85901999999999</v>
      </c>
      <c r="AL36">
        <v>195.85816</v>
      </c>
      <c r="AM36">
        <v>192.61929000000001</v>
      </c>
      <c r="AN36">
        <v>192.41531000000001</v>
      </c>
      <c r="AO36">
        <v>199.67522</v>
      </c>
      <c r="AP36">
        <v>198.04571000000001</v>
      </c>
      <c r="AQ36">
        <v>202.19498999999999</v>
      </c>
      <c r="AR36">
        <v>203.39044000000001</v>
      </c>
      <c r="AS36">
        <v>199.54697999999999</v>
      </c>
      <c r="AT36">
        <v>197.72452999999999</v>
      </c>
      <c r="AU36">
        <v>208.33866</v>
      </c>
      <c r="AV36">
        <v>206.34244000000001</v>
      </c>
      <c r="AW36">
        <v>212.26815999999999</v>
      </c>
      <c r="AX36">
        <v>209.62634</v>
      </c>
      <c r="AY36">
        <v>217.34439</v>
      </c>
      <c r="AZ36">
        <v>222.49439000000001</v>
      </c>
      <c r="BA36">
        <v>230.03957</v>
      </c>
      <c r="BB36">
        <v>231.31542999999999</v>
      </c>
      <c r="BC36">
        <v>231.14174</v>
      </c>
      <c r="BD36">
        <v>235.0823</v>
      </c>
      <c r="BE36">
        <v>198.65386000000001</v>
      </c>
      <c r="BF36">
        <v>209.71117000000001</v>
      </c>
      <c r="BG36">
        <v>213.72054</v>
      </c>
      <c r="BH36">
        <v>220.22622000000001</v>
      </c>
      <c r="BI36">
        <v>218.84162000000001</v>
      </c>
      <c r="BJ36">
        <v>236.41997000000001</v>
      </c>
      <c r="BK36">
        <v>237.23437000000001</v>
      </c>
      <c r="BL36">
        <v>130.84272999999999</v>
      </c>
      <c r="BM36">
        <v>34.140380999999998</v>
      </c>
      <c r="BN36">
        <v>37.446936999999998</v>
      </c>
      <c r="BO36">
        <v>50.444617999999998</v>
      </c>
      <c r="BP36">
        <v>104.32722</v>
      </c>
      <c r="BQ36">
        <v>117.66598</v>
      </c>
      <c r="BR36">
        <v>124.04407</v>
      </c>
      <c r="BS36">
        <v>49.062904000000003</v>
      </c>
      <c r="BT36">
        <v>57.943075</v>
      </c>
      <c r="BU36">
        <v>76.845327999999995</v>
      </c>
      <c r="BV36">
        <v>73.855131999999998</v>
      </c>
      <c r="BW36">
        <v>88.069282000000001</v>
      </c>
      <c r="BX36">
        <v>95.687299999999894</v>
      </c>
      <c r="BY36">
        <v>101.9789</v>
      </c>
      <c r="BZ36">
        <v>118.31665</v>
      </c>
      <c r="CA36">
        <v>237.28075000000001</v>
      </c>
      <c r="CB36">
        <v>222.16777999999999</v>
      </c>
      <c r="CC36">
        <v>213.02784</v>
      </c>
      <c r="CD36">
        <v>206.60917000000001</v>
      </c>
    </row>
    <row r="37" spans="1:85">
      <c r="A37" t="s">
        <v>821</v>
      </c>
      <c r="B37" s="217">
        <v>125.45464645901644</v>
      </c>
      <c r="C37" s="217">
        <v>127.22847273159216</v>
      </c>
      <c r="D37" s="217">
        <v>129.00229900416787</v>
      </c>
      <c r="E37" s="217">
        <v>130.77612527674358</v>
      </c>
      <c r="F37" s="217">
        <v>132.5499515493193</v>
      </c>
      <c r="G37" s="217">
        <v>134.32377782189502</v>
      </c>
      <c r="H37" s="217">
        <v>136.09760409447074</v>
      </c>
      <c r="I37" s="217">
        <v>137.87143036704646</v>
      </c>
      <c r="J37" s="217">
        <v>139.64525663962218</v>
      </c>
      <c r="K37" s="217">
        <v>141.41908291219789</v>
      </c>
      <c r="L37" s="217">
        <v>143.19290918477361</v>
      </c>
      <c r="M37" s="217">
        <v>144.96673545734933</v>
      </c>
      <c r="N37" s="217">
        <v>146.74056172992502</v>
      </c>
      <c r="O37" s="217">
        <v>148.51438800250074</v>
      </c>
      <c r="P37" s="217">
        <v>150.28821427507646</v>
      </c>
      <c r="Q37" s="217">
        <v>152.06204054765217</v>
      </c>
      <c r="R37" s="217">
        <v>153.83586682022789</v>
      </c>
      <c r="S37" s="217">
        <v>155.60969309280361</v>
      </c>
      <c r="T37" s="217">
        <v>157.38351936537933</v>
      </c>
      <c r="U37" s="217">
        <v>159.15734563795505</v>
      </c>
      <c r="V37" s="217">
        <v>160.93117191053076</v>
      </c>
      <c r="W37" s="217">
        <v>162.70499818310645</v>
      </c>
      <c r="X37" s="217">
        <v>164.47882445568217</v>
      </c>
      <c r="Y37" s="217">
        <v>166.25265072825789</v>
      </c>
      <c r="Z37" s="217">
        <v>168.02647700083361</v>
      </c>
      <c r="AA37" s="217">
        <v>169.80030327340933</v>
      </c>
      <c r="AB37" s="217">
        <v>171.57412954598504</v>
      </c>
      <c r="AC37" s="217">
        <v>173.34795581856076</v>
      </c>
      <c r="AD37" s="217">
        <v>175.12178209113648</v>
      </c>
      <c r="AE37" s="217">
        <v>176.8956083637122</v>
      </c>
      <c r="AF37" s="217">
        <v>178.66943463628792</v>
      </c>
      <c r="AG37" s="217">
        <v>180.44326090886364</v>
      </c>
      <c r="AH37" s="217">
        <v>182.21708718143935</v>
      </c>
      <c r="AI37" s="217">
        <v>183.99091345401507</v>
      </c>
      <c r="AJ37" s="217">
        <v>185.76473972659079</v>
      </c>
      <c r="AK37" s="217">
        <v>187.53856599916651</v>
      </c>
      <c r="AL37" s="217">
        <v>189.31239227174223</v>
      </c>
      <c r="AM37" s="217">
        <v>191.08621854431792</v>
      </c>
      <c r="AN37" s="217">
        <v>192.86004481689363</v>
      </c>
      <c r="AO37" s="217">
        <v>194.63387108946935</v>
      </c>
      <c r="AP37" s="217">
        <v>196.40769736204507</v>
      </c>
      <c r="AQ37" s="217">
        <v>198.18152363462079</v>
      </c>
      <c r="AR37" s="217">
        <v>199.95534990719651</v>
      </c>
      <c r="AS37" s="217">
        <v>201.7291761797722</v>
      </c>
      <c r="AT37" s="217">
        <v>203.50300245234791</v>
      </c>
      <c r="AU37" s="217">
        <v>205.27682872492363</v>
      </c>
      <c r="AV37" s="217">
        <v>207.05065499749935</v>
      </c>
      <c r="AW37" s="217">
        <v>208.82448127007507</v>
      </c>
      <c r="AX37" s="217">
        <v>210.59830754265079</v>
      </c>
      <c r="AY37" s="217">
        <v>212.3721338152265</v>
      </c>
      <c r="AZ37" s="217">
        <v>214.14596008780222</v>
      </c>
      <c r="BA37" s="217">
        <v>215.91978636037794</v>
      </c>
      <c r="BB37" s="217">
        <v>217.69361263295366</v>
      </c>
      <c r="BC37" s="217">
        <v>219.46743890552938</v>
      </c>
      <c r="BD37" s="217">
        <v>221.2412651781051</v>
      </c>
      <c r="BE37" s="217">
        <v>223.01509145068081</v>
      </c>
      <c r="BF37" s="217">
        <v>224.78891772325653</v>
      </c>
      <c r="BG37" s="217">
        <v>226.56274399583225</v>
      </c>
      <c r="BH37" s="217">
        <v>228.33657026840797</v>
      </c>
      <c r="BI37" s="217">
        <v>230.11039654098369</v>
      </c>
      <c r="BJ37" s="217">
        <v>231.8842228135594</v>
      </c>
      <c r="BK37" s="217">
        <v>233.65804908613509</v>
      </c>
      <c r="BL37" s="217">
        <v>235.43187535871081</v>
      </c>
      <c r="BM37" s="217">
        <v>237.20570163128653</v>
      </c>
      <c r="BN37" s="217">
        <v>238.97952790386225</v>
      </c>
      <c r="BO37" s="217">
        <v>240.75335417643797</v>
      </c>
      <c r="BP37" s="217">
        <v>242.52718044901366</v>
      </c>
      <c r="BQ37" s="217">
        <v>244.30100672158937</v>
      </c>
      <c r="BR37" s="217">
        <v>246.07483299416509</v>
      </c>
      <c r="BS37" s="217">
        <v>247.84865926674081</v>
      </c>
      <c r="BT37" s="217">
        <v>249.62248553931653</v>
      </c>
      <c r="BU37" s="217">
        <v>251.39631181189225</v>
      </c>
      <c r="BV37" s="217">
        <v>253.17013808446796</v>
      </c>
      <c r="BW37" s="217">
        <v>254.94396435704368</v>
      </c>
      <c r="BX37" s="217">
        <v>256.7177906296194</v>
      </c>
      <c r="BY37" s="217">
        <v>258.49161690219512</v>
      </c>
      <c r="BZ37" s="217">
        <v>260.26544317477084</v>
      </c>
      <c r="CA37" s="217">
        <v>262.03926944734656</v>
      </c>
      <c r="CB37" s="217">
        <v>263.81309571992227</v>
      </c>
      <c r="CC37" s="217">
        <v>265.58692199249799</v>
      </c>
      <c r="CD37" s="217">
        <v>267.36074826507371</v>
      </c>
    </row>
    <row r="38" spans="1:85">
      <c r="A38" t="s">
        <v>822</v>
      </c>
      <c r="B38">
        <v>111.56811999999999</v>
      </c>
      <c r="C38">
        <v>111.69701000000001</v>
      </c>
      <c r="D38">
        <v>116.91517</v>
      </c>
      <c r="E38">
        <v>120.47817999999999</v>
      </c>
      <c r="F38">
        <v>121.56205</v>
      </c>
      <c r="G38">
        <v>130.67386999999999</v>
      </c>
      <c r="H38">
        <v>131.24135000000001</v>
      </c>
      <c r="I38">
        <v>131.32271</v>
      </c>
      <c r="J38">
        <v>135.57084</v>
      </c>
      <c r="K38">
        <v>133.42498000000001</v>
      </c>
      <c r="L38">
        <v>138.91253</v>
      </c>
      <c r="M38">
        <v>144.25513000000001</v>
      </c>
      <c r="N38">
        <v>142.70896999999999</v>
      </c>
      <c r="O38">
        <v>158.50915000000001</v>
      </c>
      <c r="P38">
        <v>111.07808</v>
      </c>
      <c r="Q38">
        <v>109.9079</v>
      </c>
      <c r="R38">
        <v>115.34981000000001</v>
      </c>
      <c r="S38">
        <v>112.19549000000001</v>
      </c>
      <c r="T38">
        <v>113.05607000000001</v>
      </c>
      <c r="U38">
        <v>121.41853999999999</v>
      </c>
      <c r="V38">
        <v>121.19455000000001</v>
      </c>
      <c r="W38">
        <v>118.19136</v>
      </c>
      <c r="X38">
        <v>123.26522</v>
      </c>
      <c r="Y38">
        <v>128.11135999999999</v>
      </c>
      <c r="Z38">
        <v>132.33082999999999</v>
      </c>
      <c r="AA38">
        <v>127.65479000000001</v>
      </c>
      <c r="AB38">
        <v>129.96064999999999</v>
      </c>
      <c r="AC38">
        <v>128.85051999999999</v>
      </c>
      <c r="AD38">
        <v>133.86863</v>
      </c>
      <c r="AE38">
        <v>133.60921999999999</v>
      </c>
      <c r="AF38">
        <v>161.23688999999999</v>
      </c>
      <c r="AG38">
        <v>131.66083</v>
      </c>
      <c r="AH38">
        <v>132.10203999999999</v>
      </c>
      <c r="AI38">
        <v>139.82543000000001</v>
      </c>
      <c r="AJ38">
        <v>141.94529</v>
      </c>
      <c r="AK38">
        <v>141.38007999999999</v>
      </c>
      <c r="AL38">
        <v>148.74191999999999</v>
      </c>
      <c r="AM38">
        <v>148.66562999999999</v>
      </c>
      <c r="AN38">
        <v>144.70958999999999</v>
      </c>
      <c r="AO38">
        <v>149.93931000000001</v>
      </c>
      <c r="AP38">
        <v>147.02341999999999</v>
      </c>
      <c r="AQ38">
        <v>149.57342</v>
      </c>
      <c r="AR38">
        <v>154.36641</v>
      </c>
      <c r="AS38">
        <v>150.62414000000001</v>
      </c>
      <c r="AT38">
        <v>150.44618</v>
      </c>
      <c r="AU38">
        <v>166.87127000000001</v>
      </c>
      <c r="AV38">
        <v>165.13660999999999</v>
      </c>
      <c r="AW38">
        <v>163.03623999999999</v>
      </c>
      <c r="AX38">
        <v>157.28814</v>
      </c>
      <c r="AY38">
        <v>154.76739000000001</v>
      </c>
      <c r="AZ38">
        <v>161.36112</v>
      </c>
      <c r="BA38">
        <v>167.81479999999999</v>
      </c>
      <c r="BB38">
        <v>160.55538000000001</v>
      </c>
      <c r="BC38">
        <v>159.72555</v>
      </c>
      <c r="BD38">
        <v>164.02035000000001</v>
      </c>
      <c r="BE38">
        <v>163.67089999999999</v>
      </c>
      <c r="BF38">
        <v>170.05987999999999</v>
      </c>
      <c r="BG38">
        <v>161.67104</v>
      </c>
      <c r="BH38">
        <v>157.17281</v>
      </c>
      <c r="BI38">
        <v>201.67619999999999</v>
      </c>
      <c r="BJ38">
        <v>191.22071</v>
      </c>
      <c r="BK38">
        <v>179.62449000000001</v>
      </c>
      <c r="BL38">
        <v>163.67179999999999</v>
      </c>
      <c r="BM38">
        <v>107.45137</v>
      </c>
      <c r="BN38">
        <v>124.00257000000001</v>
      </c>
      <c r="BO38">
        <v>179.92524</v>
      </c>
      <c r="BP38">
        <v>178.5325</v>
      </c>
      <c r="BQ38">
        <v>177.02987999999999</v>
      </c>
      <c r="BR38">
        <v>172.21073000000001</v>
      </c>
      <c r="BS38">
        <v>173.94041000000001</v>
      </c>
      <c r="BT38">
        <v>176.76102</v>
      </c>
      <c r="BU38">
        <v>179.00181000000001</v>
      </c>
      <c r="BV38">
        <v>182.10787999999999</v>
      </c>
      <c r="BW38">
        <v>192.61561</v>
      </c>
      <c r="BX38">
        <v>208.04642999999999</v>
      </c>
      <c r="BY38">
        <v>204.81908999999999</v>
      </c>
      <c r="BZ38">
        <v>213.05026000000001</v>
      </c>
      <c r="CA38">
        <v>221.96256</v>
      </c>
      <c r="CB38">
        <v>225.76105000000001</v>
      </c>
      <c r="CC38">
        <v>238.69211999999999</v>
      </c>
      <c r="CD38">
        <v>250.46074999999999</v>
      </c>
    </row>
    <row r="39" spans="1:85">
      <c r="A39" t="s">
        <v>823</v>
      </c>
      <c r="B39" s="217">
        <v>114.48468130054643</v>
      </c>
      <c r="C39" s="217">
        <v>115.38121828470869</v>
      </c>
      <c r="D39" s="217">
        <v>116.27775526887096</v>
      </c>
      <c r="E39" s="217">
        <v>117.17429225303323</v>
      </c>
      <c r="F39" s="217">
        <v>118.0708292371955</v>
      </c>
      <c r="G39" s="217">
        <v>118.96736622135776</v>
      </c>
      <c r="H39" s="217">
        <v>119.86390320552003</v>
      </c>
      <c r="I39" s="217">
        <v>120.7604401896823</v>
      </c>
      <c r="J39" s="217">
        <v>121.65697717384457</v>
      </c>
      <c r="K39" s="217">
        <v>122.55351415800683</v>
      </c>
      <c r="L39" s="217">
        <v>123.4500511421691</v>
      </c>
      <c r="M39" s="217">
        <v>124.34658812633137</v>
      </c>
      <c r="N39" s="217">
        <v>125.24312511049364</v>
      </c>
      <c r="O39" s="217">
        <v>126.1396620946559</v>
      </c>
      <c r="P39" s="217">
        <v>127.03619907881817</v>
      </c>
      <c r="Q39" s="217">
        <v>127.93273606298044</v>
      </c>
      <c r="R39" s="217">
        <v>128.82927304714269</v>
      </c>
      <c r="S39" s="217">
        <v>129.72581003130497</v>
      </c>
      <c r="T39" s="217">
        <v>130.62234701546723</v>
      </c>
      <c r="U39" s="217">
        <v>131.51888399962951</v>
      </c>
      <c r="V39" s="217">
        <v>132.41542098379176</v>
      </c>
      <c r="W39" s="217">
        <v>133.31195796795404</v>
      </c>
      <c r="X39" s="217">
        <v>134.2084949521163</v>
      </c>
      <c r="Y39" s="217">
        <v>135.10503193627858</v>
      </c>
      <c r="Z39" s="217">
        <v>136.00156892044083</v>
      </c>
      <c r="AA39" s="217">
        <v>136.89810590460311</v>
      </c>
      <c r="AB39" s="217">
        <v>137.79464288876537</v>
      </c>
      <c r="AC39" s="217">
        <v>138.69117987292765</v>
      </c>
      <c r="AD39" s="217">
        <v>139.5877168570899</v>
      </c>
      <c r="AE39" s="217">
        <v>140.48425384125218</v>
      </c>
      <c r="AF39" s="217">
        <v>141.38079082541444</v>
      </c>
      <c r="AG39" s="217">
        <v>142.27732780957672</v>
      </c>
      <c r="AH39" s="217">
        <v>143.17386479373897</v>
      </c>
      <c r="AI39" s="217">
        <v>144.07040177790125</v>
      </c>
      <c r="AJ39" s="217">
        <v>144.96693876206351</v>
      </c>
      <c r="AK39" s="217">
        <v>145.86347574622579</v>
      </c>
      <c r="AL39" s="217">
        <v>146.76001273038804</v>
      </c>
      <c r="AM39" s="217">
        <v>147.65654971455032</v>
      </c>
      <c r="AN39" s="217">
        <v>148.55308669871258</v>
      </c>
      <c r="AO39" s="217">
        <v>149.44962368287486</v>
      </c>
      <c r="AP39" s="217">
        <v>150.34616066703711</v>
      </c>
      <c r="AQ39" s="217">
        <v>151.24269765119939</v>
      </c>
      <c r="AR39" s="217">
        <v>152.13923463536165</v>
      </c>
      <c r="AS39" s="217">
        <v>153.03577161952393</v>
      </c>
      <c r="AT39" s="217">
        <v>153.93230860368618</v>
      </c>
      <c r="AU39" s="217">
        <v>154.82884558784846</v>
      </c>
      <c r="AV39" s="217">
        <v>155.72538257201072</v>
      </c>
      <c r="AW39" s="217">
        <v>156.621919556173</v>
      </c>
      <c r="AX39" s="217">
        <v>157.51845654033525</v>
      </c>
      <c r="AY39" s="217">
        <v>158.4149935244975</v>
      </c>
      <c r="AZ39" s="217">
        <v>159.31153050865979</v>
      </c>
      <c r="BA39" s="217">
        <v>160.20806749282207</v>
      </c>
      <c r="BB39" s="217">
        <v>161.10460447698432</v>
      </c>
      <c r="BC39" s="217">
        <v>162.00114146114657</v>
      </c>
      <c r="BD39" s="217">
        <v>162.89767844530886</v>
      </c>
      <c r="BE39" s="217">
        <v>163.79421542947114</v>
      </c>
      <c r="BF39" s="217">
        <v>164.69075241363339</v>
      </c>
      <c r="BG39" s="217">
        <v>165.58728939779564</v>
      </c>
      <c r="BH39" s="217">
        <v>166.48382638195793</v>
      </c>
      <c r="BI39" s="217">
        <v>167.38036336612021</v>
      </c>
      <c r="BJ39" s="217">
        <v>168.27690035028246</v>
      </c>
      <c r="BK39" s="217">
        <v>169.17343733444471</v>
      </c>
      <c r="BL39" s="217">
        <v>170.069974318607</v>
      </c>
      <c r="BM39" s="217">
        <v>170.96651130276928</v>
      </c>
      <c r="BN39" s="217">
        <v>171.86304828693153</v>
      </c>
      <c r="BO39" s="217">
        <v>172.75958527109378</v>
      </c>
      <c r="BP39" s="217">
        <v>173.65612225525607</v>
      </c>
      <c r="BQ39" s="217">
        <v>174.55265923941835</v>
      </c>
      <c r="BR39" s="217">
        <v>175.4491962235806</v>
      </c>
      <c r="BS39" s="217">
        <v>176.34573320774285</v>
      </c>
      <c r="BT39" s="217">
        <v>177.24227019190513</v>
      </c>
      <c r="BU39" s="217">
        <v>178.13880717606742</v>
      </c>
      <c r="BV39" s="217">
        <v>179.03534416022967</v>
      </c>
      <c r="BW39" s="217">
        <v>179.93188114439192</v>
      </c>
      <c r="BX39" s="217">
        <v>180.8284181285542</v>
      </c>
      <c r="BY39" s="217">
        <v>181.72495511271649</v>
      </c>
      <c r="BZ39" s="217">
        <v>182.62149209687874</v>
      </c>
      <c r="CA39" s="217">
        <v>183.51802908104099</v>
      </c>
      <c r="CB39" s="217">
        <v>184.41456606520327</v>
      </c>
      <c r="CC39" s="217">
        <v>185.31110304936556</v>
      </c>
      <c r="CD39" s="217">
        <v>186.20764003352781</v>
      </c>
    </row>
    <row r="40" spans="1:85">
      <c r="A40" t="s">
        <v>824</v>
      </c>
      <c r="B40">
        <v>125.92227</v>
      </c>
      <c r="C40">
        <v>123.12808</v>
      </c>
      <c r="D40">
        <v>131.45742000000001</v>
      </c>
      <c r="E40">
        <v>138.04915</v>
      </c>
      <c r="F40">
        <v>134.16847999999999</v>
      </c>
      <c r="G40">
        <v>145.53515999999999</v>
      </c>
      <c r="H40">
        <v>145.64877000000001</v>
      </c>
      <c r="I40">
        <v>146.75774999999999</v>
      </c>
      <c r="J40">
        <v>151.95581000000001</v>
      </c>
      <c r="K40">
        <v>158.59344999999999</v>
      </c>
      <c r="L40">
        <v>157.84907999999999</v>
      </c>
      <c r="M40">
        <v>161.15178</v>
      </c>
      <c r="N40">
        <v>158.75217000000001</v>
      </c>
      <c r="O40">
        <v>175.43817999999999</v>
      </c>
      <c r="P40">
        <v>168.81679</v>
      </c>
      <c r="Q40">
        <v>164.30491000000001</v>
      </c>
      <c r="R40">
        <v>175.49759</v>
      </c>
      <c r="S40">
        <v>170.15658999999999</v>
      </c>
      <c r="T40">
        <v>170.98354</v>
      </c>
      <c r="U40">
        <v>184.10442</v>
      </c>
      <c r="V40">
        <v>183.40481</v>
      </c>
      <c r="W40">
        <v>174.51396</v>
      </c>
      <c r="X40">
        <v>191.94144</v>
      </c>
      <c r="Y40">
        <v>191.64333999999999</v>
      </c>
      <c r="Z40">
        <v>197.84959000000001</v>
      </c>
      <c r="AA40">
        <v>194.73353</v>
      </c>
      <c r="AB40">
        <v>203.46069</v>
      </c>
      <c r="AC40">
        <v>201.49599000000001</v>
      </c>
      <c r="AD40">
        <v>214.37768</v>
      </c>
      <c r="AE40">
        <v>215.20162999999999</v>
      </c>
      <c r="AF40">
        <v>221.02063999999999</v>
      </c>
      <c r="AG40">
        <v>218.00163000000001</v>
      </c>
      <c r="AH40">
        <v>226.50380000000001</v>
      </c>
      <c r="AI40">
        <v>235.50626</v>
      </c>
      <c r="AJ40">
        <v>232.99549999999999</v>
      </c>
      <c r="AK40">
        <v>232.49553</v>
      </c>
      <c r="AL40">
        <v>248.11313000000001</v>
      </c>
      <c r="AM40">
        <v>245.21100999999999</v>
      </c>
      <c r="AN40">
        <v>246.63733999999999</v>
      </c>
      <c r="AO40">
        <v>259.96262000000002</v>
      </c>
      <c r="AP40">
        <v>255.69906</v>
      </c>
      <c r="AQ40">
        <v>264.22687999999999</v>
      </c>
      <c r="AR40">
        <v>260.09352000000001</v>
      </c>
      <c r="AS40">
        <v>266.42358999999999</v>
      </c>
      <c r="AT40">
        <v>264.92306000000002</v>
      </c>
      <c r="AU40">
        <v>281.42755</v>
      </c>
      <c r="AV40">
        <v>279.87277</v>
      </c>
      <c r="AW40">
        <v>287.19967000000003</v>
      </c>
      <c r="AX40">
        <v>287.10516999999999</v>
      </c>
      <c r="AY40">
        <v>299.85455999999999</v>
      </c>
      <c r="AZ40">
        <v>303.01389999999998</v>
      </c>
      <c r="BA40">
        <v>316.46749</v>
      </c>
      <c r="BB40">
        <v>317.48532999999998</v>
      </c>
      <c r="BC40">
        <v>318.20771000000002</v>
      </c>
      <c r="BD40">
        <v>293.3603</v>
      </c>
      <c r="BE40">
        <v>284.57596000000001</v>
      </c>
      <c r="BF40">
        <v>308.20555999999999</v>
      </c>
      <c r="BG40">
        <v>308.09649000000002</v>
      </c>
      <c r="BH40">
        <v>321.28841</v>
      </c>
      <c r="BI40">
        <v>327.10852</v>
      </c>
      <c r="BJ40">
        <v>346.72507000000002</v>
      </c>
      <c r="BK40">
        <v>352.00673</v>
      </c>
      <c r="BL40">
        <v>234.10141999999999</v>
      </c>
      <c r="BM40">
        <v>106.35521</v>
      </c>
      <c r="BN40">
        <v>153.34609</v>
      </c>
      <c r="BO40">
        <v>183.39914999999999</v>
      </c>
      <c r="BP40">
        <v>231.25323</v>
      </c>
      <c r="BQ40">
        <v>259.37486000000001</v>
      </c>
      <c r="BR40">
        <v>271.11203</v>
      </c>
      <c r="BS40">
        <v>176.55231000000001</v>
      </c>
      <c r="BT40">
        <v>193.14211</v>
      </c>
      <c r="BU40">
        <v>219.63206</v>
      </c>
      <c r="BV40">
        <v>219.92874</v>
      </c>
      <c r="BW40">
        <v>239.21430000000001</v>
      </c>
      <c r="BX40">
        <v>256.43615999999997</v>
      </c>
      <c r="BY40">
        <v>267.04507999999998</v>
      </c>
      <c r="BZ40">
        <v>292.60696999999999</v>
      </c>
      <c r="CA40">
        <v>324.83195000000001</v>
      </c>
      <c r="CB40">
        <v>329.25205</v>
      </c>
      <c r="CC40">
        <v>358.67746</v>
      </c>
      <c r="CD40">
        <v>375.25126</v>
      </c>
    </row>
    <row r="41" spans="1:85">
      <c r="A41" t="s">
        <v>825</v>
      </c>
      <c r="B41" s="217">
        <v>119.65159555191256</v>
      </c>
      <c r="C41" s="217">
        <v>123.09164147105678</v>
      </c>
      <c r="D41" s="217">
        <v>126.53168739020097</v>
      </c>
      <c r="E41" s="217">
        <v>129.97173330934518</v>
      </c>
      <c r="F41" s="217">
        <v>133.41177922848939</v>
      </c>
      <c r="G41" s="217">
        <v>136.8518251476336</v>
      </c>
      <c r="H41" s="217">
        <v>140.29187106677782</v>
      </c>
      <c r="I41" s="217">
        <v>143.73191698592203</v>
      </c>
      <c r="J41" s="217">
        <v>147.17196290506621</v>
      </c>
      <c r="K41" s="217">
        <v>150.61200882421042</v>
      </c>
      <c r="L41" s="217">
        <v>154.05205474335463</v>
      </c>
      <c r="M41" s="217">
        <v>157.49210066249884</v>
      </c>
      <c r="N41" s="217">
        <v>160.93214658164305</v>
      </c>
      <c r="O41" s="217">
        <v>164.37219250078726</v>
      </c>
      <c r="P41" s="217">
        <v>167.81223841993148</v>
      </c>
      <c r="Q41" s="217">
        <v>171.25228433907569</v>
      </c>
      <c r="R41" s="217">
        <v>174.6923302582199</v>
      </c>
      <c r="S41" s="217">
        <v>178.13237617736411</v>
      </c>
      <c r="T41" s="217">
        <v>181.57242209650832</v>
      </c>
      <c r="U41" s="217">
        <v>185.01246801565253</v>
      </c>
      <c r="V41" s="217">
        <v>188.45251393479671</v>
      </c>
      <c r="W41" s="217">
        <v>191.89255985394092</v>
      </c>
      <c r="X41" s="217">
        <v>195.33260577308513</v>
      </c>
      <c r="Y41" s="217">
        <v>198.77265169222935</v>
      </c>
      <c r="Z41" s="217">
        <v>202.21269761137356</v>
      </c>
      <c r="AA41" s="217">
        <v>205.65274353051774</v>
      </c>
      <c r="AB41" s="217">
        <v>209.09278944966195</v>
      </c>
      <c r="AC41" s="217">
        <v>212.53283536880616</v>
      </c>
      <c r="AD41" s="217">
        <v>215.97288128795037</v>
      </c>
      <c r="AE41" s="217">
        <v>219.41292720709458</v>
      </c>
      <c r="AF41" s="217">
        <v>222.85297312623879</v>
      </c>
      <c r="AG41" s="217">
        <v>226.29301904538301</v>
      </c>
      <c r="AH41" s="217">
        <v>229.73306496452722</v>
      </c>
      <c r="AI41" s="217">
        <v>233.17311088367143</v>
      </c>
      <c r="AJ41" s="217">
        <v>236.61315680281564</v>
      </c>
      <c r="AK41" s="217">
        <v>240.05320272195985</v>
      </c>
      <c r="AL41" s="217">
        <v>243.49324864110406</v>
      </c>
      <c r="AM41" s="217">
        <v>246.93329456024827</v>
      </c>
      <c r="AN41" s="217">
        <v>250.37334047939248</v>
      </c>
      <c r="AO41" s="217">
        <v>253.81338639853669</v>
      </c>
      <c r="AP41" s="217">
        <v>257.2534323176809</v>
      </c>
      <c r="AQ41" s="217">
        <v>260.69347823682506</v>
      </c>
      <c r="AR41" s="217">
        <v>264.13352415596927</v>
      </c>
      <c r="AS41" s="217">
        <v>267.57357007511348</v>
      </c>
      <c r="AT41" s="217">
        <v>271.01361599425769</v>
      </c>
      <c r="AU41" s="217">
        <v>274.4536619134019</v>
      </c>
      <c r="AV41" s="217">
        <v>277.89370783254611</v>
      </c>
      <c r="AW41" s="217">
        <v>281.33375375169032</v>
      </c>
      <c r="AX41" s="217">
        <v>284.77379967083453</v>
      </c>
      <c r="AY41" s="217">
        <v>288.21384558997875</v>
      </c>
      <c r="AZ41" s="217">
        <v>291.65389150912296</v>
      </c>
      <c r="BA41" s="217">
        <v>295.09393742826717</v>
      </c>
      <c r="BB41" s="217">
        <v>298.53398334741138</v>
      </c>
      <c r="BC41" s="217">
        <v>301.97402926655559</v>
      </c>
      <c r="BD41" s="217">
        <v>305.4140751856998</v>
      </c>
      <c r="BE41" s="217">
        <v>308.85412110484401</v>
      </c>
      <c r="BF41" s="217">
        <v>312.29416702398822</v>
      </c>
      <c r="BG41" s="217">
        <v>315.73421294313243</v>
      </c>
      <c r="BH41" s="217">
        <v>319.17425886227664</v>
      </c>
      <c r="BI41" s="217">
        <v>322.6143047814208</v>
      </c>
      <c r="BJ41" s="217">
        <v>326.05435070056501</v>
      </c>
      <c r="BK41" s="217">
        <v>329.49439661970922</v>
      </c>
      <c r="BL41" s="217">
        <v>332.93444253885343</v>
      </c>
      <c r="BM41" s="217">
        <v>336.37448845799764</v>
      </c>
      <c r="BN41" s="217">
        <v>339.81453437714185</v>
      </c>
      <c r="BO41" s="217">
        <v>343.25458029628606</v>
      </c>
      <c r="BP41" s="217">
        <v>346.69462621543028</v>
      </c>
      <c r="BQ41" s="217">
        <v>350.13467213457449</v>
      </c>
      <c r="BR41" s="217">
        <v>353.5747180537187</v>
      </c>
      <c r="BS41" s="217">
        <v>357.01476397286291</v>
      </c>
      <c r="BT41" s="217">
        <v>360.45480989200712</v>
      </c>
      <c r="BU41" s="217">
        <v>363.89485581115133</v>
      </c>
      <c r="BV41" s="217">
        <v>367.33490173029554</v>
      </c>
      <c r="BW41" s="217">
        <v>370.77494764943975</v>
      </c>
      <c r="BX41" s="217">
        <v>374.21499356858396</v>
      </c>
      <c r="BY41" s="217">
        <v>377.65503948772817</v>
      </c>
      <c r="BZ41" s="217">
        <v>381.09508540687239</v>
      </c>
      <c r="CA41" s="217">
        <v>384.5351313260166</v>
      </c>
      <c r="CB41" s="217">
        <v>387.97517724516081</v>
      </c>
      <c r="CC41" s="217">
        <v>391.41522316430502</v>
      </c>
      <c r="CD41" s="217">
        <v>394.85526908344923</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1888-29B6-403D-B33C-F3A2CC5C74B7}">
  <dimension ref="A1:L60"/>
  <sheetViews>
    <sheetView topLeftCell="A16" workbookViewId="0">
      <selection activeCell="R17" sqref="R17"/>
    </sheetView>
  </sheetViews>
  <sheetFormatPr defaultColWidth="8.85546875" defaultRowHeight="15"/>
  <cols>
    <col min="1" max="1" width="8.85546875" style="1"/>
    <col min="2" max="3" width="12.140625" style="1" customWidth="1"/>
    <col min="4" max="5" width="8.85546875" style="1"/>
    <col min="6" max="6" width="9.5703125" style="1" customWidth="1"/>
    <col min="7" max="10" width="8.85546875" style="1"/>
    <col min="11" max="11" width="12.140625" style="1" customWidth="1"/>
    <col min="12" max="16384" width="8.85546875" style="1"/>
  </cols>
  <sheetData>
    <row r="1" spans="1:12" ht="15.75">
      <c r="A1" s="23" t="s">
        <v>523</v>
      </c>
    </row>
    <row r="2" spans="1:12" ht="15.75">
      <c r="A2" s="121"/>
    </row>
    <row r="4" spans="1:12" s="127" customFormat="1" ht="60">
      <c r="B4" s="128" t="s">
        <v>524</v>
      </c>
      <c r="C4" s="128" t="s">
        <v>509</v>
      </c>
      <c r="D4" s="128" t="s">
        <v>525</v>
      </c>
      <c r="E4" s="128" t="s">
        <v>337</v>
      </c>
      <c r="F4" s="128" t="s">
        <v>526</v>
      </c>
      <c r="G4" s="128" t="s">
        <v>527</v>
      </c>
      <c r="H4" s="128" t="s">
        <v>528</v>
      </c>
      <c r="I4" s="128" t="s">
        <v>529</v>
      </c>
      <c r="J4" s="128" t="s">
        <v>530</v>
      </c>
      <c r="K4" s="128" t="s">
        <v>531</v>
      </c>
      <c r="L4" s="128" t="s">
        <v>182</v>
      </c>
    </row>
    <row r="5" spans="1:12" s="127" customFormat="1" ht="12">
      <c r="A5" s="127">
        <v>2010</v>
      </c>
      <c r="B5" s="129">
        <v>-3684.9812891896581</v>
      </c>
      <c r="C5" s="129">
        <v>-716</v>
      </c>
      <c r="D5" s="129">
        <v>-3022.9812891896581</v>
      </c>
      <c r="E5" s="129">
        <v>54</v>
      </c>
      <c r="F5" s="129">
        <v>35390</v>
      </c>
    </row>
    <row r="6" spans="1:12" s="127" customFormat="1" ht="12">
      <c r="A6" s="127">
        <v>2011</v>
      </c>
      <c r="B6" s="129">
        <v>-2844.3746690405605</v>
      </c>
      <c r="C6" s="129">
        <v>-1453</v>
      </c>
      <c r="D6" s="129">
        <v>592.225330959438</v>
      </c>
      <c r="E6" s="129">
        <v>-1983.6</v>
      </c>
      <c r="F6" s="129">
        <v>6820</v>
      </c>
    </row>
    <row r="7" spans="1:12" s="127" customFormat="1" ht="12">
      <c r="A7" s="127">
        <v>2012</v>
      </c>
      <c r="B7" s="129">
        <v>-2498.493138875303</v>
      </c>
      <c r="C7" s="129">
        <v>-671</v>
      </c>
      <c r="D7" s="129">
        <v>-603.24313887530298</v>
      </c>
      <c r="E7" s="129">
        <v>-1224.25</v>
      </c>
      <c r="F7" s="129">
        <v>0</v>
      </c>
    </row>
    <row r="8" spans="1:12" s="127" customFormat="1" ht="12">
      <c r="A8" s="127">
        <v>2013</v>
      </c>
      <c r="B8" s="129">
        <v>-2773.5209022114432</v>
      </c>
      <c r="C8" s="129">
        <v>45</v>
      </c>
      <c r="D8" s="129">
        <v>-1190.0209022114432</v>
      </c>
      <c r="E8" s="129">
        <v>-1628.5</v>
      </c>
      <c r="F8" s="129">
        <v>-720</v>
      </c>
    </row>
    <row r="9" spans="1:12" s="127" customFormat="1" ht="12">
      <c r="A9" s="127">
        <v>2014</v>
      </c>
      <c r="B9" s="129">
        <v>-673.5856625986853</v>
      </c>
      <c r="C9" s="129">
        <v>631</v>
      </c>
      <c r="D9" s="129">
        <v>-397.5856625986853</v>
      </c>
      <c r="E9" s="129">
        <v>-907</v>
      </c>
      <c r="F9" s="129">
        <v>180</v>
      </c>
    </row>
    <row r="10" spans="1:12" s="127" customFormat="1" ht="12">
      <c r="A10" s="127">
        <v>2015</v>
      </c>
      <c r="B10" s="129">
        <v>3273.8559726219173</v>
      </c>
      <c r="C10" s="129">
        <v>345</v>
      </c>
      <c r="D10" s="129">
        <v>2033.8559726219246</v>
      </c>
      <c r="E10" s="129">
        <v>895</v>
      </c>
      <c r="F10" s="129">
        <v>2111</v>
      </c>
    </row>
    <row r="11" spans="1:12" s="127" customFormat="1" ht="12">
      <c r="A11" s="127">
        <v>2016</v>
      </c>
      <c r="B11" s="129">
        <v>3340.7337659172117</v>
      </c>
      <c r="C11" s="129">
        <v>752</v>
      </c>
      <c r="D11" s="129">
        <v>1861.7337659172117</v>
      </c>
      <c r="E11" s="129">
        <v>727</v>
      </c>
      <c r="F11" s="129">
        <v>170</v>
      </c>
    </row>
    <row r="12" spans="1:12" s="127" customFormat="1" ht="12">
      <c r="A12" s="127">
        <v>2017</v>
      </c>
      <c r="B12" s="129">
        <v>3114.7435219502077</v>
      </c>
      <c r="C12" s="129">
        <v>207</v>
      </c>
      <c r="D12" s="129">
        <v>2839.0435219502106</v>
      </c>
      <c r="E12" s="129">
        <v>68.7</v>
      </c>
      <c r="F12" s="129">
        <v>178</v>
      </c>
      <c r="K12" s="129">
        <v>72228.450243902436</v>
      </c>
      <c r="L12" s="129">
        <v>71133.914797971796</v>
      </c>
    </row>
    <row r="13" spans="1:12" s="127" customFormat="1" ht="12">
      <c r="A13" s="127">
        <v>2018</v>
      </c>
      <c r="B13" s="129">
        <v>4946.1837405176775</v>
      </c>
      <c r="C13" s="129">
        <v>1402</v>
      </c>
      <c r="D13" s="129">
        <v>4395.6837405176775</v>
      </c>
      <c r="E13" s="129">
        <v>-851.5</v>
      </c>
      <c r="F13" s="129">
        <v>213</v>
      </c>
      <c r="K13" s="129">
        <v>78136.903124999997</v>
      </c>
      <c r="L13" s="129">
        <v>76931.598538489474</v>
      </c>
    </row>
    <row r="14" spans="1:12" s="127" customFormat="1" ht="12">
      <c r="A14" s="127">
        <v>2019</v>
      </c>
      <c r="B14" s="129">
        <v>4098.9802512832539</v>
      </c>
      <c r="C14" s="129">
        <v>1509</v>
      </c>
      <c r="D14" s="129">
        <v>3541.750251283258</v>
      </c>
      <c r="E14" s="129">
        <v>-951.7700000000001</v>
      </c>
      <c r="F14" s="129">
        <v>0</v>
      </c>
      <c r="K14" s="129">
        <v>82428</v>
      </c>
      <c r="L14" s="129">
        <v>81982.348789772732</v>
      </c>
    </row>
    <row r="15" spans="1:12" s="127" customFormat="1" ht="12">
      <c r="A15" s="127">
        <v>2020</v>
      </c>
      <c r="B15" s="129">
        <v>374.65121022726817</v>
      </c>
      <c r="C15" s="129">
        <v>326</v>
      </c>
      <c r="D15" s="129">
        <v>1133.6512102272682</v>
      </c>
      <c r="E15" s="129">
        <v>-1085</v>
      </c>
      <c r="F15" s="129">
        <v>14762</v>
      </c>
      <c r="G15" s="129">
        <v>14800</v>
      </c>
      <c r="H15" s="129"/>
      <c r="I15" s="129"/>
      <c r="J15" s="129"/>
      <c r="K15" s="129">
        <v>84483.431740412983</v>
      </c>
      <c r="L15" s="129">
        <v>82357</v>
      </c>
    </row>
    <row r="16" spans="1:12" s="127" customFormat="1" ht="12">
      <c r="A16" s="127">
        <v>2021</v>
      </c>
      <c r="B16" s="129">
        <v>5742.6000000000058</v>
      </c>
      <c r="C16" s="129">
        <v>645</v>
      </c>
      <c r="D16" s="129">
        <v>5173.6000000000058</v>
      </c>
      <c r="E16" s="129">
        <v>-76</v>
      </c>
      <c r="F16" s="129">
        <v>13804.4</v>
      </c>
      <c r="G16" s="129">
        <v>13360</v>
      </c>
      <c r="H16" s="129">
        <v>444.4</v>
      </c>
      <c r="I16" s="129"/>
      <c r="J16" s="129"/>
      <c r="K16" s="129">
        <v>88845.311321170506</v>
      </c>
      <c r="L16" s="129">
        <v>88043.581450000012</v>
      </c>
    </row>
    <row r="17" spans="1:12" s="127" customFormat="1" ht="12">
      <c r="A17" s="127">
        <v>2022</v>
      </c>
      <c r="B17" s="129">
        <v>4764.3999999999942</v>
      </c>
      <c r="C17" s="129">
        <v>1935</v>
      </c>
      <c r="D17" s="129">
        <v>2874.3999999999942</v>
      </c>
      <c r="E17" s="129">
        <v>-45</v>
      </c>
      <c r="F17" s="129">
        <v>7510</v>
      </c>
      <c r="G17" s="129">
        <v>6800</v>
      </c>
      <c r="H17" s="129"/>
      <c r="I17" s="129">
        <v>500</v>
      </c>
      <c r="J17" s="129">
        <v>210</v>
      </c>
      <c r="K17" s="129">
        <v>93340.884074021742</v>
      </c>
      <c r="L17" s="129">
        <v>92746.400311370002</v>
      </c>
    </row>
    <row r="18" spans="1:12" s="127" customFormat="1" ht="12">
      <c r="A18" s="127">
        <v>2023</v>
      </c>
      <c r="B18" s="129">
        <v>3672</v>
      </c>
      <c r="C18" s="129">
        <v>1935</v>
      </c>
      <c r="D18" s="129">
        <v>2090</v>
      </c>
      <c r="E18" s="129">
        <v>-353</v>
      </c>
      <c r="F18" s="129">
        <v>1505</v>
      </c>
      <c r="G18" s="129">
        <v>750</v>
      </c>
      <c r="H18" s="129"/>
      <c r="I18" s="129">
        <v>565</v>
      </c>
      <c r="J18" s="129">
        <v>190</v>
      </c>
      <c r="K18" s="129">
        <v>97775.509476378502</v>
      </c>
      <c r="L18" s="129">
        <v>96355.51609016319</v>
      </c>
    </row>
    <row r="19" spans="1:12" s="127" customFormat="1" ht="12">
      <c r="A19" s="127">
        <v>2024</v>
      </c>
      <c r="B19" s="129">
        <v>4180</v>
      </c>
      <c r="C19" s="129">
        <v>1095</v>
      </c>
      <c r="D19" s="129">
        <v>3450</v>
      </c>
      <c r="E19" s="129">
        <v>-365</v>
      </c>
      <c r="F19" s="129">
        <v>695</v>
      </c>
      <c r="G19" s="129">
        <v>500</v>
      </c>
      <c r="H19" s="129"/>
      <c r="I19" s="129"/>
      <c r="J19" s="129">
        <v>195</v>
      </c>
      <c r="K19" s="129">
        <v>102622.24148112258</v>
      </c>
      <c r="L19" s="129">
        <v>100449.28987275258</v>
      </c>
    </row>
    <row r="20" spans="1:12" s="127" customFormat="1" ht="12">
      <c r="A20" s="127">
        <v>2025</v>
      </c>
      <c r="B20" s="129">
        <v>3417</v>
      </c>
      <c r="C20" s="129">
        <v>830</v>
      </c>
      <c r="D20" s="129">
        <v>2950</v>
      </c>
      <c r="E20" s="129">
        <v>-363</v>
      </c>
      <c r="F20" s="129">
        <v>410</v>
      </c>
      <c r="G20" s="129">
        <v>250</v>
      </c>
      <c r="H20" s="129"/>
      <c r="I20" s="129"/>
      <c r="J20" s="129">
        <v>160</v>
      </c>
      <c r="K20" s="129">
        <v>107920.62780879292</v>
      </c>
      <c r="L20" s="129">
        <v>103753.18350888279</v>
      </c>
    </row>
    <row r="21" spans="1:12" s="127" customFormat="1" ht="12">
      <c r="B21" s="129"/>
      <c r="C21" s="129"/>
      <c r="D21" s="129"/>
    </row>
    <row r="24" spans="1:12">
      <c r="C24" s="130" t="s">
        <v>532</v>
      </c>
      <c r="H24" s="130" t="s">
        <v>533</v>
      </c>
    </row>
    <row r="25" spans="1:12">
      <c r="C25" s="131" t="s">
        <v>534</v>
      </c>
      <c r="H25" s="131" t="s">
        <v>331</v>
      </c>
    </row>
    <row r="41" spans="3:8">
      <c r="C41" s="130" t="s">
        <v>535</v>
      </c>
      <c r="H41" s="130" t="s">
        <v>536</v>
      </c>
    </row>
    <row r="42" spans="3:8">
      <c r="C42" s="131" t="s">
        <v>331</v>
      </c>
      <c r="H42" s="131" t="s">
        <v>537</v>
      </c>
    </row>
    <row r="59" spans="3:3">
      <c r="C59" s="25" t="s">
        <v>538</v>
      </c>
    </row>
    <row r="60" spans="3:3">
      <c r="C60" s="25" t="s">
        <v>539</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B937A-713F-48D8-980C-BABC00948B4D}">
  <dimension ref="A1:I128"/>
  <sheetViews>
    <sheetView workbookViewId="0">
      <selection activeCell="R17" sqref="R17"/>
    </sheetView>
  </sheetViews>
  <sheetFormatPr defaultColWidth="8.85546875" defaultRowHeight="15"/>
  <cols>
    <col min="1" max="1" width="8.85546875" style="1"/>
    <col min="2" max="2" width="44.140625" style="1" bestFit="1" customWidth="1"/>
    <col min="3" max="3" width="12.140625" style="1" customWidth="1"/>
    <col min="4" max="16384" width="8.85546875" style="1"/>
  </cols>
  <sheetData>
    <row r="1" spans="1:9" ht="15.75">
      <c r="A1" s="23" t="s">
        <v>540</v>
      </c>
    </row>
    <row r="2" spans="1:9" ht="15.75">
      <c r="A2" s="121" t="s">
        <v>541</v>
      </c>
    </row>
    <row r="3" spans="1:9">
      <c r="B3" s="111"/>
      <c r="C3" s="111"/>
      <c r="D3" s="111"/>
      <c r="E3" s="111"/>
      <c r="F3" s="111"/>
    </row>
    <row r="5" spans="1:9">
      <c r="B5" s="1" t="s">
        <v>542</v>
      </c>
      <c r="C5" s="1">
        <v>2.8</v>
      </c>
      <c r="D5" s="1">
        <v>-0.5</v>
      </c>
      <c r="E5" s="1">
        <v>-2.2999999999999998</v>
      </c>
      <c r="F5" s="1">
        <v>1.5</v>
      </c>
      <c r="G5" s="1">
        <v>0.1</v>
      </c>
      <c r="H5" s="1">
        <v>0.3</v>
      </c>
      <c r="I5" s="1">
        <v>0.5</v>
      </c>
    </row>
    <row r="6" spans="1:9">
      <c r="B6" s="1" t="s">
        <v>543</v>
      </c>
      <c r="C6" s="1">
        <v>2.08</v>
      </c>
      <c r="D6" s="1">
        <v>-2.17</v>
      </c>
      <c r="E6" s="1">
        <v>-0.74</v>
      </c>
      <c r="F6" s="1">
        <v>-0.37</v>
      </c>
      <c r="G6" s="1">
        <v>-0.23</v>
      </c>
      <c r="H6" s="1">
        <v>-0.18</v>
      </c>
      <c r="I6" s="1">
        <v>-0.13</v>
      </c>
    </row>
    <row r="8" spans="1:9" ht="15.75">
      <c r="B8" s="23" t="s">
        <v>540</v>
      </c>
    </row>
    <row r="9" spans="1:9" ht="15.75">
      <c r="B9" s="121" t="s">
        <v>541</v>
      </c>
    </row>
    <row r="10" spans="1:9">
      <c r="G10" s="132"/>
    </row>
    <row r="25" spans="1:6">
      <c r="B25" s="25" t="s">
        <v>72</v>
      </c>
    </row>
    <row r="26" spans="1:6">
      <c r="B26" s="25" t="s">
        <v>544</v>
      </c>
    </row>
    <row r="30" spans="1:6">
      <c r="A30" s="112"/>
      <c r="B30" s="113"/>
      <c r="C30" s="114"/>
      <c r="D30" s="114"/>
      <c r="E30" s="113"/>
      <c r="F30" s="113"/>
    </row>
    <row r="31" spans="1:6">
      <c r="A31" s="112"/>
      <c r="B31" s="113"/>
      <c r="C31" s="114"/>
      <c r="D31" s="114"/>
      <c r="E31" s="113"/>
      <c r="F31" s="113"/>
    </row>
    <row r="32" spans="1:6">
      <c r="A32" s="112"/>
      <c r="B32" s="113"/>
      <c r="C32" s="114"/>
      <c r="D32" s="114"/>
      <c r="E32" s="113"/>
      <c r="F32" s="113"/>
    </row>
    <row r="33" spans="1:6">
      <c r="A33" s="112"/>
      <c r="B33" s="113"/>
      <c r="C33" s="114"/>
      <c r="D33" s="114"/>
      <c r="E33" s="113"/>
      <c r="F33" s="113"/>
    </row>
    <row r="34" spans="1:6">
      <c r="A34" s="112"/>
      <c r="B34" s="113"/>
      <c r="C34" s="114"/>
      <c r="D34" s="114"/>
      <c r="E34" s="113"/>
      <c r="F34" s="113"/>
    </row>
    <row r="35" spans="1:6">
      <c r="A35" s="112"/>
      <c r="B35" s="113"/>
      <c r="C35" s="114"/>
      <c r="D35" s="114"/>
      <c r="E35" s="113"/>
      <c r="F35" s="113"/>
    </row>
    <row r="36" spans="1:6">
      <c r="A36" s="112"/>
      <c r="B36" s="113"/>
      <c r="C36" s="114"/>
      <c r="D36" s="114"/>
      <c r="E36" s="113"/>
      <c r="F36" s="113"/>
    </row>
    <row r="37" spans="1:6">
      <c r="A37" s="112"/>
      <c r="B37" s="113"/>
      <c r="C37" s="114"/>
      <c r="D37" s="114"/>
      <c r="E37" s="113"/>
      <c r="F37" s="113"/>
    </row>
    <row r="38" spans="1:6">
      <c r="A38" s="112"/>
      <c r="B38" s="113"/>
      <c r="C38" s="114"/>
      <c r="D38" s="114"/>
      <c r="E38" s="113"/>
      <c r="F38" s="113"/>
    </row>
    <row r="39" spans="1:6">
      <c r="A39" s="112"/>
      <c r="B39" s="113"/>
      <c r="C39" s="114"/>
      <c r="D39" s="114"/>
      <c r="E39" s="113"/>
      <c r="F39" s="113"/>
    </row>
    <row r="40" spans="1:6">
      <c r="A40" s="112"/>
      <c r="B40" s="113"/>
      <c r="C40" s="114"/>
      <c r="D40" s="114"/>
      <c r="E40" s="113"/>
      <c r="F40" s="113"/>
    </row>
    <row r="41" spans="1:6">
      <c r="A41" s="112"/>
      <c r="B41" s="113"/>
      <c r="C41" s="114"/>
      <c r="D41" s="114"/>
      <c r="E41" s="113"/>
      <c r="F41" s="113"/>
    </row>
    <row r="42" spans="1:6">
      <c r="A42" s="112"/>
      <c r="B42" s="113"/>
      <c r="C42" s="114"/>
      <c r="D42" s="114"/>
      <c r="E42" s="113"/>
      <c r="F42" s="113"/>
    </row>
    <row r="43" spans="1:6">
      <c r="A43" s="112"/>
      <c r="B43" s="113"/>
      <c r="C43" s="114"/>
      <c r="D43" s="114"/>
      <c r="E43" s="113"/>
      <c r="F43" s="113"/>
    </row>
    <row r="44" spans="1:6">
      <c r="A44" s="112"/>
      <c r="B44" s="113"/>
      <c r="C44" s="114"/>
      <c r="D44" s="114"/>
      <c r="E44" s="113"/>
      <c r="F44" s="113"/>
    </row>
    <row r="45" spans="1:6">
      <c r="A45" s="112"/>
      <c r="B45" s="113"/>
      <c r="C45" s="114"/>
      <c r="D45" s="114"/>
      <c r="E45" s="113"/>
      <c r="F45" s="113"/>
    </row>
    <row r="46" spans="1:6">
      <c r="A46" s="112"/>
      <c r="B46" s="113"/>
      <c r="C46" s="114"/>
      <c r="D46" s="114"/>
      <c r="E46" s="113"/>
      <c r="F46" s="113"/>
    </row>
    <row r="47" spans="1:6">
      <c r="A47" s="112"/>
      <c r="B47" s="113"/>
      <c r="C47" s="114"/>
      <c r="D47" s="114"/>
      <c r="E47" s="113"/>
      <c r="F47" s="113"/>
    </row>
    <row r="48" spans="1:6">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conditionalFormatting sqref="E4">
    <cfRule type="cellIs" dxfId="0" priority="1" operator="equal">
      <formula>"NA"</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68F2-FF68-493F-9B20-3D204B05E5EC}">
  <dimension ref="A1:H125"/>
  <sheetViews>
    <sheetView workbookViewId="0">
      <selection activeCell="C13" sqref="C13"/>
    </sheetView>
  </sheetViews>
  <sheetFormatPr defaultColWidth="8.85546875" defaultRowHeight="15"/>
  <cols>
    <col min="1" max="1" width="8.85546875" style="1"/>
    <col min="2" max="3" width="12.140625" style="1" customWidth="1"/>
    <col min="4" max="16384" width="8.85546875" style="1"/>
  </cols>
  <sheetData>
    <row r="1" spans="1:8" ht="15.75">
      <c r="A1" s="23" t="s">
        <v>545</v>
      </c>
    </row>
    <row r="2" spans="1:8">
      <c r="A2" s="133"/>
      <c r="B2" s="133"/>
      <c r="C2" s="133"/>
      <c r="D2" s="125"/>
      <c r="E2" s="125"/>
      <c r="F2" s="125"/>
    </row>
    <row r="3" spans="1:8" s="136" customFormat="1" ht="36.75">
      <c r="A3" s="134"/>
      <c r="B3" s="134" t="s">
        <v>546</v>
      </c>
      <c r="C3" s="134" t="s">
        <v>547</v>
      </c>
      <c r="D3" s="135"/>
      <c r="E3" s="135"/>
      <c r="F3" s="135"/>
    </row>
    <row r="4" spans="1:8">
      <c r="A4" s="127">
        <v>1970</v>
      </c>
      <c r="B4" s="133">
        <v>3.8804630550619912</v>
      </c>
      <c r="C4" s="133">
        <v>-1.76605928214348</v>
      </c>
      <c r="D4" s="125"/>
      <c r="E4" s="125"/>
      <c r="F4" s="125"/>
    </row>
    <row r="5" spans="1:8">
      <c r="A5" s="127">
        <v>1971</v>
      </c>
      <c r="B5" s="133">
        <v>4.0857057424769891</v>
      </c>
      <c r="C5" s="133">
        <v>-0.64132936955638098</v>
      </c>
      <c r="D5" s="125"/>
      <c r="E5" s="113"/>
      <c r="F5" s="113"/>
    </row>
    <row r="6" spans="1:8">
      <c r="A6" s="127">
        <v>1972</v>
      </c>
      <c r="B6" s="133">
        <v>3.9901437981967374</v>
      </c>
      <c r="C6" s="133">
        <v>-9.5264061220260099E-2</v>
      </c>
      <c r="D6" s="125"/>
      <c r="E6" s="113"/>
      <c r="F6" s="113"/>
    </row>
    <row r="7" spans="1:8" ht="15.75">
      <c r="A7" s="127">
        <v>1973</v>
      </c>
      <c r="B7" s="133">
        <v>4.3517211328355474</v>
      </c>
      <c r="C7" s="133">
        <v>1.1184171160838901</v>
      </c>
      <c r="D7" s="125"/>
      <c r="E7" s="113"/>
      <c r="F7" s="113"/>
      <c r="H7" s="23" t="s">
        <v>545</v>
      </c>
    </row>
    <row r="8" spans="1:8">
      <c r="A8" s="127">
        <v>1974</v>
      </c>
      <c r="B8" s="133">
        <v>5.2858308614724212</v>
      </c>
      <c r="C8" s="133">
        <v>-0.56497002587074696</v>
      </c>
      <c r="D8" s="114"/>
      <c r="E8" s="113"/>
      <c r="F8" s="113"/>
    </row>
    <row r="9" spans="1:8">
      <c r="A9" s="127">
        <v>1975</v>
      </c>
      <c r="B9" s="133">
        <v>5.2264289244978945</v>
      </c>
      <c r="C9" s="133">
        <v>-1.2316970623007499</v>
      </c>
      <c r="D9" s="114"/>
      <c r="E9" s="113"/>
      <c r="F9" s="113"/>
    </row>
    <row r="10" spans="1:8">
      <c r="A10" s="127">
        <v>1976</v>
      </c>
      <c r="B10" s="133">
        <v>4.137124748604597</v>
      </c>
      <c r="C10" s="133">
        <v>-0.34207849438744897</v>
      </c>
      <c r="D10" s="114"/>
      <c r="E10" s="113"/>
      <c r="F10" s="113"/>
    </row>
    <row r="11" spans="1:8">
      <c r="A11" s="127">
        <v>1977</v>
      </c>
      <c r="B11" s="133">
        <v>4.0588043951976012</v>
      </c>
      <c r="C11" s="133">
        <v>-0.69910289990208396</v>
      </c>
      <c r="D11" s="114"/>
      <c r="E11" s="113"/>
      <c r="F11" s="113"/>
    </row>
    <row r="12" spans="1:8">
      <c r="A12" s="127">
        <v>1978</v>
      </c>
      <c r="B12" s="133">
        <v>4.2187457866350933</v>
      </c>
      <c r="C12" s="133">
        <v>0.51618263467667802</v>
      </c>
      <c r="D12" s="114"/>
      <c r="E12" s="113"/>
      <c r="F12" s="113"/>
    </row>
    <row r="13" spans="1:8">
      <c r="A13" s="127">
        <v>1979</v>
      </c>
      <c r="B13" s="133">
        <v>4.6998540108426861</v>
      </c>
      <c r="C13" s="133">
        <v>1.5478580320366599</v>
      </c>
      <c r="D13" s="114"/>
      <c r="E13" s="113"/>
      <c r="F13" s="113"/>
    </row>
    <row r="14" spans="1:8">
      <c r="A14" s="127">
        <v>1980</v>
      </c>
      <c r="B14" s="133">
        <v>5.2885831816293987</v>
      </c>
      <c r="C14" s="133">
        <v>0.93685838837736002</v>
      </c>
      <c r="D14" s="114"/>
      <c r="E14" s="113"/>
      <c r="F14" s="113"/>
    </row>
    <row r="15" spans="1:8">
      <c r="A15" s="127">
        <v>1981</v>
      </c>
      <c r="B15" s="133">
        <v>5.1941759918313295</v>
      </c>
      <c r="C15" s="133">
        <v>1.30225000015744</v>
      </c>
      <c r="D15" s="114"/>
      <c r="E15" s="113"/>
      <c r="F15" s="113"/>
    </row>
    <row r="16" spans="1:8">
      <c r="A16" s="127">
        <v>1982</v>
      </c>
      <c r="B16" s="133">
        <v>4.8833628084192879</v>
      </c>
      <c r="C16" s="133">
        <v>0.72609540232667102</v>
      </c>
      <c r="D16" s="114"/>
      <c r="E16" s="113"/>
      <c r="F16" s="113"/>
    </row>
    <row r="17" spans="1:8">
      <c r="A17" s="127">
        <v>1983</v>
      </c>
      <c r="B17" s="133">
        <v>4.380025717062253</v>
      </c>
      <c r="C17" s="133">
        <v>5.7327831919000198E-2</v>
      </c>
      <c r="D17" s="114"/>
      <c r="E17" s="113"/>
      <c r="F17" s="113"/>
    </row>
    <row r="18" spans="1:8">
      <c r="A18" s="127">
        <v>1984</v>
      </c>
      <c r="B18" s="133">
        <v>3.840806224536244</v>
      </c>
      <c r="C18" s="133">
        <v>-0.257794125010745</v>
      </c>
      <c r="D18" s="114"/>
      <c r="E18" s="113"/>
      <c r="F18" s="113"/>
    </row>
    <row r="19" spans="1:8">
      <c r="A19" s="127">
        <v>1985</v>
      </c>
      <c r="B19" s="133">
        <v>3.8505749115999839</v>
      </c>
      <c r="C19" s="133">
        <v>-0.43711492010144298</v>
      </c>
      <c r="D19" s="114"/>
      <c r="E19" s="113"/>
      <c r="F19" s="113"/>
    </row>
    <row r="20" spans="1:8">
      <c r="A20" s="127">
        <v>1986</v>
      </c>
      <c r="B20" s="133">
        <v>3.4652175736315924</v>
      </c>
      <c r="C20" s="133">
        <v>-0.14655877772692599</v>
      </c>
      <c r="D20" s="114"/>
      <c r="E20" s="113"/>
      <c r="F20" s="113"/>
    </row>
    <row r="21" spans="1:8">
      <c r="A21" s="127">
        <v>1987</v>
      </c>
      <c r="B21" s="133">
        <v>2.6104420828255552</v>
      </c>
      <c r="C21" s="133">
        <v>-0.76914920531758602</v>
      </c>
      <c r="D21" s="114"/>
      <c r="E21" s="113"/>
      <c r="F21" s="113"/>
    </row>
    <row r="22" spans="1:8">
      <c r="A22" s="127">
        <v>1988</v>
      </c>
      <c r="B22" s="133">
        <v>1.9368276125704149</v>
      </c>
      <c r="C22" s="133">
        <v>-1.04025233711372</v>
      </c>
      <c r="D22" s="114"/>
      <c r="E22" s="113"/>
      <c r="F22" s="113"/>
      <c r="H22" s="25"/>
    </row>
    <row r="23" spans="1:8">
      <c r="A23" s="127">
        <v>1989</v>
      </c>
      <c r="B23" s="133">
        <v>1.9033789711661353</v>
      </c>
      <c r="C23" s="133">
        <v>-0.441555558189061</v>
      </c>
      <c r="D23" s="114"/>
      <c r="E23" s="113"/>
      <c r="F23" s="113"/>
      <c r="H23" s="25" t="s">
        <v>72</v>
      </c>
    </row>
    <row r="24" spans="1:8">
      <c r="A24" s="127">
        <v>1990</v>
      </c>
      <c r="B24" s="133">
        <v>2.222200311028784</v>
      </c>
      <c r="C24" s="133">
        <v>0.86963367281861503</v>
      </c>
      <c r="D24" s="114"/>
      <c r="E24" s="113"/>
      <c r="F24" s="113"/>
      <c r="H24" s="25" t="s">
        <v>548</v>
      </c>
    </row>
    <row r="25" spans="1:8">
      <c r="A25" s="127">
        <v>1991</v>
      </c>
      <c r="B25" s="133">
        <v>2.302533892819981</v>
      </c>
      <c r="C25" s="133">
        <v>0.331767894886003</v>
      </c>
      <c r="D25" s="114"/>
      <c r="E25" s="113"/>
      <c r="F25" s="113"/>
      <c r="H25" s="25"/>
    </row>
    <row r="26" spans="1:8">
      <c r="A26" s="127">
        <v>1992</v>
      </c>
      <c r="B26" s="133">
        <v>2.2209389555711048</v>
      </c>
      <c r="C26" s="133">
        <v>0.18768602616754801</v>
      </c>
      <c r="D26" s="114"/>
      <c r="E26" s="113"/>
      <c r="F26" s="113"/>
      <c r="H26" s="25"/>
    </row>
    <row r="27" spans="1:8">
      <c r="A27" s="127">
        <v>1993</v>
      </c>
      <c r="B27" s="133">
        <v>2.3997620048030708</v>
      </c>
      <c r="C27" s="133">
        <v>-0.95335411378086499</v>
      </c>
      <c r="D27" s="114"/>
      <c r="E27" s="113"/>
      <c r="F27" s="113"/>
    </row>
    <row r="28" spans="1:8">
      <c r="A28" s="127">
        <v>1994</v>
      </c>
      <c r="B28" s="133">
        <v>2.4615542503060532</v>
      </c>
      <c r="C28" s="133">
        <v>-0.78690030035297598</v>
      </c>
      <c r="D28" s="114"/>
      <c r="E28" s="113"/>
      <c r="F28" s="113"/>
    </row>
    <row r="29" spans="1:8">
      <c r="A29" s="127">
        <v>1995</v>
      </c>
      <c r="B29" s="133">
        <v>2.4782504589352703</v>
      </c>
      <c r="C29" s="133">
        <v>-0.70801394529823303</v>
      </c>
      <c r="D29" s="114"/>
      <c r="E29" s="113"/>
      <c r="F29" s="113"/>
    </row>
    <row r="30" spans="1:8">
      <c r="A30" s="127">
        <v>1996</v>
      </c>
      <c r="B30" s="133">
        <v>2.6712093552876537</v>
      </c>
      <c r="C30" s="133">
        <v>-0.93179210009232905</v>
      </c>
      <c r="D30" s="114"/>
      <c r="E30" s="113"/>
      <c r="F30" s="113"/>
    </row>
    <row r="31" spans="1:8">
      <c r="A31" s="127">
        <v>1997</v>
      </c>
      <c r="B31" s="133">
        <v>2.9872736250258827</v>
      </c>
      <c r="C31" s="133">
        <v>-0.45574443604730802</v>
      </c>
      <c r="D31" s="114"/>
      <c r="E31" s="113"/>
      <c r="F31" s="113"/>
    </row>
    <row r="32" spans="1:8">
      <c r="A32" s="127">
        <v>1998</v>
      </c>
      <c r="B32" s="133">
        <v>3.0390976403017094</v>
      </c>
      <c r="C32" s="133">
        <v>4.5091416330106798E-2</v>
      </c>
      <c r="D32" s="114"/>
      <c r="E32" s="113"/>
      <c r="F32" s="113"/>
    </row>
    <row r="33" spans="1:6">
      <c r="A33" s="127">
        <v>1999</v>
      </c>
      <c r="B33" s="133">
        <v>3.5821450252115419</v>
      </c>
      <c r="C33" s="133">
        <v>0.43570725283932199</v>
      </c>
      <c r="D33" s="114"/>
      <c r="E33" s="113"/>
      <c r="F33" s="113"/>
    </row>
    <row r="34" spans="1:6">
      <c r="A34" s="127">
        <v>2000</v>
      </c>
      <c r="B34" s="133">
        <v>4.0329855767700034</v>
      </c>
      <c r="C34" s="133">
        <v>2.5469847040680902</v>
      </c>
      <c r="D34" s="114"/>
      <c r="E34" s="113"/>
      <c r="F34" s="113"/>
    </row>
    <row r="35" spans="1:6">
      <c r="A35" s="127">
        <v>2001</v>
      </c>
      <c r="B35" s="133">
        <v>4.9716772655775037</v>
      </c>
      <c r="C35" s="133">
        <v>2.4401538882289202</v>
      </c>
      <c r="D35" s="114"/>
      <c r="E35" s="113"/>
      <c r="F35" s="113"/>
    </row>
    <row r="36" spans="1:6">
      <c r="A36" s="127">
        <v>2002</v>
      </c>
      <c r="B36" s="133">
        <v>5.0884112563704855</v>
      </c>
      <c r="C36" s="133">
        <v>2.3591167591004698</v>
      </c>
      <c r="D36" s="114"/>
      <c r="E36" s="113"/>
      <c r="F36" s="113"/>
    </row>
    <row r="37" spans="1:6">
      <c r="A37" s="127">
        <v>2003</v>
      </c>
      <c r="B37" s="133">
        <v>4.3253727724572677</v>
      </c>
      <c r="C37" s="133">
        <v>1.8308034880217301</v>
      </c>
      <c r="D37" s="114"/>
      <c r="E37" s="113"/>
      <c r="F37" s="113"/>
    </row>
    <row r="38" spans="1:6">
      <c r="A38" s="127">
        <v>2004</v>
      </c>
      <c r="B38" s="133">
        <v>4.1535281604079604</v>
      </c>
      <c r="C38" s="133">
        <v>2.0716374080448099</v>
      </c>
      <c r="D38" s="114"/>
      <c r="E38" s="113"/>
      <c r="F38" s="113"/>
    </row>
    <row r="39" spans="1:6">
      <c r="A39" s="127">
        <v>2005</v>
      </c>
      <c r="B39" s="133">
        <v>4.1793861353166459</v>
      </c>
      <c r="C39" s="133">
        <v>2.7328433313296898</v>
      </c>
      <c r="D39" s="114"/>
      <c r="E39" s="113"/>
      <c r="F39" s="113"/>
    </row>
    <row r="40" spans="1:6">
      <c r="A40" s="127">
        <v>2006</v>
      </c>
      <c r="B40" s="133">
        <v>4.4532309369020009</v>
      </c>
      <c r="C40" s="133">
        <v>4.4622027804253204</v>
      </c>
      <c r="D40" s="114"/>
      <c r="E40" s="113"/>
      <c r="F40" s="113"/>
    </row>
    <row r="41" spans="1:6">
      <c r="A41" s="127">
        <v>2007</v>
      </c>
      <c r="B41" s="133">
        <v>5.5649587736054356</v>
      </c>
      <c r="C41" s="133">
        <v>5.3923265789224901</v>
      </c>
      <c r="D41" s="114"/>
      <c r="E41" s="113"/>
      <c r="F41" s="113"/>
    </row>
    <row r="42" spans="1:6">
      <c r="A42" s="127">
        <v>2008</v>
      </c>
      <c r="B42" s="133">
        <v>6.3144099220048586</v>
      </c>
      <c r="C42" s="133">
        <v>3.3776994042239701</v>
      </c>
      <c r="D42" s="114"/>
      <c r="E42" s="113"/>
      <c r="F42" s="113"/>
    </row>
    <row r="43" spans="1:6">
      <c r="A43" s="127">
        <v>2009</v>
      </c>
      <c r="B43" s="133">
        <v>4.7728288395650225</v>
      </c>
      <c r="C43" s="133">
        <v>-0.16598811601715199</v>
      </c>
      <c r="D43" s="114"/>
      <c r="E43" s="113"/>
      <c r="F43" s="113"/>
    </row>
    <row r="44" spans="1:6">
      <c r="A44" s="127">
        <v>2010</v>
      </c>
      <c r="B44" s="133">
        <v>4.4264717318609534</v>
      </c>
      <c r="C44" s="133">
        <v>-1.2467336855934801</v>
      </c>
      <c r="D44" s="114"/>
      <c r="E44" s="113"/>
      <c r="F44" s="113"/>
    </row>
    <row r="45" spans="1:6">
      <c r="A45" s="127">
        <v>2011</v>
      </c>
      <c r="B45" s="133">
        <v>3.3325471698113209</v>
      </c>
      <c r="C45" s="133">
        <v>-1.8026602170756401</v>
      </c>
      <c r="D45" s="114"/>
      <c r="E45" s="113"/>
      <c r="F45" s="113"/>
    </row>
    <row r="46" spans="1:6">
      <c r="A46" s="127">
        <v>2012</v>
      </c>
      <c r="B46" s="133">
        <v>2.8119729520987344</v>
      </c>
      <c r="C46" s="133">
        <v>-2.4840582415117298</v>
      </c>
      <c r="D46" s="114"/>
      <c r="E46" s="113"/>
      <c r="F46" s="113"/>
    </row>
    <row r="47" spans="1:6">
      <c r="A47" s="127">
        <v>2013</v>
      </c>
      <c r="B47" s="133">
        <v>2.6429945647800674</v>
      </c>
      <c r="C47" s="133">
        <v>-2.8202418637670301</v>
      </c>
      <c r="D47" s="114"/>
      <c r="E47" s="113"/>
      <c r="F47" s="113"/>
    </row>
    <row r="48" spans="1:6">
      <c r="A48" s="127">
        <v>2014</v>
      </c>
      <c r="B48" s="133">
        <v>2.8513074090994595</v>
      </c>
      <c r="C48" s="133">
        <v>-1.59590664329549</v>
      </c>
      <c r="D48" s="114"/>
      <c r="E48" s="113"/>
      <c r="F48" s="113"/>
    </row>
    <row r="49" spans="1:6">
      <c r="A49" s="127">
        <v>2015</v>
      </c>
      <c r="B49" s="133">
        <v>2.8221764398388736</v>
      </c>
      <c r="C49" s="133">
        <v>-1.0933622846322</v>
      </c>
      <c r="D49" s="114"/>
      <c r="E49" s="113"/>
      <c r="F49" s="113"/>
    </row>
    <row r="50" spans="1:6">
      <c r="A50" s="127">
        <v>2016</v>
      </c>
      <c r="B50" s="133">
        <v>3.055911566805511</v>
      </c>
      <c r="C50" s="133">
        <v>-1.1927159840010699</v>
      </c>
      <c r="D50" s="114"/>
      <c r="E50" s="113"/>
      <c r="F50" s="113"/>
    </row>
    <row r="51" spans="1:6">
      <c r="A51" s="127">
        <v>2017</v>
      </c>
      <c r="B51" s="133">
        <v>2.9968939905469276</v>
      </c>
      <c r="C51" s="133">
        <v>-0.45497585929068102</v>
      </c>
      <c r="D51" s="114"/>
      <c r="E51" s="113"/>
      <c r="F51" s="113"/>
    </row>
    <row r="52" spans="1:6">
      <c r="A52" s="127">
        <v>2018</v>
      </c>
      <c r="B52" s="133">
        <v>3.5132949145687999</v>
      </c>
      <c r="C52" s="133">
        <v>5.86616277189633E-2</v>
      </c>
      <c r="D52" s="114"/>
      <c r="E52" s="113"/>
      <c r="F52" s="113"/>
    </row>
    <row r="53" spans="1:6">
      <c r="A53" s="127">
        <v>2019</v>
      </c>
      <c r="B53" s="133">
        <v>3.9242884646609917</v>
      </c>
      <c r="C53" s="133">
        <v>0.70472998544187104</v>
      </c>
      <c r="D53" s="114"/>
      <c r="E53" s="113"/>
      <c r="F53" s="113"/>
    </row>
    <row r="54" spans="1:6">
      <c r="A54" s="127">
        <v>2020</v>
      </c>
      <c r="B54" s="133">
        <v>4.2199463920298976</v>
      </c>
      <c r="C54" s="133">
        <v>-4.9718147490930003</v>
      </c>
      <c r="D54" s="114"/>
      <c r="E54" s="113"/>
      <c r="F54" s="113"/>
    </row>
    <row r="55" spans="1:6">
      <c r="A55" s="127">
        <v>2021</v>
      </c>
      <c r="B55" s="133">
        <v>4.2303318547733735</v>
      </c>
      <c r="C55" s="133">
        <v>-5.1916685417580002</v>
      </c>
      <c r="D55" s="114"/>
      <c r="E55" s="113"/>
      <c r="F55" s="113"/>
    </row>
    <row r="56" spans="1:6">
      <c r="A56" s="127">
        <v>2022</v>
      </c>
      <c r="B56" s="133">
        <v>4.7235867008203387</v>
      </c>
      <c r="C56" s="133">
        <v>-1.58625894601586</v>
      </c>
      <c r="D56" s="114"/>
      <c r="E56" s="113"/>
      <c r="F56" s="113"/>
    </row>
    <row r="57" spans="1:6">
      <c r="A57" s="127">
        <v>2023</v>
      </c>
      <c r="B57" s="133">
        <v>5.2297526097505429</v>
      </c>
      <c r="C57" s="133">
        <v>-1.0910944647082199</v>
      </c>
      <c r="D57" s="114"/>
      <c r="E57" s="113"/>
      <c r="F57" s="113"/>
    </row>
    <row r="58" spans="1:6">
      <c r="A58" s="127">
        <v>2024</v>
      </c>
      <c r="B58" s="133">
        <v>5.373324404474622</v>
      </c>
      <c r="C58" s="133">
        <v>-0.57375979139153599</v>
      </c>
      <c r="D58" s="114"/>
      <c r="E58" s="113"/>
      <c r="F58" s="113"/>
    </row>
    <row r="59" spans="1:6">
      <c r="A59" s="127">
        <v>2025</v>
      </c>
      <c r="B59" s="133">
        <v>5.4010678899975453</v>
      </c>
      <c r="C59" s="133">
        <v>-2.9945175693693201E-2</v>
      </c>
      <c r="D59" s="114"/>
      <c r="E59" s="113"/>
      <c r="F59" s="113"/>
    </row>
    <row r="60" spans="1:6">
      <c r="A60" s="133"/>
      <c r="B60" s="133"/>
      <c r="C60" s="133">
        <v>-1.8764845697328801E-2</v>
      </c>
      <c r="D60" s="114"/>
      <c r="E60" s="113"/>
      <c r="F60" s="113"/>
    </row>
    <row r="61" spans="1:6">
      <c r="A61" s="133"/>
      <c r="B61" s="133"/>
      <c r="C61" s="133">
        <v>-0.166099271110076</v>
      </c>
      <c r="D61" s="114"/>
      <c r="E61" s="113"/>
      <c r="F61" s="113"/>
    </row>
    <row r="62" spans="1:6">
      <c r="A62" s="133"/>
      <c r="B62" s="133"/>
      <c r="C62" s="133">
        <v>3.5739658388678403E-2</v>
      </c>
      <c r="D62" s="114"/>
      <c r="E62" s="113"/>
      <c r="F62" s="113"/>
    </row>
    <row r="63" spans="1:6">
      <c r="A63" s="133"/>
      <c r="B63" s="133"/>
      <c r="C63" s="133">
        <v>0.25806043431120501</v>
      </c>
      <c r="D63" s="114"/>
      <c r="E63" s="113"/>
      <c r="F63" s="113"/>
    </row>
    <row r="64" spans="1:6">
      <c r="A64" s="133"/>
      <c r="B64" s="133"/>
      <c r="C64" s="133">
        <v>0.58869111991217604</v>
      </c>
      <c r="D64" s="114"/>
      <c r="E64" s="113"/>
      <c r="F64" s="113"/>
    </row>
    <row r="65" spans="1:6">
      <c r="A65" s="133"/>
      <c r="B65" s="133"/>
      <c r="C65" s="133">
        <v>0</v>
      </c>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5"/>
      <c r="F109" s="115"/>
    </row>
    <row r="110" spans="1:6">
      <c r="A110" s="116"/>
      <c r="B110" s="116"/>
      <c r="C110" s="116"/>
      <c r="D110" s="116"/>
      <c r="E110" s="116"/>
      <c r="F110" s="116"/>
    </row>
    <row r="111" spans="1:6">
      <c r="A111" s="116"/>
      <c r="B111" s="116"/>
      <c r="C111" s="116"/>
      <c r="D111" s="116"/>
      <c r="E111" s="116"/>
      <c r="F111" s="116"/>
    </row>
    <row r="112" spans="1:6">
      <c r="A112" s="116"/>
      <c r="B112" s="116"/>
      <c r="C112" s="116"/>
      <c r="D112" s="116"/>
      <c r="E112" s="116"/>
      <c r="F112" s="116"/>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1C9A-16BA-4F79-A8F4-1BEA68AFBD1B}">
  <dimension ref="A1:J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10" ht="15.75">
      <c r="A1" s="23" t="s">
        <v>549</v>
      </c>
    </row>
    <row r="2" spans="1:10" ht="15.75">
      <c r="A2" s="121" t="s">
        <v>550</v>
      </c>
    </row>
    <row r="3" spans="1:10">
      <c r="A3" s="137"/>
      <c r="B3" s="138" t="s">
        <v>551</v>
      </c>
      <c r="C3" s="138" t="s">
        <v>552</v>
      </c>
      <c r="D3" s="111"/>
      <c r="E3" s="111"/>
      <c r="F3" s="111"/>
    </row>
    <row r="4" spans="1:10" s="136" customFormat="1" ht="38.85" customHeight="1">
      <c r="A4" s="139" t="s">
        <v>553</v>
      </c>
      <c r="B4" s="140">
        <v>-56.913060755334563</v>
      </c>
      <c r="C4" s="140">
        <v>46.883323718127791</v>
      </c>
      <c r="D4" s="141"/>
      <c r="E4" s="141"/>
      <c r="F4" s="141"/>
      <c r="G4" s="141"/>
      <c r="H4" s="141"/>
      <c r="I4" s="141"/>
      <c r="J4" s="141"/>
    </row>
    <row r="5" spans="1:10">
      <c r="A5" s="139" t="s">
        <v>554</v>
      </c>
      <c r="B5" s="140">
        <v>-8.6557356627894286</v>
      </c>
      <c r="C5" s="140">
        <v>24.750626742031422</v>
      </c>
      <c r="D5" s="125"/>
      <c r="E5" s="125"/>
      <c r="F5" s="125"/>
    </row>
    <row r="6" spans="1:10">
      <c r="A6" s="139" t="s">
        <v>555</v>
      </c>
      <c r="B6" s="140">
        <v>6.652232565419272</v>
      </c>
      <c r="C6" s="140">
        <v>18.995997704456187</v>
      </c>
      <c r="D6" s="125"/>
      <c r="E6" s="125"/>
      <c r="F6" s="125"/>
    </row>
    <row r="7" spans="1:10">
      <c r="A7" s="139" t="s">
        <v>556</v>
      </c>
      <c r="B7" s="140">
        <v>8.6519999999999992</v>
      </c>
      <c r="C7" s="140">
        <v>32.542000000000002</v>
      </c>
      <c r="D7" s="125"/>
      <c r="E7" s="125"/>
      <c r="F7" s="125"/>
    </row>
    <row r="8" spans="1:10">
      <c r="A8" s="139" t="s">
        <v>557</v>
      </c>
      <c r="B8" s="140">
        <v>11.613696955143798</v>
      </c>
      <c r="C8" s="140">
        <v>43.639586746668925</v>
      </c>
      <c r="D8" s="125"/>
      <c r="E8" s="113"/>
      <c r="F8" s="113"/>
    </row>
    <row r="9" spans="1:10" ht="15.75">
      <c r="A9" s="139" t="s">
        <v>558</v>
      </c>
      <c r="B9" s="140">
        <v>14.716935937715302</v>
      </c>
      <c r="C9" s="140">
        <v>42.125962788697095</v>
      </c>
      <c r="D9" s="125"/>
      <c r="E9" s="113"/>
      <c r="F9" s="113"/>
      <c r="H9" s="23" t="s">
        <v>549</v>
      </c>
    </row>
    <row r="10" spans="1:10" ht="15.75">
      <c r="A10" s="139" t="s">
        <v>559</v>
      </c>
      <c r="B10" s="140">
        <v>17.432082981974879</v>
      </c>
      <c r="C10" s="140">
        <v>47.876379637735752</v>
      </c>
      <c r="D10" s="125"/>
      <c r="E10" s="113"/>
      <c r="F10" s="113"/>
      <c r="H10" s="121" t="s">
        <v>550</v>
      </c>
    </row>
    <row r="11" spans="1:10">
      <c r="A11" s="139" t="s">
        <v>560</v>
      </c>
      <c r="B11" s="140">
        <v>22.03547914906401</v>
      </c>
      <c r="C11" s="140">
        <v>42.381331004668695</v>
      </c>
      <c r="D11" s="114"/>
      <c r="E11" s="113"/>
      <c r="F11" s="113"/>
    </row>
    <row r="12" spans="1:10">
      <c r="A12" s="139" t="s">
        <v>561</v>
      </c>
      <c r="B12" s="140">
        <v>25.151708274185996</v>
      </c>
      <c r="C12" s="140">
        <v>38.046354170537569</v>
      </c>
      <c r="D12" s="114"/>
      <c r="E12" s="113"/>
      <c r="F12" s="113"/>
    </row>
    <row r="13" spans="1:10">
      <c r="A13" s="139" t="s">
        <v>562</v>
      </c>
      <c r="B13" s="140">
        <v>26.119487116712037</v>
      </c>
      <c r="C13" s="140">
        <v>41.432244375484551</v>
      </c>
      <c r="D13" s="114"/>
      <c r="E13" s="113"/>
      <c r="F13" s="113"/>
    </row>
    <row r="14" spans="1:10">
      <c r="A14" s="139" t="s">
        <v>563</v>
      </c>
      <c r="B14" s="140">
        <v>32.283000000000001</v>
      </c>
      <c r="C14" s="140">
        <v>36.765000000000001</v>
      </c>
      <c r="D14" s="114"/>
      <c r="E14" s="113"/>
      <c r="F14" s="113"/>
    </row>
    <row r="15" spans="1:10">
      <c r="A15" s="139" t="s">
        <v>564</v>
      </c>
      <c r="B15" s="140">
        <v>33.648304990597303</v>
      </c>
      <c r="C15" s="140">
        <v>46.583621339161461</v>
      </c>
      <c r="D15" s="114"/>
      <c r="E15" s="113"/>
      <c r="F15" s="113"/>
    </row>
    <row r="16" spans="1:10">
      <c r="A16" s="139" t="s">
        <v>565</v>
      </c>
      <c r="B16" s="140">
        <v>34.41819187370028</v>
      </c>
      <c r="C16" s="140">
        <v>57.332403720016622</v>
      </c>
      <c r="D16" s="114"/>
      <c r="E16" s="113"/>
      <c r="F16" s="113"/>
    </row>
    <row r="17" spans="1:8">
      <c r="A17" s="139" t="s">
        <v>566</v>
      </c>
      <c r="B17" s="140">
        <v>34.686936625387489</v>
      </c>
      <c r="C17" s="140">
        <v>117.45952773475501</v>
      </c>
      <c r="D17" s="114"/>
      <c r="E17" s="113"/>
      <c r="F17" s="113"/>
    </row>
    <row r="18" spans="1:8">
      <c r="A18" s="139" t="s">
        <v>567</v>
      </c>
      <c r="B18" s="140">
        <v>34.942445384956848</v>
      </c>
      <c r="C18" s="140">
        <v>43.218653320276104</v>
      </c>
      <c r="D18" s="114"/>
      <c r="E18" s="113"/>
      <c r="F18" s="113"/>
    </row>
    <row r="19" spans="1:8">
      <c r="A19" s="139" t="s">
        <v>568</v>
      </c>
      <c r="B19" s="140">
        <v>44.552417971876075</v>
      </c>
      <c r="C19" s="140">
        <v>69.519284918850488</v>
      </c>
      <c r="D19" s="114"/>
      <c r="E19" s="113"/>
      <c r="F19" s="113"/>
    </row>
    <row r="20" spans="1:8">
      <c r="A20" s="139" t="s">
        <v>569</v>
      </c>
      <c r="B20" s="140">
        <v>47.144127255763493</v>
      </c>
      <c r="C20" s="140">
        <v>55.985068056087428</v>
      </c>
      <c r="D20" s="114"/>
      <c r="E20" s="113"/>
      <c r="F20" s="113"/>
    </row>
    <row r="21" spans="1:8">
      <c r="A21" s="139" t="s">
        <v>570</v>
      </c>
      <c r="B21" s="140">
        <v>49.634391225823819</v>
      </c>
      <c r="C21" s="140">
        <v>59.741766064685542</v>
      </c>
      <c r="D21" s="114"/>
      <c r="E21" s="113"/>
      <c r="F21" s="113"/>
    </row>
    <row r="22" spans="1:8">
      <c r="A22" s="139" t="s">
        <v>571</v>
      </c>
      <c r="B22" s="140">
        <v>50.968447496859746</v>
      </c>
      <c r="C22" s="140">
        <v>54.342921778038857</v>
      </c>
      <c r="D22" s="114"/>
      <c r="E22" s="113"/>
      <c r="F22" s="113"/>
    </row>
    <row r="23" spans="1:8">
      <c r="A23" s="139" t="s">
        <v>572</v>
      </c>
      <c r="B23" s="140">
        <v>50.992409934789585</v>
      </c>
      <c r="C23" s="140">
        <v>68.724239508724423</v>
      </c>
      <c r="D23" s="114"/>
      <c r="E23" s="113"/>
      <c r="F23" s="113"/>
    </row>
    <row r="24" spans="1:8">
      <c r="A24" s="139" t="s">
        <v>573</v>
      </c>
      <c r="B24" s="140">
        <v>52.27</v>
      </c>
      <c r="C24" s="140">
        <v>60.588999999999999</v>
      </c>
      <c r="D24" s="114"/>
      <c r="E24" s="113"/>
      <c r="F24" s="113"/>
    </row>
    <row r="25" spans="1:8">
      <c r="A25" s="139" t="s">
        <v>574</v>
      </c>
      <c r="B25" s="140">
        <v>55.787999999999997</v>
      </c>
      <c r="C25" s="140">
        <v>62.786999999999999</v>
      </c>
      <c r="D25" s="114"/>
      <c r="E25" s="113"/>
      <c r="F25" s="113"/>
    </row>
    <row r="26" spans="1:8">
      <c r="A26" s="139" t="s">
        <v>575</v>
      </c>
      <c r="B26" s="140">
        <v>56.403512511189732</v>
      </c>
      <c r="C26" s="140">
        <v>79.76235133637411</v>
      </c>
      <c r="D26" s="114"/>
      <c r="E26" s="113"/>
      <c r="F26" s="113"/>
    </row>
    <row r="27" spans="1:8">
      <c r="A27" s="139" t="s">
        <v>576</v>
      </c>
      <c r="B27" s="140">
        <v>60.49605946620634</v>
      </c>
      <c r="C27" s="140">
        <v>77.075882178736592</v>
      </c>
      <c r="D27" s="114"/>
      <c r="E27" s="113"/>
      <c r="F27" s="113"/>
      <c r="H27" s="25"/>
    </row>
    <row r="28" spans="1:8">
      <c r="A28" s="139" t="s">
        <v>577</v>
      </c>
      <c r="B28" s="140">
        <v>67.973232688476457</v>
      </c>
      <c r="C28" s="140">
        <v>77.355493373016813</v>
      </c>
      <c r="D28" s="114"/>
      <c r="E28" s="113"/>
      <c r="F28" s="113"/>
      <c r="H28" s="25"/>
    </row>
    <row r="29" spans="1:8">
      <c r="A29" s="137" t="s">
        <v>578</v>
      </c>
      <c r="B29" s="140">
        <v>70.359668657256563</v>
      </c>
      <c r="C29" s="140">
        <v>71.983611254904716</v>
      </c>
      <c r="D29" s="114"/>
      <c r="E29" s="113"/>
      <c r="F29" s="113"/>
      <c r="H29" s="25"/>
    </row>
    <row r="30" spans="1:8">
      <c r="A30" s="137" t="s">
        <v>579</v>
      </c>
      <c r="B30" s="140">
        <v>71.416421886920986</v>
      </c>
      <c r="C30" s="140">
        <v>83.213092038766163</v>
      </c>
      <c r="D30" s="114"/>
      <c r="E30" s="113"/>
      <c r="F30" s="113"/>
    </row>
    <row r="31" spans="1:8">
      <c r="A31" s="137" t="s">
        <v>580</v>
      </c>
      <c r="B31" s="140">
        <v>89.287532784444082</v>
      </c>
      <c r="C31" s="140">
        <v>104.66091517835699</v>
      </c>
      <c r="D31" s="114"/>
      <c r="E31" s="113"/>
      <c r="F31" s="113"/>
    </row>
    <row r="32" spans="1:8">
      <c r="A32" s="142" t="s">
        <v>581</v>
      </c>
      <c r="B32" s="140">
        <v>91.823730527703333</v>
      </c>
      <c r="C32" s="140">
        <v>104.47032464836113</v>
      </c>
      <c r="D32" s="114"/>
      <c r="E32" s="113"/>
      <c r="F32" s="113"/>
    </row>
    <row r="33" spans="1:8">
      <c r="A33" s="142" t="s">
        <v>582</v>
      </c>
      <c r="B33" s="140">
        <v>98.72251271313192</v>
      </c>
      <c r="C33" s="140">
        <v>133.91973676338617</v>
      </c>
      <c r="D33" s="114"/>
      <c r="E33" s="113"/>
      <c r="F33" s="113"/>
    </row>
    <row r="34" spans="1:8">
      <c r="A34" s="142" t="s">
        <v>583</v>
      </c>
      <c r="B34" s="140">
        <v>106.92621349105025</v>
      </c>
      <c r="C34" s="140">
        <v>115.04220838435684</v>
      </c>
      <c r="D34" s="114"/>
      <c r="E34" s="113"/>
      <c r="F34" s="113"/>
    </row>
    <row r="35" spans="1:8">
      <c r="A35" s="142" t="s">
        <v>584</v>
      </c>
      <c r="B35" s="140">
        <v>107.78736424641164</v>
      </c>
      <c r="C35" s="140">
        <v>112.76970150625746</v>
      </c>
      <c r="D35" s="114"/>
      <c r="E35" s="113"/>
      <c r="F35" s="113"/>
    </row>
    <row r="36" spans="1:8">
      <c r="A36" s="142" t="s">
        <v>585</v>
      </c>
      <c r="B36" s="140">
        <v>108.86609718097453</v>
      </c>
      <c r="C36" s="140">
        <v>119.95065724971209</v>
      </c>
      <c r="D36" s="114"/>
      <c r="E36" s="113"/>
      <c r="F36" s="113"/>
    </row>
    <row r="37" spans="1:8">
      <c r="A37" s="142" t="s">
        <v>586</v>
      </c>
      <c r="B37" s="140">
        <v>120.30101830449178</v>
      </c>
      <c r="C37" s="140">
        <v>135.18615605672517</v>
      </c>
      <c r="D37" s="114"/>
      <c r="E37" s="113"/>
      <c r="F37" s="113"/>
      <c r="H37" s="25" t="s">
        <v>587</v>
      </c>
    </row>
    <row r="38" spans="1:8">
      <c r="A38" s="142" t="s">
        <v>588</v>
      </c>
      <c r="B38" s="140">
        <v>147.62693873621379</v>
      </c>
      <c r="C38" s="140">
        <v>155.63037516482444</v>
      </c>
      <c r="D38" s="114"/>
      <c r="E38" s="113"/>
      <c r="F38" s="113"/>
      <c r="H38" s="25" t="s">
        <v>589</v>
      </c>
    </row>
    <row r="39" spans="1:8">
      <c r="A39" s="142" t="s">
        <v>590</v>
      </c>
      <c r="B39" s="140">
        <v>167.01364968889479</v>
      </c>
      <c r="C39" s="140">
        <v>254.12991546890456</v>
      </c>
      <c r="D39" s="114"/>
      <c r="E39" s="113"/>
      <c r="F39" s="113"/>
    </row>
    <row r="40" spans="1:8">
      <c r="A40" s="142" t="s">
        <v>591</v>
      </c>
      <c r="B40" s="140">
        <v>182.05738654934157</v>
      </c>
      <c r="C40" s="140">
        <v>205.6843824210124</v>
      </c>
      <c r="D40" s="114"/>
      <c r="E40" s="113"/>
      <c r="F40" s="113"/>
    </row>
    <row r="41" spans="1:8">
      <c r="A41" s="112"/>
      <c r="B41" s="113"/>
      <c r="C41" s="114"/>
      <c r="D41" s="114"/>
      <c r="E41" s="113"/>
      <c r="F41" s="113"/>
    </row>
    <row r="42" spans="1:8">
      <c r="A42" s="112"/>
      <c r="B42" s="113"/>
      <c r="C42" s="114"/>
      <c r="D42" s="114"/>
      <c r="E42" s="113"/>
      <c r="F42" s="113"/>
    </row>
    <row r="43" spans="1:8">
      <c r="A43" s="112"/>
      <c r="B43" s="113"/>
      <c r="C43" s="114"/>
      <c r="D43" s="114"/>
      <c r="E43" s="113"/>
      <c r="F43" s="113"/>
    </row>
    <row r="44" spans="1:8">
      <c r="A44" s="112"/>
      <c r="B44" s="113"/>
      <c r="C44" s="114"/>
      <c r="D44" s="114"/>
      <c r="E44" s="113"/>
      <c r="F44" s="113"/>
    </row>
    <row r="45" spans="1:8">
      <c r="A45" s="112"/>
      <c r="B45" s="113"/>
      <c r="C45" s="114"/>
      <c r="D45" s="114"/>
      <c r="E45" s="113"/>
      <c r="F45" s="113"/>
    </row>
    <row r="46" spans="1:8">
      <c r="A46" s="112"/>
      <c r="B46" s="113"/>
      <c r="C46" s="114"/>
      <c r="D46" s="114"/>
      <c r="E46" s="113"/>
      <c r="F46" s="113"/>
    </row>
    <row r="47" spans="1:8">
      <c r="A47" s="112"/>
      <c r="B47" s="113"/>
      <c r="C47" s="114"/>
      <c r="D47" s="114"/>
      <c r="E47" s="113"/>
      <c r="F47" s="113"/>
    </row>
    <row r="48" spans="1:8">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36983-9FC3-4A45-9727-68E6023670E3}">
  <dimension ref="A1:T128"/>
  <sheetViews>
    <sheetView workbookViewId="0">
      <selection activeCell="R17" sqref="R17"/>
    </sheetView>
  </sheetViews>
  <sheetFormatPr defaultColWidth="8.85546875" defaultRowHeight="15"/>
  <cols>
    <col min="1" max="1" width="8.85546875" style="1"/>
    <col min="2" max="3" width="12.140625" style="1" customWidth="1"/>
    <col min="4" max="16384" width="8.85546875" style="1"/>
  </cols>
  <sheetData>
    <row r="1" spans="1:10" ht="15.75">
      <c r="A1" s="23" t="s">
        <v>592</v>
      </c>
    </row>
    <row r="2" spans="1:10" ht="15.75">
      <c r="A2" s="121" t="s">
        <v>593</v>
      </c>
    </row>
    <row r="3" spans="1:10">
      <c r="A3" s="137"/>
      <c r="B3" s="138"/>
      <c r="C3" s="138"/>
      <c r="D3" s="111"/>
      <c r="E3" s="111"/>
      <c r="F3" s="111"/>
    </row>
    <row r="4" spans="1:10" s="136" customFormat="1" ht="38.85" customHeight="1">
      <c r="A4" s="139"/>
      <c r="B4" s="140"/>
      <c r="C4" s="140"/>
      <c r="D4" s="141"/>
      <c r="E4" s="141"/>
      <c r="F4" s="141"/>
      <c r="G4" s="141"/>
      <c r="H4" s="141"/>
      <c r="I4" s="141"/>
      <c r="J4" s="141"/>
    </row>
    <row r="5" spans="1:10">
      <c r="A5" s="139"/>
      <c r="B5" s="140"/>
      <c r="C5" s="140"/>
      <c r="D5" s="125"/>
      <c r="E5" s="125"/>
      <c r="F5" s="125"/>
    </row>
    <row r="6" spans="1:10">
      <c r="A6" s="139"/>
      <c r="B6" s="140"/>
      <c r="C6" s="140"/>
      <c r="D6" s="125"/>
      <c r="E6" s="125"/>
      <c r="F6" s="125"/>
    </row>
    <row r="7" spans="1:10">
      <c r="A7" s="139"/>
      <c r="B7" s="140"/>
      <c r="C7" s="140"/>
      <c r="D7" s="125"/>
      <c r="E7" s="125"/>
      <c r="F7" s="125"/>
    </row>
    <row r="8" spans="1:10">
      <c r="A8" s="139"/>
      <c r="B8" s="140"/>
      <c r="C8" s="140"/>
      <c r="D8" s="125"/>
      <c r="E8" s="113"/>
      <c r="F8" s="113"/>
    </row>
    <row r="9" spans="1:10" ht="15.75">
      <c r="A9" s="139"/>
      <c r="B9" s="140"/>
      <c r="C9" s="140"/>
      <c r="D9" s="125"/>
      <c r="E9" s="113"/>
      <c r="F9" s="113"/>
      <c r="H9" s="23" t="s">
        <v>592</v>
      </c>
    </row>
    <row r="10" spans="1:10" ht="15.75">
      <c r="A10" s="139"/>
      <c r="B10" s="140"/>
      <c r="C10" s="140"/>
      <c r="D10" s="125"/>
      <c r="E10" s="113"/>
      <c r="F10" s="113"/>
      <c r="H10" s="121" t="s">
        <v>593</v>
      </c>
    </row>
    <row r="11" spans="1:10">
      <c r="A11" s="139"/>
      <c r="B11" s="140"/>
      <c r="C11" s="140"/>
      <c r="D11" s="114"/>
      <c r="E11" s="113"/>
      <c r="F11" s="113"/>
    </row>
    <row r="12" spans="1:10">
      <c r="A12" s="139"/>
      <c r="B12" s="140"/>
      <c r="C12" s="140"/>
      <c r="D12" s="114"/>
      <c r="E12" s="113"/>
      <c r="F12" s="113"/>
    </row>
    <row r="13" spans="1:10">
      <c r="A13" s="139"/>
      <c r="B13" s="140"/>
      <c r="C13" s="140"/>
      <c r="D13" s="114"/>
      <c r="E13" s="113"/>
      <c r="F13" s="113"/>
    </row>
    <row r="14" spans="1:10">
      <c r="A14" s="139"/>
      <c r="B14" s="140"/>
      <c r="C14" s="140"/>
      <c r="D14" s="114"/>
      <c r="E14" s="113"/>
      <c r="F14" s="113"/>
    </row>
    <row r="15" spans="1:10">
      <c r="A15" s="139"/>
      <c r="B15" s="140"/>
      <c r="C15" s="140"/>
      <c r="D15" s="114"/>
      <c r="E15" s="113"/>
      <c r="F15" s="113"/>
    </row>
    <row r="16" spans="1:10">
      <c r="A16" s="139"/>
      <c r="B16" s="140"/>
      <c r="C16" s="140"/>
      <c r="D16" s="114"/>
      <c r="E16" s="113"/>
      <c r="F16" s="113"/>
    </row>
    <row r="17" spans="1:20">
      <c r="A17" s="139"/>
      <c r="B17" s="140"/>
      <c r="C17" s="140"/>
      <c r="D17" s="114"/>
      <c r="E17" s="113"/>
      <c r="F17" s="113"/>
    </row>
    <row r="18" spans="1:20">
      <c r="A18" s="139"/>
      <c r="B18" s="140"/>
      <c r="C18" s="140"/>
      <c r="D18" s="114"/>
      <c r="E18" s="113"/>
      <c r="F18" s="113"/>
    </row>
    <row r="19" spans="1:20">
      <c r="A19" s="139"/>
      <c r="B19" s="140"/>
      <c r="C19" s="140"/>
      <c r="D19" s="114"/>
      <c r="E19" s="113"/>
      <c r="F19" s="113"/>
    </row>
    <row r="20" spans="1:20">
      <c r="A20" s="139"/>
      <c r="B20" s="140"/>
      <c r="C20" s="140"/>
      <c r="D20" s="114"/>
      <c r="E20" s="113"/>
      <c r="F20" s="113"/>
    </row>
    <row r="21" spans="1:20">
      <c r="A21" s="139"/>
      <c r="B21" s="140"/>
      <c r="C21" s="140"/>
      <c r="D21" s="114"/>
      <c r="E21" s="113"/>
      <c r="F21" s="113"/>
    </row>
    <row r="22" spans="1:20">
      <c r="A22" s="139"/>
      <c r="B22" s="140"/>
      <c r="C22" s="140"/>
      <c r="D22" s="114"/>
      <c r="E22" s="113"/>
      <c r="F22" s="113"/>
    </row>
    <row r="23" spans="1:20">
      <c r="A23" s="139"/>
      <c r="B23" s="140"/>
      <c r="C23" s="140"/>
      <c r="D23" s="114"/>
      <c r="E23" s="113"/>
      <c r="F23" s="113"/>
    </row>
    <row r="24" spans="1:20">
      <c r="A24" s="139"/>
      <c r="B24" s="140"/>
      <c r="C24" s="140"/>
      <c r="D24" s="114"/>
      <c r="E24" s="113"/>
      <c r="F24" s="113"/>
      <c r="H24" s="25" t="s">
        <v>594</v>
      </c>
    </row>
    <row r="25" spans="1:20">
      <c r="A25" s="139"/>
      <c r="B25" s="140"/>
      <c r="C25" s="140"/>
      <c r="D25" s="114"/>
      <c r="E25" s="113"/>
      <c r="F25" s="113"/>
      <c r="H25" s="25" t="s">
        <v>595</v>
      </c>
    </row>
    <row r="26" spans="1:20">
      <c r="A26" s="139"/>
      <c r="B26" s="140"/>
      <c r="C26" s="140"/>
      <c r="D26" s="114"/>
      <c r="E26" s="113"/>
      <c r="F26" s="113"/>
    </row>
    <row r="27" spans="1:20">
      <c r="A27" s="139"/>
      <c r="B27" s="140"/>
      <c r="C27" s="140"/>
      <c r="D27" s="114"/>
      <c r="E27" s="113"/>
      <c r="F27" s="113"/>
      <c r="H27" s="25"/>
    </row>
    <row r="28" spans="1:20">
      <c r="A28" s="128"/>
      <c r="B28" s="143" t="s">
        <v>596</v>
      </c>
      <c r="C28" s="143" t="s">
        <v>597</v>
      </c>
      <c r="D28" s="143" t="s">
        <v>598</v>
      </c>
      <c r="E28" s="143" t="s">
        <v>599</v>
      </c>
      <c r="F28" s="143" t="s">
        <v>600</v>
      </c>
      <c r="G28" s="143" t="s">
        <v>601</v>
      </c>
      <c r="H28" s="143" t="s">
        <v>602</v>
      </c>
      <c r="I28" s="143" t="s">
        <v>603</v>
      </c>
      <c r="J28" s="143" t="s">
        <v>604</v>
      </c>
      <c r="K28" s="143" t="s">
        <v>605</v>
      </c>
      <c r="L28" s="143" t="s">
        <v>606</v>
      </c>
      <c r="M28" s="143" t="s">
        <v>607</v>
      </c>
      <c r="N28" s="143" t="s">
        <v>608</v>
      </c>
      <c r="O28" s="143" t="s">
        <v>609</v>
      </c>
      <c r="P28" s="143" t="s">
        <v>610</v>
      </c>
      <c r="Q28" s="143" t="s">
        <v>611</v>
      </c>
      <c r="R28" s="143" t="s">
        <v>612</v>
      </c>
      <c r="S28" s="143" t="s">
        <v>613</v>
      </c>
      <c r="T28" s="127" t="s">
        <v>614</v>
      </c>
    </row>
    <row r="29" spans="1:20">
      <c r="A29" s="127">
        <v>2014</v>
      </c>
      <c r="B29" s="133"/>
      <c r="C29" s="133"/>
      <c r="D29" s="133"/>
      <c r="E29" s="133"/>
      <c r="F29" s="133"/>
      <c r="G29" s="133"/>
      <c r="H29" s="133"/>
      <c r="I29" s="133"/>
      <c r="J29" s="133"/>
      <c r="K29" s="133"/>
      <c r="L29" s="133"/>
      <c r="M29" s="133"/>
      <c r="N29" s="133"/>
      <c r="O29" s="133"/>
      <c r="P29" s="133"/>
      <c r="Q29" s="133"/>
      <c r="R29" s="133"/>
      <c r="S29" s="133"/>
      <c r="T29" s="133">
        <v>112.452634973529</v>
      </c>
    </row>
    <row r="30" spans="1:20">
      <c r="A30" s="127">
        <v>2015</v>
      </c>
      <c r="B30" s="133"/>
      <c r="C30" s="133"/>
      <c r="D30" s="133"/>
      <c r="E30" s="133"/>
      <c r="F30" s="133"/>
      <c r="G30" s="133"/>
      <c r="H30" s="133"/>
      <c r="I30" s="133"/>
      <c r="J30" s="133"/>
      <c r="K30" s="133"/>
      <c r="L30" s="133"/>
      <c r="M30" s="133"/>
      <c r="N30" s="133"/>
      <c r="O30" s="133"/>
      <c r="P30" s="133"/>
      <c r="Q30" s="133"/>
      <c r="R30" s="133"/>
      <c r="S30" s="133"/>
      <c r="T30" s="133">
        <v>106.258110144214</v>
      </c>
    </row>
    <row r="31" spans="1:20">
      <c r="A31" s="127">
        <v>2016</v>
      </c>
      <c r="B31" s="133"/>
      <c r="C31" s="133"/>
      <c r="D31" s="133"/>
      <c r="E31" s="133"/>
      <c r="F31" s="133"/>
      <c r="G31" s="133"/>
      <c r="H31" s="133"/>
      <c r="I31" s="133"/>
      <c r="J31" s="133"/>
      <c r="K31" s="133"/>
      <c r="L31" s="133"/>
      <c r="M31" s="133"/>
      <c r="N31" s="133"/>
      <c r="O31" s="133"/>
      <c r="P31" s="133"/>
      <c r="Q31" s="133"/>
      <c r="R31" s="133"/>
      <c r="S31" s="133"/>
      <c r="T31" s="133">
        <v>101.06479150455399</v>
      </c>
    </row>
    <row r="32" spans="1:20">
      <c r="A32" s="127">
        <v>2017</v>
      </c>
      <c r="B32" s="133"/>
      <c r="C32" s="133"/>
      <c r="D32" s="133"/>
      <c r="E32" s="133"/>
      <c r="F32" s="133"/>
      <c r="G32" s="133"/>
      <c r="H32" s="133"/>
      <c r="I32" s="133"/>
      <c r="J32" s="133"/>
      <c r="K32" s="133"/>
      <c r="L32" s="133"/>
      <c r="M32" s="133"/>
      <c r="N32" s="133"/>
      <c r="O32" s="133"/>
      <c r="P32" s="133"/>
      <c r="Q32" s="133"/>
      <c r="R32" s="133"/>
      <c r="S32" s="133"/>
      <c r="T32" s="133">
        <v>94.5463875759621</v>
      </c>
    </row>
    <row r="33" spans="1:20">
      <c r="A33" s="127">
        <v>2018</v>
      </c>
      <c r="B33" s="133"/>
      <c r="C33" s="133"/>
      <c r="D33" s="133"/>
      <c r="E33" s="133"/>
      <c r="F33" s="133"/>
      <c r="G33" s="133"/>
      <c r="H33" s="133"/>
      <c r="I33" s="133"/>
      <c r="J33" s="133"/>
      <c r="K33" s="133"/>
      <c r="L33" s="133"/>
      <c r="M33" s="133"/>
      <c r="N33" s="133"/>
      <c r="O33" s="133"/>
      <c r="P33" s="133"/>
      <c r="Q33" s="133"/>
      <c r="R33" s="133"/>
      <c r="S33" s="133"/>
      <c r="T33" s="133">
        <v>89.556667677686704</v>
      </c>
    </row>
    <row r="34" spans="1:20">
      <c r="A34" s="127">
        <v>2019</v>
      </c>
      <c r="B34" s="133"/>
      <c r="C34" s="133"/>
      <c r="D34" s="133"/>
      <c r="E34" s="133"/>
      <c r="F34" s="133"/>
      <c r="G34" s="133"/>
      <c r="H34" s="133"/>
      <c r="I34" s="133"/>
      <c r="J34" s="133"/>
      <c r="K34" s="133"/>
      <c r="L34" s="133"/>
      <c r="M34" s="133"/>
      <c r="N34" s="133"/>
      <c r="O34" s="133"/>
      <c r="P34" s="133"/>
      <c r="Q34" s="133"/>
      <c r="R34" s="133"/>
      <c r="S34" s="133"/>
      <c r="T34" s="133">
        <v>81.007167544246201</v>
      </c>
    </row>
    <row r="35" spans="1:20">
      <c r="A35" s="127">
        <v>2020</v>
      </c>
      <c r="B35" s="133"/>
      <c r="C35" s="133"/>
      <c r="D35" s="133"/>
      <c r="E35" s="133"/>
      <c r="F35" s="133"/>
      <c r="G35" s="133"/>
      <c r="H35" s="133"/>
      <c r="I35" s="133"/>
      <c r="J35" s="133"/>
      <c r="K35" s="133"/>
      <c r="L35" s="133"/>
      <c r="M35" s="133"/>
      <c r="N35" s="133"/>
      <c r="O35" s="133"/>
      <c r="P35" s="133"/>
      <c r="Q35" s="133"/>
      <c r="R35" s="133"/>
      <c r="S35" s="133"/>
      <c r="T35" s="133">
        <v>89.287532784443997</v>
      </c>
    </row>
    <row r="36" spans="1:20">
      <c r="A36" s="127">
        <v>2021</v>
      </c>
      <c r="B36" s="144">
        <v>90.358640798474795</v>
      </c>
      <c r="C36" s="144">
        <v>90.358640798474795</v>
      </c>
      <c r="D36" s="144">
        <v>90.358640798474795</v>
      </c>
      <c r="E36" s="144">
        <v>90.358640798474795</v>
      </c>
      <c r="F36" s="144">
        <v>90.358640798474795</v>
      </c>
      <c r="G36" s="144">
        <v>90.358640798474795</v>
      </c>
      <c r="H36" s="144">
        <v>90.358640798474795</v>
      </c>
      <c r="I36" s="144">
        <v>90.358640798474795</v>
      </c>
      <c r="J36" s="144">
        <v>90.358640798474795</v>
      </c>
      <c r="K36" s="144">
        <v>90.358640798474795</v>
      </c>
      <c r="L36" s="144">
        <v>90.358640798474795</v>
      </c>
      <c r="M36" s="144">
        <v>90.358640798474795</v>
      </c>
      <c r="N36" s="144">
        <v>90.358640798474795</v>
      </c>
      <c r="O36" s="144">
        <v>90.358640798474795</v>
      </c>
      <c r="P36" s="144">
        <v>90.358640798474795</v>
      </c>
      <c r="Q36" s="144">
        <v>90.358640798474795</v>
      </c>
      <c r="R36" s="144">
        <v>90.358640798474795</v>
      </c>
      <c r="S36" s="144">
        <v>90.358640798474795</v>
      </c>
      <c r="T36" s="133">
        <v>90.358640798474795</v>
      </c>
    </row>
    <row r="37" spans="1:20">
      <c r="A37" s="127">
        <v>2022</v>
      </c>
      <c r="B37" s="145">
        <v>79.114107207584098</v>
      </c>
      <c r="C37" s="145">
        <v>80.9335379402483</v>
      </c>
      <c r="D37" s="145">
        <v>82.160830983172005</v>
      </c>
      <c r="E37" s="145">
        <v>83.273439889539404</v>
      </c>
      <c r="F37" s="145">
        <v>84.240896587687104</v>
      </c>
      <c r="G37" s="145">
        <v>85.120906792834006</v>
      </c>
      <c r="H37" s="145">
        <v>85.853321307081401</v>
      </c>
      <c r="I37" s="145">
        <v>86.624704906767604</v>
      </c>
      <c r="J37" s="145">
        <v>87.428546405914105</v>
      </c>
      <c r="K37" s="145">
        <v>88.944762674646796</v>
      </c>
      <c r="L37" s="145">
        <v>89.691049003437698</v>
      </c>
      <c r="M37" s="145">
        <v>90.6248725918947</v>
      </c>
      <c r="N37" s="145">
        <v>91.593493212854</v>
      </c>
      <c r="O37" s="145">
        <v>92.610300610299007</v>
      </c>
      <c r="P37" s="145">
        <v>93.857193214193998</v>
      </c>
      <c r="Q37" s="145">
        <v>95.531212595155509</v>
      </c>
      <c r="R37" s="145">
        <v>97.823273300146198</v>
      </c>
      <c r="S37" s="145">
        <v>101.5656186967402</v>
      </c>
      <c r="T37" s="133">
        <v>88.230257689110502</v>
      </c>
    </row>
    <row r="38" spans="1:20">
      <c r="A38" s="127">
        <v>2023</v>
      </c>
      <c r="B38" s="145">
        <v>73.359327316135293</v>
      </c>
      <c r="C38" s="145">
        <v>75.914093991888294</v>
      </c>
      <c r="D38" s="145">
        <v>77.621045038340696</v>
      </c>
      <c r="E38" s="145">
        <v>79.051565758494192</v>
      </c>
      <c r="F38" s="145">
        <v>80.407552366082299</v>
      </c>
      <c r="G38" s="145">
        <v>81.575375496632205</v>
      </c>
      <c r="H38" s="145">
        <v>82.613378387772499</v>
      </c>
      <c r="I38" s="145">
        <v>83.696617963856099</v>
      </c>
      <c r="J38" s="145">
        <v>84.851053793542903</v>
      </c>
      <c r="K38" s="145">
        <v>87.001512498428397</v>
      </c>
      <c r="L38" s="145">
        <v>88.075640066290205</v>
      </c>
      <c r="M38" s="145">
        <v>89.349123936843895</v>
      </c>
      <c r="N38" s="145">
        <v>90.806281904522905</v>
      </c>
      <c r="O38" s="145">
        <v>92.300042486116993</v>
      </c>
      <c r="P38" s="145">
        <v>94.040871586176493</v>
      </c>
      <c r="Q38" s="145">
        <v>96.288364755138304</v>
      </c>
      <c r="R38" s="145">
        <v>99.450568998175001</v>
      </c>
      <c r="S38" s="145">
        <v>104.0054454985025</v>
      </c>
      <c r="T38" s="133">
        <v>85.9188046790524</v>
      </c>
    </row>
    <row r="39" spans="1:20">
      <c r="A39" s="127">
        <v>2024</v>
      </c>
      <c r="B39" s="145">
        <v>66.509436698884002</v>
      </c>
      <c r="C39" s="145">
        <v>69.7068180817258</v>
      </c>
      <c r="D39" s="145">
        <v>71.806939907396298</v>
      </c>
      <c r="E39" s="145">
        <v>73.569412248365495</v>
      </c>
      <c r="F39" s="145">
        <v>75.289577704509099</v>
      </c>
      <c r="G39" s="145">
        <v>76.749518725905403</v>
      </c>
      <c r="H39" s="145">
        <v>78.0610667622242</v>
      </c>
      <c r="I39" s="145">
        <v>79.386291622721103</v>
      </c>
      <c r="J39" s="145">
        <v>80.867317734668106</v>
      </c>
      <c r="K39" s="145">
        <v>83.615219667459101</v>
      </c>
      <c r="L39" s="145">
        <v>85.033814055620397</v>
      </c>
      <c r="M39" s="145">
        <v>86.686829745746806</v>
      </c>
      <c r="N39" s="145">
        <v>88.538565969178492</v>
      </c>
      <c r="O39" s="145">
        <v>90.460753522557198</v>
      </c>
      <c r="P39" s="145">
        <v>92.667490093395799</v>
      </c>
      <c r="Q39" s="145">
        <v>95.402956901290494</v>
      </c>
      <c r="R39" s="145">
        <v>99.420778453419601</v>
      </c>
      <c r="S39" s="145">
        <v>105.5877459340908</v>
      </c>
      <c r="T39" s="133">
        <v>82.278835386338102</v>
      </c>
    </row>
    <row r="40" spans="1:20">
      <c r="A40" s="127">
        <v>2025</v>
      </c>
      <c r="B40" s="145">
        <v>60.250822057736805</v>
      </c>
      <c r="C40" s="145">
        <v>64.037643744399503</v>
      </c>
      <c r="D40" s="145">
        <v>66.483596472313806</v>
      </c>
      <c r="E40" s="145">
        <v>68.628627211699808</v>
      </c>
      <c r="F40" s="145">
        <v>70.620517800527807</v>
      </c>
      <c r="G40" s="145">
        <v>72.443058016494106</v>
      </c>
      <c r="H40" s="145">
        <v>73.993508094309604</v>
      </c>
      <c r="I40" s="145">
        <v>75.675091985131402</v>
      </c>
      <c r="J40" s="145">
        <v>77.421259101567003</v>
      </c>
      <c r="K40" s="145">
        <v>80.851749504655899</v>
      </c>
      <c r="L40" s="145">
        <v>82.585388731766002</v>
      </c>
      <c r="M40" s="145">
        <v>84.611545122707099</v>
      </c>
      <c r="N40" s="145">
        <v>86.87873176225321</v>
      </c>
      <c r="O40" s="145">
        <v>89.292223376446202</v>
      </c>
      <c r="P40" s="145">
        <v>91.8950698881888</v>
      </c>
      <c r="Q40" s="145">
        <v>95.513386363336011</v>
      </c>
      <c r="R40" s="145">
        <v>100.54757209182721</v>
      </c>
      <c r="S40" s="145">
        <v>108.3781979149543</v>
      </c>
      <c r="T40" s="133">
        <v>79.148634267470698</v>
      </c>
    </row>
    <row r="41" spans="1:20">
      <c r="A41" s="112"/>
      <c r="B41" s="113"/>
      <c r="C41" s="114"/>
      <c r="D41" s="114"/>
      <c r="E41" s="113"/>
      <c r="F41" s="113"/>
    </row>
    <row r="42" spans="1:20">
      <c r="A42" s="112"/>
      <c r="B42" s="113"/>
      <c r="C42" s="114"/>
      <c r="D42" s="114"/>
      <c r="E42" s="113"/>
      <c r="F42" s="113"/>
    </row>
    <row r="43" spans="1:20">
      <c r="A43" s="112"/>
      <c r="B43" s="113"/>
      <c r="C43" s="114"/>
      <c r="D43" s="114"/>
      <c r="E43" s="113"/>
      <c r="F43" s="113"/>
    </row>
    <row r="44" spans="1:20">
      <c r="A44" s="112"/>
      <c r="B44" s="113"/>
      <c r="C44" s="114"/>
      <c r="D44" s="114"/>
      <c r="E44" s="113"/>
      <c r="F44" s="113"/>
    </row>
    <row r="45" spans="1:20">
      <c r="A45" s="112"/>
      <c r="B45" s="113"/>
      <c r="C45" s="114"/>
      <c r="D45" s="114"/>
      <c r="E45" s="113"/>
      <c r="F45" s="113"/>
    </row>
    <row r="46" spans="1:20">
      <c r="A46" s="112"/>
      <c r="B46" s="113"/>
      <c r="C46" s="114"/>
      <c r="D46" s="114"/>
      <c r="E46" s="113"/>
      <c r="F46" s="113"/>
    </row>
    <row r="47" spans="1:20">
      <c r="A47" s="112"/>
      <c r="B47" s="113"/>
      <c r="C47" s="114"/>
      <c r="D47" s="114"/>
      <c r="E47" s="113"/>
      <c r="F47" s="113"/>
    </row>
    <row r="48" spans="1:20">
      <c r="A48" s="112"/>
      <c r="B48" s="113"/>
      <c r="C48" s="114"/>
      <c r="D48" s="114"/>
      <c r="E48" s="113"/>
      <c r="F48" s="113"/>
    </row>
    <row r="49" spans="1:6">
      <c r="A49" s="112"/>
      <c r="B49" s="113"/>
      <c r="C49" s="114"/>
      <c r="D49" s="114"/>
      <c r="E49" s="113"/>
      <c r="F49" s="113"/>
    </row>
    <row r="50" spans="1:6">
      <c r="A50" s="112"/>
      <c r="B50" s="113"/>
      <c r="C50" s="114"/>
      <c r="D50" s="114"/>
      <c r="E50" s="113"/>
      <c r="F50" s="113"/>
    </row>
    <row r="51" spans="1:6">
      <c r="A51" s="112"/>
      <c r="B51" s="113"/>
      <c r="C51" s="114"/>
      <c r="D51" s="114"/>
      <c r="E51" s="113"/>
      <c r="F51" s="113"/>
    </row>
    <row r="52" spans="1:6">
      <c r="A52" s="112"/>
      <c r="B52" s="113"/>
      <c r="C52" s="114"/>
      <c r="D52" s="114"/>
      <c r="E52" s="113"/>
      <c r="F52" s="113"/>
    </row>
    <row r="53" spans="1:6">
      <c r="A53" s="112"/>
      <c r="B53" s="113"/>
      <c r="C53" s="114"/>
      <c r="D53" s="114"/>
      <c r="E53" s="113"/>
      <c r="F53" s="113"/>
    </row>
    <row r="54" spans="1:6">
      <c r="A54" s="112"/>
      <c r="B54" s="113"/>
      <c r="C54" s="114"/>
      <c r="D54" s="114"/>
      <c r="E54" s="113"/>
      <c r="F54" s="113"/>
    </row>
    <row r="55" spans="1:6">
      <c r="A55" s="112"/>
      <c r="B55" s="113"/>
      <c r="C55" s="114"/>
      <c r="D55" s="114"/>
      <c r="E55" s="113"/>
      <c r="F55" s="113"/>
    </row>
    <row r="56" spans="1:6">
      <c r="A56" s="112"/>
      <c r="B56" s="113"/>
      <c r="C56" s="114"/>
      <c r="D56" s="114"/>
      <c r="E56" s="113"/>
      <c r="F56" s="113"/>
    </row>
    <row r="57" spans="1:6">
      <c r="A57" s="112"/>
      <c r="B57" s="113"/>
      <c r="C57" s="114"/>
      <c r="D57" s="114"/>
      <c r="E57" s="113"/>
      <c r="F57" s="113"/>
    </row>
    <row r="58" spans="1:6">
      <c r="A58" s="112"/>
      <c r="B58" s="113"/>
      <c r="C58" s="114"/>
      <c r="D58" s="114"/>
      <c r="E58" s="113"/>
      <c r="F58" s="113"/>
    </row>
    <row r="59" spans="1:6">
      <c r="A59" s="112"/>
      <c r="B59" s="113"/>
      <c r="C59" s="114"/>
      <c r="D59" s="114"/>
      <c r="E59" s="113"/>
      <c r="F59" s="113"/>
    </row>
    <row r="60" spans="1:6">
      <c r="A60" s="112"/>
      <c r="B60" s="113"/>
      <c r="C60" s="114"/>
      <c r="D60" s="114"/>
      <c r="E60" s="113"/>
      <c r="F60" s="113"/>
    </row>
    <row r="61" spans="1:6">
      <c r="A61" s="112"/>
      <c r="B61" s="113"/>
      <c r="C61" s="114"/>
      <c r="D61" s="114"/>
      <c r="E61" s="113"/>
      <c r="F61" s="113"/>
    </row>
    <row r="62" spans="1:6">
      <c r="A62" s="112"/>
      <c r="B62" s="113"/>
      <c r="C62" s="114"/>
      <c r="D62" s="114"/>
      <c r="E62" s="113"/>
      <c r="F62" s="113"/>
    </row>
    <row r="63" spans="1:6">
      <c r="A63" s="112"/>
      <c r="B63" s="113"/>
      <c r="C63" s="114"/>
      <c r="D63" s="114"/>
      <c r="E63" s="113"/>
      <c r="F63" s="113"/>
    </row>
    <row r="64" spans="1:6">
      <c r="A64" s="112"/>
      <c r="B64" s="113"/>
      <c r="C64" s="114"/>
      <c r="D64" s="114"/>
      <c r="E64" s="113"/>
      <c r="F64" s="113"/>
    </row>
    <row r="65" spans="1:6">
      <c r="A65" s="112"/>
      <c r="B65" s="113"/>
      <c r="C65" s="114"/>
      <c r="D65" s="114"/>
      <c r="E65" s="113"/>
      <c r="F65" s="113"/>
    </row>
    <row r="66" spans="1:6">
      <c r="A66" s="112"/>
      <c r="B66" s="113"/>
      <c r="C66" s="114"/>
      <c r="D66" s="114"/>
      <c r="E66" s="113"/>
      <c r="F66" s="113"/>
    </row>
    <row r="67" spans="1:6">
      <c r="A67" s="112"/>
      <c r="B67" s="113"/>
      <c r="C67" s="114"/>
      <c r="D67" s="114"/>
      <c r="E67" s="113"/>
      <c r="F67" s="113"/>
    </row>
    <row r="68" spans="1:6">
      <c r="A68" s="112"/>
      <c r="B68" s="113"/>
      <c r="C68" s="114"/>
      <c r="D68" s="114"/>
      <c r="E68" s="113"/>
      <c r="F68" s="113"/>
    </row>
    <row r="69" spans="1:6">
      <c r="A69" s="112"/>
      <c r="B69" s="113"/>
      <c r="C69" s="114"/>
      <c r="D69" s="114"/>
      <c r="E69" s="113"/>
      <c r="F69" s="113"/>
    </row>
    <row r="70" spans="1:6">
      <c r="A70" s="112"/>
      <c r="B70" s="113"/>
      <c r="C70" s="114"/>
      <c r="D70" s="114"/>
      <c r="E70" s="113"/>
      <c r="F70" s="113"/>
    </row>
    <row r="71" spans="1:6">
      <c r="A71" s="112"/>
      <c r="B71" s="113"/>
      <c r="C71" s="114"/>
      <c r="D71" s="114"/>
      <c r="E71" s="113"/>
      <c r="F71" s="113"/>
    </row>
    <row r="72" spans="1:6">
      <c r="A72" s="112"/>
      <c r="B72" s="113"/>
      <c r="C72" s="114"/>
      <c r="D72" s="114"/>
      <c r="E72" s="113"/>
      <c r="F72" s="113"/>
    </row>
    <row r="73" spans="1:6">
      <c r="A73" s="112"/>
      <c r="B73" s="113"/>
      <c r="C73" s="114"/>
      <c r="D73" s="114"/>
      <c r="E73" s="113"/>
      <c r="F73" s="113"/>
    </row>
    <row r="74" spans="1:6">
      <c r="A74" s="112"/>
      <c r="B74" s="113"/>
      <c r="C74" s="114"/>
      <c r="D74" s="114"/>
      <c r="E74" s="113"/>
      <c r="F74" s="113"/>
    </row>
    <row r="75" spans="1:6">
      <c r="A75" s="112"/>
      <c r="B75" s="113"/>
      <c r="C75" s="114"/>
      <c r="D75" s="114"/>
      <c r="E75" s="113"/>
      <c r="F75" s="113"/>
    </row>
    <row r="76" spans="1:6">
      <c r="A76" s="112"/>
      <c r="B76" s="113"/>
      <c r="C76" s="114"/>
      <c r="D76" s="114"/>
      <c r="E76" s="113"/>
      <c r="F76" s="113"/>
    </row>
    <row r="77" spans="1:6">
      <c r="A77" s="112"/>
      <c r="B77" s="113"/>
      <c r="C77" s="114"/>
      <c r="D77" s="114"/>
      <c r="E77" s="113"/>
      <c r="F77" s="113"/>
    </row>
    <row r="78" spans="1:6">
      <c r="A78" s="112"/>
      <c r="B78" s="113"/>
      <c r="C78" s="114"/>
      <c r="D78" s="114"/>
      <c r="E78" s="113"/>
      <c r="F78" s="113"/>
    </row>
    <row r="79" spans="1:6">
      <c r="A79" s="112"/>
      <c r="B79" s="113"/>
      <c r="C79" s="114"/>
      <c r="D79" s="114"/>
      <c r="E79" s="113"/>
      <c r="F79" s="113"/>
    </row>
    <row r="80" spans="1:6">
      <c r="A80" s="112"/>
      <c r="B80" s="113"/>
      <c r="C80" s="114"/>
      <c r="D80" s="114"/>
      <c r="E80" s="113"/>
      <c r="F80" s="113"/>
    </row>
    <row r="81" spans="1:6">
      <c r="A81" s="112"/>
      <c r="B81" s="113"/>
      <c r="C81" s="114"/>
      <c r="D81" s="114"/>
      <c r="E81" s="113"/>
      <c r="F81" s="113"/>
    </row>
    <row r="82" spans="1:6">
      <c r="A82" s="112"/>
      <c r="B82" s="113"/>
      <c r="C82" s="114"/>
      <c r="D82" s="114"/>
      <c r="E82" s="113"/>
      <c r="F82" s="113"/>
    </row>
    <row r="83" spans="1:6">
      <c r="A83" s="112"/>
      <c r="B83" s="113"/>
      <c r="C83" s="114"/>
      <c r="D83" s="114"/>
      <c r="E83" s="113"/>
      <c r="F83" s="113"/>
    </row>
    <row r="84" spans="1:6">
      <c r="A84" s="112"/>
      <c r="B84" s="113"/>
      <c r="C84" s="114"/>
      <c r="D84" s="114"/>
      <c r="E84" s="113"/>
      <c r="F84" s="113"/>
    </row>
    <row r="85" spans="1:6">
      <c r="A85" s="112"/>
      <c r="B85" s="113"/>
      <c r="C85" s="114"/>
      <c r="D85" s="114"/>
      <c r="E85" s="113"/>
      <c r="F85" s="113"/>
    </row>
    <row r="86" spans="1:6">
      <c r="A86" s="112"/>
      <c r="B86" s="113"/>
      <c r="C86" s="114"/>
      <c r="D86" s="114"/>
      <c r="E86" s="113"/>
      <c r="F86" s="113"/>
    </row>
    <row r="87" spans="1:6">
      <c r="A87" s="112"/>
      <c r="B87" s="113"/>
      <c r="C87" s="114"/>
      <c r="D87" s="114"/>
      <c r="E87" s="113"/>
      <c r="F87" s="113"/>
    </row>
    <row r="88" spans="1:6">
      <c r="A88" s="112"/>
      <c r="B88" s="113"/>
      <c r="C88" s="114"/>
      <c r="D88" s="114"/>
      <c r="E88" s="113"/>
      <c r="F88" s="113"/>
    </row>
    <row r="89" spans="1:6">
      <c r="A89" s="112"/>
      <c r="B89" s="113"/>
      <c r="C89" s="114"/>
      <c r="D89" s="114"/>
      <c r="E89" s="113"/>
      <c r="F89" s="113"/>
    </row>
    <row r="90" spans="1:6">
      <c r="A90" s="112"/>
      <c r="B90" s="113"/>
      <c r="C90" s="114"/>
      <c r="D90" s="114"/>
      <c r="E90" s="113"/>
      <c r="F90" s="113"/>
    </row>
    <row r="91" spans="1:6">
      <c r="A91" s="112"/>
      <c r="B91" s="113"/>
      <c r="C91" s="114"/>
      <c r="D91" s="114"/>
      <c r="E91" s="113"/>
      <c r="F91" s="113"/>
    </row>
    <row r="92" spans="1:6">
      <c r="A92" s="112"/>
      <c r="B92" s="113"/>
      <c r="C92" s="114"/>
      <c r="D92" s="114"/>
      <c r="E92" s="113"/>
      <c r="F92" s="113"/>
    </row>
    <row r="93" spans="1:6">
      <c r="A93" s="112"/>
      <c r="B93" s="113"/>
      <c r="C93" s="114"/>
      <c r="D93" s="114"/>
      <c r="E93" s="113"/>
      <c r="F93" s="113"/>
    </row>
    <row r="94" spans="1:6">
      <c r="A94" s="112"/>
      <c r="B94" s="113"/>
      <c r="C94" s="114"/>
      <c r="D94" s="114"/>
      <c r="E94" s="113"/>
      <c r="F94" s="113"/>
    </row>
    <row r="95" spans="1:6">
      <c r="A95" s="112"/>
      <c r="B95" s="113"/>
      <c r="C95" s="114"/>
      <c r="D95" s="114"/>
      <c r="E95" s="113"/>
      <c r="F95" s="113"/>
    </row>
    <row r="96" spans="1:6">
      <c r="A96" s="112"/>
      <c r="B96" s="113"/>
      <c r="C96" s="114"/>
      <c r="D96" s="114"/>
      <c r="E96" s="113"/>
      <c r="F96" s="113"/>
    </row>
    <row r="97" spans="1:6">
      <c r="A97" s="112"/>
      <c r="B97" s="113"/>
      <c r="C97" s="114"/>
      <c r="D97" s="114"/>
      <c r="E97" s="113"/>
      <c r="F97" s="113"/>
    </row>
    <row r="98" spans="1:6">
      <c r="A98" s="112"/>
      <c r="B98" s="113"/>
      <c r="C98" s="114"/>
      <c r="D98" s="114"/>
      <c r="E98" s="113"/>
      <c r="F98" s="113"/>
    </row>
    <row r="99" spans="1:6">
      <c r="A99" s="112"/>
      <c r="B99" s="113"/>
      <c r="C99" s="114"/>
      <c r="D99" s="114"/>
      <c r="E99" s="113"/>
      <c r="F99" s="113"/>
    </row>
    <row r="100" spans="1:6">
      <c r="A100" s="112"/>
      <c r="B100" s="113"/>
      <c r="C100" s="114"/>
      <c r="D100" s="114"/>
      <c r="E100" s="113"/>
      <c r="F100" s="113"/>
    </row>
    <row r="101" spans="1:6">
      <c r="A101" s="112"/>
      <c r="B101" s="113"/>
      <c r="C101" s="114"/>
      <c r="D101" s="114"/>
      <c r="E101" s="113"/>
      <c r="F101" s="113"/>
    </row>
    <row r="102" spans="1:6">
      <c r="A102" s="112"/>
      <c r="B102" s="113"/>
      <c r="C102" s="114"/>
      <c r="D102" s="114"/>
      <c r="E102" s="113"/>
      <c r="F102" s="113"/>
    </row>
    <row r="103" spans="1:6">
      <c r="A103" s="112"/>
      <c r="B103" s="113"/>
      <c r="C103" s="114"/>
      <c r="D103" s="114"/>
      <c r="E103" s="113"/>
      <c r="F103" s="113"/>
    </row>
    <row r="104" spans="1:6">
      <c r="A104" s="112"/>
      <c r="B104" s="113"/>
      <c r="C104" s="114"/>
      <c r="D104" s="114"/>
      <c r="E104" s="113"/>
      <c r="F104" s="113"/>
    </row>
    <row r="105" spans="1:6">
      <c r="A105" s="112"/>
      <c r="B105" s="113"/>
      <c r="C105" s="114"/>
      <c r="D105" s="114"/>
      <c r="E105" s="113"/>
      <c r="F105" s="113"/>
    </row>
    <row r="106" spans="1:6">
      <c r="A106" s="112"/>
      <c r="B106" s="113"/>
      <c r="C106" s="114"/>
      <c r="D106" s="114"/>
      <c r="E106" s="113"/>
      <c r="F106" s="113"/>
    </row>
    <row r="107" spans="1:6">
      <c r="A107" s="112"/>
      <c r="B107" s="113"/>
      <c r="C107" s="114"/>
      <c r="D107" s="114"/>
      <c r="E107" s="113"/>
      <c r="F107" s="113"/>
    </row>
    <row r="108" spans="1:6">
      <c r="A108" s="112"/>
      <c r="B108" s="113"/>
      <c r="C108" s="114"/>
      <c r="D108" s="114"/>
      <c r="E108" s="113"/>
      <c r="F108" s="113"/>
    </row>
    <row r="109" spans="1:6">
      <c r="A109" s="112"/>
      <c r="B109" s="113"/>
      <c r="C109" s="114"/>
      <c r="D109" s="114"/>
      <c r="E109" s="113"/>
      <c r="F109" s="113"/>
    </row>
    <row r="110" spans="1:6">
      <c r="A110" s="112"/>
      <c r="B110" s="113"/>
      <c r="C110" s="114"/>
      <c r="D110" s="114"/>
      <c r="E110" s="113"/>
      <c r="F110" s="113"/>
    </row>
    <row r="111" spans="1:6">
      <c r="A111" s="112"/>
      <c r="B111" s="113"/>
      <c r="C111" s="114"/>
      <c r="D111" s="114"/>
      <c r="E111" s="113"/>
      <c r="F111" s="113"/>
    </row>
    <row r="112" spans="1:6">
      <c r="A112" s="112"/>
      <c r="B112" s="113"/>
      <c r="C112" s="114"/>
      <c r="D112" s="114"/>
      <c r="E112" s="115"/>
      <c r="F112" s="115"/>
    </row>
    <row r="113" spans="1:6">
      <c r="A113" s="116"/>
      <c r="B113" s="116"/>
      <c r="C113" s="116"/>
      <c r="D113" s="116"/>
      <c r="E113" s="116"/>
      <c r="F113" s="116"/>
    </row>
    <row r="114" spans="1:6">
      <c r="A114" s="116"/>
      <c r="B114" s="116"/>
      <c r="C114" s="116"/>
      <c r="D114" s="116"/>
      <c r="E114" s="116"/>
      <c r="F114" s="116"/>
    </row>
    <row r="115" spans="1:6">
      <c r="A115" s="116"/>
      <c r="B115" s="116"/>
      <c r="C115" s="116"/>
      <c r="D115" s="116"/>
      <c r="E115" s="116"/>
      <c r="F115" s="116"/>
    </row>
    <row r="116" spans="1:6">
      <c r="A116" s="116"/>
      <c r="B116" s="116"/>
      <c r="C116" s="116"/>
      <c r="D116" s="116"/>
      <c r="E116" s="116"/>
      <c r="F116" s="116"/>
    </row>
    <row r="117" spans="1:6">
      <c r="A117" s="116"/>
      <c r="B117" s="116"/>
      <c r="C117" s="116"/>
      <c r="D117" s="116"/>
      <c r="E117" s="116"/>
      <c r="F117" s="116"/>
    </row>
    <row r="118" spans="1:6">
      <c r="A118" s="116"/>
      <c r="B118" s="116"/>
      <c r="C118" s="116"/>
      <c r="D118" s="116"/>
      <c r="E118" s="116"/>
      <c r="F118" s="116"/>
    </row>
    <row r="119" spans="1:6">
      <c r="A119" s="116"/>
      <c r="B119" s="116"/>
      <c r="C119" s="116"/>
      <c r="D119" s="116"/>
      <c r="E119" s="116"/>
      <c r="F119" s="116"/>
    </row>
    <row r="120" spans="1:6">
      <c r="A120" s="116"/>
      <c r="B120" s="116"/>
      <c r="C120" s="116"/>
      <c r="D120" s="116"/>
      <c r="E120" s="116"/>
      <c r="F120" s="116"/>
    </row>
    <row r="121" spans="1:6">
      <c r="A121" s="116"/>
      <c r="B121" s="116"/>
      <c r="C121" s="116"/>
      <c r="D121" s="116"/>
      <c r="E121" s="116"/>
      <c r="F121" s="116"/>
    </row>
    <row r="122" spans="1:6">
      <c r="A122" s="116"/>
      <c r="B122" s="116"/>
      <c r="C122" s="116"/>
      <c r="D122" s="116"/>
      <c r="E122" s="116"/>
      <c r="F122" s="116"/>
    </row>
    <row r="123" spans="1:6">
      <c r="A123" s="116"/>
      <c r="B123" s="116"/>
      <c r="C123" s="116"/>
      <c r="D123" s="116"/>
      <c r="E123" s="116"/>
      <c r="F123" s="116"/>
    </row>
    <row r="124" spans="1:6">
      <c r="A124" s="116"/>
      <c r="B124" s="116"/>
      <c r="C124" s="116"/>
      <c r="D124" s="116"/>
      <c r="E124" s="116"/>
      <c r="F124" s="116"/>
    </row>
    <row r="125" spans="1:6">
      <c r="A125" s="116"/>
      <c r="B125" s="116"/>
      <c r="C125" s="116"/>
      <c r="D125" s="116"/>
      <c r="E125" s="116"/>
      <c r="F125" s="116"/>
    </row>
    <row r="126" spans="1:6">
      <c r="A126" s="116"/>
      <c r="B126" s="116"/>
      <c r="C126" s="116"/>
      <c r="D126" s="116"/>
      <c r="E126" s="116"/>
      <c r="F126" s="116"/>
    </row>
    <row r="127" spans="1:6">
      <c r="A127" s="116"/>
      <c r="B127" s="116"/>
      <c r="C127" s="116"/>
      <c r="D127" s="116"/>
      <c r="E127" s="116"/>
      <c r="F127" s="116"/>
    </row>
    <row r="128" spans="1:6">
      <c r="A128" s="116"/>
      <c r="B128" s="116"/>
      <c r="C128" s="116"/>
      <c r="D128" s="116"/>
      <c r="E128" s="116"/>
      <c r="F128" s="116"/>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CB001-8A0D-4354-9235-87222926F594}">
  <dimension ref="A1:L61"/>
  <sheetViews>
    <sheetView topLeftCell="A6" workbookViewId="0">
      <selection activeCell="L26" sqref="L26"/>
    </sheetView>
  </sheetViews>
  <sheetFormatPr defaultColWidth="9.140625" defaultRowHeight="15"/>
  <cols>
    <col min="1" max="1" width="20.42578125" style="1" bestFit="1" customWidth="1"/>
    <col min="2" max="2" width="45.140625" style="1" bestFit="1" customWidth="1"/>
    <col min="3" max="3" width="20.140625" style="1" bestFit="1" customWidth="1"/>
    <col min="4" max="4" width="31.85546875" style="1" bestFit="1" customWidth="1"/>
    <col min="5" max="8" width="9.140625" style="1"/>
    <col min="9" max="12" width="16.5703125" style="1" customWidth="1"/>
    <col min="13" max="16384" width="9.140625" style="1"/>
  </cols>
  <sheetData>
    <row r="1" spans="1:9" ht="15.75">
      <c r="A1" s="23" t="s">
        <v>615</v>
      </c>
    </row>
    <row r="4" spans="1:9" ht="15.75">
      <c r="I4" s="146" t="s">
        <v>616</v>
      </c>
    </row>
    <row r="5" spans="1:9">
      <c r="A5" s="1" t="s">
        <v>617</v>
      </c>
      <c r="B5" s="1" t="s">
        <v>618</v>
      </c>
      <c r="C5" s="147" t="s">
        <v>619</v>
      </c>
      <c r="D5" s="147" t="s">
        <v>620</v>
      </c>
      <c r="I5" s="148" t="s">
        <v>621</v>
      </c>
    </row>
    <row r="6" spans="1:9">
      <c r="A6" s="1" t="s">
        <v>622</v>
      </c>
      <c r="B6" s="1" t="s">
        <v>623</v>
      </c>
      <c r="C6" s="149">
        <v>0.59</v>
      </c>
      <c r="D6" s="150">
        <v>7.2062934311232301</v>
      </c>
    </row>
    <row r="7" spans="1:9">
      <c r="B7" s="1" t="s">
        <v>624</v>
      </c>
      <c r="C7" s="149">
        <v>0.56000000000000005</v>
      </c>
      <c r="D7" s="150">
        <v>10.958315263303501</v>
      </c>
    </row>
    <row r="8" spans="1:9">
      <c r="B8" s="1" t="s">
        <v>625</v>
      </c>
      <c r="C8" s="149">
        <v>0.61</v>
      </c>
      <c r="D8" s="150">
        <v>6.75251475747831</v>
      </c>
    </row>
    <row r="9" spans="1:9">
      <c r="B9" s="1" t="s">
        <v>626</v>
      </c>
      <c r="C9" s="149">
        <v>0.57999999999999996</v>
      </c>
      <c r="D9" s="150">
        <v>6.7600545568380603</v>
      </c>
    </row>
    <row r="10" spans="1:9">
      <c r="A10" s="1" t="s">
        <v>627</v>
      </c>
      <c r="B10" s="1" t="s">
        <v>623</v>
      </c>
      <c r="C10" s="149">
        <v>0.84</v>
      </c>
      <c r="D10" s="150">
        <v>5.0360788409560602</v>
      </c>
    </row>
    <row r="11" spans="1:9">
      <c r="B11" s="1" t="s">
        <v>624</v>
      </c>
      <c r="C11" s="149">
        <v>0.88</v>
      </c>
      <c r="D11" s="150">
        <v>6.2295973478724198</v>
      </c>
    </row>
    <row r="12" spans="1:9">
      <c r="B12" s="1" t="s">
        <v>625</v>
      </c>
      <c r="C12" s="149">
        <v>0.87</v>
      </c>
      <c r="D12" s="150">
        <v>2.7968628945341898</v>
      </c>
    </row>
    <row r="13" spans="1:9">
      <c r="B13" s="1" t="s">
        <v>626</v>
      </c>
      <c r="C13" s="149">
        <v>0.84</v>
      </c>
      <c r="D13" s="150">
        <v>3.0894614210317899</v>
      </c>
    </row>
    <row r="14" spans="1:9" ht="15.75">
      <c r="I14" s="146" t="s">
        <v>628</v>
      </c>
    </row>
    <row r="15" spans="1:9">
      <c r="I15" s="148" t="s">
        <v>629</v>
      </c>
    </row>
    <row r="18" spans="1:12">
      <c r="B18" s="1" t="s">
        <v>630</v>
      </c>
    </row>
    <row r="19" spans="1:12">
      <c r="B19" s="1" t="s">
        <v>631</v>
      </c>
    </row>
    <row r="20" spans="1:12">
      <c r="A20" s="1" t="s">
        <v>554</v>
      </c>
      <c r="B20" s="151">
        <v>66.356109386394621</v>
      </c>
    </row>
    <row r="21" spans="1:12">
      <c r="A21" s="1" t="s">
        <v>580</v>
      </c>
      <c r="B21" s="151">
        <v>80.835118638291789</v>
      </c>
    </row>
    <row r="22" spans="1:12">
      <c r="A22" s="1" t="s">
        <v>632</v>
      </c>
      <c r="B22" s="151">
        <v>91.817414217846846</v>
      </c>
    </row>
    <row r="23" spans="1:12">
      <c r="A23" s="1" t="s">
        <v>561</v>
      </c>
      <c r="B23" s="151">
        <v>93.397592714157071</v>
      </c>
    </row>
    <row r="24" spans="1:12">
      <c r="A24" s="1" t="s">
        <v>569</v>
      </c>
      <c r="B24" s="151">
        <v>96.194543210218143</v>
      </c>
    </row>
    <row r="25" spans="1:12" ht="16.5" thickBot="1">
      <c r="A25" s="1" t="s">
        <v>577</v>
      </c>
      <c r="B25" s="151">
        <v>96.212954039252807</v>
      </c>
      <c r="I25" s="152" t="s">
        <v>633</v>
      </c>
      <c r="J25" s="152"/>
      <c r="K25" s="152"/>
      <c r="L25" s="152"/>
    </row>
    <row r="26" spans="1:12" ht="26.25" thickBot="1">
      <c r="A26" s="1" t="s">
        <v>555</v>
      </c>
      <c r="B26" s="151">
        <v>96.91103733560054</v>
      </c>
      <c r="I26" s="153" t="s">
        <v>617</v>
      </c>
      <c r="J26" s="153" t="s">
        <v>618</v>
      </c>
      <c r="K26" s="154" t="s">
        <v>634</v>
      </c>
      <c r="L26" s="154" t="s">
        <v>635</v>
      </c>
    </row>
    <row r="27" spans="1:12">
      <c r="A27" s="1" t="s">
        <v>564</v>
      </c>
      <c r="B27" s="151">
        <v>97.29800636286879</v>
      </c>
      <c r="I27" s="37" t="s">
        <v>636</v>
      </c>
      <c r="J27" s="37" t="s">
        <v>637</v>
      </c>
      <c r="K27" s="155">
        <v>0.43</v>
      </c>
      <c r="L27" s="156">
        <v>3.34</v>
      </c>
    </row>
    <row r="28" spans="1:12" ht="15.75" thickBot="1">
      <c r="A28" s="1" t="s">
        <v>586</v>
      </c>
      <c r="B28" s="151">
        <v>97.702751995522718</v>
      </c>
      <c r="I28" s="157" t="s">
        <v>638</v>
      </c>
      <c r="J28" s="157" t="s">
        <v>637</v>
      </c>
      <c r="K28" s="158">
        <v>0.86</v>
      </c>
      <c r="L28" s="159">
        <v>1.59</v>
      </c>
    </row>
    <row r="29" spans="1:12" ht="25.5" customHeight="1">
      <c r="A29" s="1" t="s">
        <v>570</v>
      </c>
      <c r="B29" s="151">
        <v>98.044596847114207</v>
      </c>
      <c r="I29" s="238" t="s">
        <v>72</v>
      </c>
      <c r="J29" s="238"/>
      <c r="K29" s="238"/>
      <c r="L29" s="238"/>
    </row>
    <row r="30" spans="1:12" ht="56.25" customHeight="1">
      <c r="A30" s="1" t="s">
        <v>639</v>
      </c>
      <c r="B30" s="151">
        <v>98.203180542440805</v>
      </c>
      <c r="I30" s="239" t="s">
        <v>640</v>
      </c>
      <c r="J30" s="239"/>
      <c r="K30" s="239"/>
      <c r="L30" s="239"/>
    </row>
    <row r="31" spans="1:12">
      <c r="A31" s="1" t="s">
        <v>575</v>
      </c>
      <c r="B31" s="151">
        <v>98.264167931750976</v>
      </c>
    </row>
    <row r="32" spans="1:12">
      <c r="A32" s="1" t="s">
        <v>641</v>
      </c>
      <c r="B32" s="151">
        <v>98.388367766707262</v>
      </c>
    </row>
    <row r="33" spans="1:9">
      <c r="A33" s="1" t="s">
        <v>642</v>
      </c>
      <c r="B33" s="151">
        <v>98.828521714804623</v>
      </c>
      <c r="C33" s="160"/>
    </row>
    <row r="34" spans="1:9" ht="15.75">
      <c r="A34" s="1" t="s">
        <v>643</v>
      </c>
      <c r="B34" s="151">
        <v>98.874317722266682</v>
      </c>
      <c r="C34" s="160"/>
      <c r="I34" s="146" t="s">
        <v>644</v>
      </c>
    </row>
    <row r="35" spans="1:9">
      <c r="A35" s="1" t="s">
        <v>591</v>
      </c>
      <c r="B35" s="151">
        <v>99.340394983718511</v>
      </c>
      <c r="C35" s="160"/>
      <c r="I35" s="148" t="s">
        <v>630</v>
      </c>
    </row>
    <row r="36" spans="1:9">
      <c r="A36" s="1" t="s">
        <v>585</v>
      </c>
      <c r="B36" s="151">
        <v>99.553386651762139</v>
      </c>
      <c r="C36" s="160"/>
    </row>
    <row r="37" spans="1:9">
      <c r="A37" s="1" t="s">
        <v>567</v>
      </c>
      <c r="B37" s="151">
        <v>99.596464616833515</v>
      </c>
      <c r="C37" s="160"/>
    </row>
    <row r="38" spans="1:9">
      <c r="A38" s="1" t="s">
        <v>579</v>
      </c>
      <c r="B38" s="151">
        <v>99.9408404462325</v>
      </c>
      <c r="C38" s="160"/>
    </row>
    <row r="39" spans="1:9">
      <c r="A39" s="1" t="s">
        <v>588</v>
      </c>
      <c r="B39" s="151">
        <v>100.13453900769227</v>
      </c>
      <c r="C39" s="160"/>
    </row>
    <row r="40" spans="1:9">
      <c r="A40" s="1" t="s">
        <v>645</v>
      </c>
      <c r="B40" s="151">
        <v>100.27832884384753</v>
      </c>
      <c r="C40" s="160"/>
    </row>
    <row r="41" spans="1:9">
      <c r="A41" s="1" t="s">
        <v>646</v>
      </c>
      <c r="B41" s="151">
        <v>100.51072833046777</v>
      </c>
      <c r="C41" s="160"/>
    </row>
    <row r="42" spans="1:9">
      <c r="A42" s="1" t="s">
        <v>571</v>
      </c>
      <c r="B42" s="151">
        <v>100.53853488620287</v>
      </c>
      <c r="C42" s="160"/>
    </row>
    <row r="43" spans="1:9">
      <c r="A43" s="1" t="s">
        <v>568</v>
      </c>
      <c r="B43" s="151">
        <v>100.60263518103045</v>
      </c>
      <c r="C43" s="160"/>
    </row>
    <row r="44" spans="1:9">
      <c r="A44" s="1" t="s">
        <v>584</v>
      </c>
      <c r="B44" s="151">
        <v>101.40473162234603</v>
      </c>
      <c r="C44" s="160"/>
    </row>
    <row r="45" spans="1:9">
      <c r="A45" s="1" t="s">
        <v>562</v>
      </c>
      <c r="B45" s="151">
        <v>101.93843754291521</v>
      </c>
      <c r="C45" s="160"/>
    </row>
    <row r="46" spans="1:9">
      <c r="A46" s="1" t="s">
        <v>583</v>
      </c>
      <c r="B46" s="151">
        <v>102.23934616325569</v>
      </c>
      <c r="C46" s="160"/>
    </row>
    <row r="47" spans="1:9">
      <c r="A47" s="1" t="s">
        <v>572</v>
      </c>
      <c r="B47" s="151">
        <v>102.38414020943952</v>
      </c>
      <c r="C47" s="160"/>
    </row>
    <row r="48" spans="1:9">
      <c r="A48" s="1" t="s">
        <v>558</v>
      </c>
      <c r="B48" s="151">
        <v>102.61947150069341</v>
      </c>
      <c r="C48" s="160"/>
    </row>
    <row r="49" spans="3:9">
      <c r="C49" s="160"/>
    </row>
    <row r="50" spans="3:9">
      <c r="C50" s="160"/>
    </row>
    <row r="51" spans="3:9">
      <c r="C51" s="160"/>
      <c r="I51" s="161" t="s">
        <v>647</v>
      </c>
    </row>
    <row r="52" spans="3:9">
      <c r="C52" s="160"/>
      <c r="I52" s="161" t="s">
        <v>648</v>
      </c>
    </row>
    <row r="53" spans="3:9">
      <c r="C53" s="160"/>
    </row>
    <row r="54" spans="3:9">
      <c r="C54" s="160"/>
    </row>
    <row r="55" spans="3:9">
      <c r="C55" s="160"/>
    </row>
    <row r="56" spans="3:9">
      <c r="C56" s="160"/>
    </row>
    <row r="57" spans="3:9">
      <c r="C57" s="160"/>
    </row>
    <row r="58" spans="3:9">
      <c r="C58" s="160"/>
    </row>
    <row r="59" spans="3:9">
      <c r="C59" s="160"/>
    </row>
    <row r="60" spans="3:9">
      <c r="C60" s="160"/>
    </row>
    <row r="61" spans="3:9">
      <c r="C61" s="160"/>
    </row>
  </sheetData>
  <mergeCells count="2">
    <mergeCell ref="I29:L29"/>
    <mergeCell ref="I30:L30"/>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9B0DE-74AC-4456-ADA0-4D26089B2F64}">
  <dimension ref="A1:Q141"/>
  <sheetViews>
    <sheetView topLeftCell="A11" zoomScaleNormal="100" workbookViewId="0">
      <selection activeCell="G19" sqref="G19"/>
    </sheetView>
  </sheetViews>
  <sheetFormatPr defaultColWidth="9.140625" defaultRowHeight="15"/>
  <cols>
    <col min="1" max="1" width="30.140625" style="1" customWidth="1"/>
    <col min="2" max="6" width="14.140625" style="1" customWidth="1"/>
    <col min="7" max="16384" width="9.140625" style="1"/>
  </cols>
  <sheetData>
    <row r="1" spans="1:9" ht="15.75">
      <c r="A1" s="23" t="s">
        <v>649</v>
      </c>
    </row>
    <row r="2" spans="1:9">
      <c r="A2" s="162"/>
    </row>
    <row r="3" spans="1:9" ht="15.75">
      <c r="A3" s="146" t="s">
        <v>650</v>
      </c>
    </row>
    <row r="4" spans="1:9">
      <c r="A4" s="163" t="s">
        <v>651</v>
      </c>
    </row>
    <row r="5" spans="1:9" ht="15.75">
      <c r="B5" s="164">
        <v>2030</v>
      </c>
      <c r="C5" s="164">
        <v>2040</v>
      </c>
      <c r="D5" s="164">
        <v>2050</v>
      </c>
      <c r="E5" s="164">
        <v>2070</v>
      </c>
      <c r="F5" s="165"/>
      <c r="I5" s="146" t="s">
        <v>650</v>
      </c>
    </row>
    <row r="6" spans="1:9">
      <c r="A6" s="1" t="s">
        <v>652</v>
      </c>
      <c r="B6" s="165">
        <v>0.56000000000000005</v>
      </c>
      <c r="C6" s="165">
        <v>2.5099999999999998</v>
      </c>
      <c r="D6" s="165">
        <v>3.81</v>
      </c>
      <c r="E6" s="165">
        <v>8.33</v>
      </c>
      <c r="F6" s="165"/>
      <c r="I6" s="163" t="s">
        <v>651</v>
      </c>
    </row>
    <row r="7" spans="1:9">
      <c r="A7" s="1" t="s">
        <v>653</v>
      </c>
      <c r="B7" s="165">
        <v>1.2</v>
      </c>
      <c r="C7" s="165">
        <v>4.38</v>
      </c>
      <c r="D7" s="165">
        <v>6.6099999999999994</v>
      </c>
      <c r="E7" s="165">
        <v>8.91</v>
      </c>
      <c r="F7" s="165"/>
    </row>
    <row r="8" spans="1:9">
      <c r="A8" s="1" t="s">
        <v>654</v>
      </c>
      <c r="B8" s="165"/>
      <c r="C8" s="165">
        <v>0.44</v>
      </c>
      <c r="D8" s="165">
        <v>1.1100000000000001</v>
      </c>
      <c r="E8" s="165">
        <v>2</v>
      </c>
      <c r="F8" s="165"/>
    </row>
    <row r="9" spans="1:9">
      <c r="A9" s="1" t="s">
        <v>655</v>
      </c>
      <c r="B9" s="165">
        <v>0.79</v>
      </c>
      <c r="C9" s="165">
        <v>1.29</v>
      </c>
      <c r="D9" s="165">
        <v>1.98</v>
      </c>
      <c r="E9" s="165">
        <v>2.97</v>
      </c>
      <c r="F9" s="165"/>
    </row>
    <row r="10" spans="1:9">
      <c r="B10" s="165"/>
      <c r="C10" s="165"/>
      <c r="D10" s="165"/>
      <c r="F10" s="165"/>
    </row>
    <row r="17" spans="1:17" ht="15.75">
      <c r="A17" s="146" t="s">
        <v>656</v>
      </c>
    </row>
    <row r="18" spans="1:17">
      <c r="A18" s="163" t="s">
        <v>657</v>
      </c>
    </row>
    <row r="22" spans="1:17">
      <c r="I22" s="166" t="s">
        <v>658</v>
      </c>
    </row>
    <row r="24" spans="1:17" ht="25.5" customHeight="1">
      <c r="B24" s="1" t="s">
        <v>659</v>
      </c>
      <c r="C24" s="1" t="s">
        <v>660</v>
      </c>
      <c r="D24" s="1" t="s">
        <v>661</v>
      </c>
      <c r="F24" s="1" t="s">
        <v>662</v>
      </c>
    </row>
    <row r="25" spans="1:17">
      <c r="A25" s="1">
        <v>1925</v>
      </c>
      <c r="B25" s="1">
        <v>70</v>
      </c>
      <c r="E25" s="167"/>
    </row>
    <row r="26" spans="1:17">
      <c r="A26" s="1">
        <v>1926</v>
      </c>
      <c r="B26" s="1">
        <v>70</v>
      </c>
      <c r="C26" s="1">
        <v>78.099999999999994</v>
      </c>
      <c r="D26" s="167">
        <v>8.0999999999999943</v>
      </c>
      <c r="E26" s="167"/>
    </row>
    <row r="27" spans="1:17">
      <c r="A27" s="1">
        <v>1927</v>
      </c>
      <c r="B27" s="1">
        <v>70</v>
      </c>
      <c r="C27" s="1">
        <v>78.058975971223106</v>
      </c>
      <c r="D27" s="167">
        <v>8.0589759712231057</v>
      </c>
      <c r="E27" s="167"/>
    </row>
    <row r="28" spans="1:17" ht="15.75">
      <c r="A28" s="1">
        <v>1928</v>
      </c>
      <c r="B28" s="1">
        <v>70</v>
      </c>
      <c r="C28" s="1">
        <v>78.018620065402501</v>
      </c>
      <c r="D28" s="167">
        <v>8.0186200654025015</v>
      </c>
      <c r="E28" s="167"/>
      <c r="H28" s="146" t="s">
        <v>656</v>
      </c>
    </row>
    <row r="29" spans="1:17">
      <c r="A29" s="1">
        <v>1929</v>
      </c>
      <c r="B29" s="1">
        <v>70</v>
      </c>
      <c r="C29" s="1">
        <v>77.979600405494196</v>
      </c>
      <c r="D29" s="167">
        <v>7.979600405494196</v>
      </c>
      <c r="E29" s="167"/>
      <c r="H29" s="163" t="s">
        <v>657</v>
      </c>
    </row>
    <row r="30" spans="1:17" ht="16.5">
      <c r="A30" s="1">
        <v>1930</v>
      </c>
      <c r="B30" s="1">
        <v>70</v>
      </c>
      <c r="C30" s="1">
        <v>77.942585114454403</v>
      </c>
      <c r="D30" s="167">
        <v>7.9425851144544026</v>
      </c>
      <c r="E30" s="167"/>
      <c r="H30" s="168"/>
      <c r="Q30" s="168"/>
    </row>
    <row r="31" spans="1:17">
      <c r="A31" s="1">
        <v>1931</v>
      </c>
      <c r="B31" s="1">
        <v>70</v>
      </c>
      <c r="C31" s="1">
        <v>77.908242315239306</v>
      </c>
      <c r="D31" s="167">
        <v>7.9082423152393062</v>
      </c>
      <c r="E31" s="167"/>
      <c r="H31" s="169"/>
      <c r="Q31" s="169"/>
    </row>
    <row r="32" spans="1:17">
      <c r="A32" s="1">
        <v>1932</v>
      </c>
      <c r="B32" s="1">
        <v>70</v>
      </c>
      <c r="C32" s="1">
        <v>77.877240130805006</v>
      </c>
      <c r="D32" s="167">
        <v>7.8772401308050064</v>
      </c>
      <c r="E32" s="167"/>
    </row>
    <row r="33" spans="1:17">
      <c r="A33" s="1">
        <v>1933</v>
      </c>
      <c r="B33" s="1">
        <v>70</v>
      </c>
      <c r="C33" s="1">
        <v>77.850246684107802</v>
      </c>
      <c r="D33" s="167">
        <v>7.8502466841078018</v>
      </c>
      <c r="E33" s="167"/>
    </row>
    <row r="34" spans="1:17">
      <c r="A34" s="1">
        <v>1934</v>
      </c>
      <c r="B34" s="1">
        <v>70</v>
      </c>
      <c r="C34" s="1">
        <v>77.827930098103707</v>
      </c>
      <c r="D34" s="167">
        <v>7.8279300981037068</v>
      </c>
      <c r="E34" s="167"/>
    </row>
    <row r="35" spans="1:17">
      <c r="A35" s="1">
        <v>1935</v>
      </c>
      <c r="B35" s="1">
        <v>70</v>
      </c>
      <c r="C35" s="1">
        <v>77.810958495749105</v>
      </c>
      <c r="D35" s="167">
        <v>7.8109584957491052</v>
      </c>
      <c r="E35" s="167"/>
    </row>
    <row r="36" spans="1:17">
      <c r="A36" s="1">
        <v>1936</v>
      </c>
      <c r="B36" s="1">
        <v>70</v>
      </c>
      <c r="C36" s="1">
        <v>77.8</v>
      </c>
      <c r="D36" s="167">
        <v>7.7999999999999972</v>
      </c>
      <c r="E36" s="167"/>
    </row>
    <row r="37" spans="1:17">
      <c r="A37" s="1">
        <v>1937</v>
      </c>
      <c r="B37" s="1">
        <v>70</v>
      </c>
      <c r="C37" s="1">
        <v>77.794852426422096</v>
      </c>
      <c r="D37" s="167">
        <v>7.7948524264220964</v>
      </c>
      <c r="E37" s="167"/>
    </row>
    <row r="38" spans="1:17">
      <c r="A38" s="1">
        <v>1938</v>
      </c>
      <c r="B38" s="1">
        <v>70</v>
      </c>
      <c r="C38" s="1">
        <v>77.791832361019601</v>
      </c>
      <c r="D38" s="167">
        <v>7.7918323610196012</v>
      </c>
      <c r="E38" s="167"/>
    </row>
    <row r="39" spans="1:17">
      <c r="A39" s="1">
        <v>1939</v>
      </c>
      <c r="B39" s="1">
        <v>70</v>
      </c>
      <c r="C39" s="1">
        <v>77.786386082405997</v>
      </c>
      <c r="D39" s="167">
        <v>7.7863860824059969</v>
      </c>
      <c r="E39" s="167"/>
    </row>
    <row r="40" spans="1:17">
      <c r="A40" s="1">
        <v>1940</v>
      </c>
      <c r="B40" s="1">
        <v>70</v>
      </c>
      <c r="C40" s="1">
        <v>77.773959869194897</v>
      </c>
      <c r="D40" s="167">
        <v>7.773959869194897</v>
      </c>
      <c r="E40" s="167"/>
    </row>
    <row r="41" spans="1:17">
      <c r="A41" s="1">
        <v>1941</v>
      </c>
      <c r="B41" s="1">
        <v>70</v>
      </c>
      <c r="C41" s="1">
        <v>77.75</v>
      </c>
      <c r="D41" s="167">
        <v>7.75</v>
      </c>
      <c r="E41" s="167"/>
    </row>
    <row r="42" spans="1:17">
      <c r="A42" s="1">
        <v>1942</v>
      </c>
      <c r="B42" s="1">
        <v>70</v>
      </c>
      <c r="C42" s="1">
        <v>77.711970228908797</v>
      </c>
      <c r="D42" s="167">
        <v>7.7119702289087968</v>
      </c>
      <c r="E42" s="167"/>
    </row>
    <row r="43" spans="1:17">
      <c r="A43" s="1">
        <v>1943</v>
      </c>
      <c r="B43" s="1">
        <v>70</v>
      </c>
      <c r="C43" s="1">
        <v>77.665404211905297</v>
      </c>
      <c r="D43" s="167">
        <v>7.6654042119052974</v>
      </c>
      <c r="E43" s="167"/>
    </row>
    <row r="44" spans="1:17">
      <c r="A44" s="1">
        <v>1944</v>
      </c>
      <c r="B44" s="1">
        <v>70</v>
      </c>
      <c r="C44" s="1">
        <v>77.617853080447404</v>
      </c>
      <c r="D44" s="167">
        <v>7.6178530804474036</v>
      </c>
      <c r="E44" s="167"/>
    </row>
    <row r="45" spans="1:17">
      <c r="A45" s="1">
        <v>1945</v>
      </c>
      <c r="B45" s="1">
        <v>70</v>
      </c>
      <c r="C45" s="1">
        <v>77.576867965993003</v>
      </c>
      <c r="D45" s="167">
        <v>7.5768679659930029</v>
      </c>
      <c r="E45" s="167"/>
    </row>
    <row r="46" spans="1:17">
      <c r="A46" s="1">
        <v>1946</v>
      </c>
      <c r="B46" s="1">
        <v>70</v>
      </c>
      <c r="C46" s="1">
        <v>77.55</v>
      </c>
      <c r="D46" s="167">
        <v>7.5499999999999972</v>
      </c>
      <c r="E46" s="167"/>
    </row>
    <row r="47" spans="1:17">
      <c r="A47" s="1">
        <v>1947</v>
      </c>
      <c r="B47" s="1">
        <v>70</v>
      </c>
      <c r="C47" s="1">
        <v>77.543266657942397</v>
      </c>
      <c r="D47" s="167">
        <v>7.5432666579423966</v>
      </c>
      <c r="E47" s="167"/>
      <c r="H47" s="170" t="s">
        <v>663</v>
      </c>
      <c r="Q47" s="170"/>
    </row>
    <row r="48" spans="1:17">
      <c r="A48" s="1">
        <v>1948</v>
      </c>
      <c r="B48" s="1">
        <v>70</v>
      </c>
      <c r="C48" s="1">
        <v>77.556550791358802</v>
      </c>
      <c r="D48" s="167">
        <v>7.5565507913588021</v>
      </c>
      <c r="E48" s="167"/>
      <c r="H48" s="170" t="s">
        <v>664</v>
      </c>
      <c r="Q48" s="170"/>
    </row>
    <row r="49" spans="1:17">
      <c r="A49" s="1">
        <v>1949</v>
      </c>
      <c r="B49" s="1">
        <v>70</v>
      </c>
      <c r="C49" s="1">
        <v>77.588201595803994</v>
      </c>
      <c r="D49" s="167">
        <v>7.5882015958039943</v>
      </c>
      <c r="E49" s="167"/>
      <c r="H49" s="170"/>
      <c r="Q49" s="170"/>
    </row>
    <row r="50" spans="1:17">
      <c r="A50" s="1">
        <v>1950</v>
      </c>
      <c r="B50" s="1">
        <v>70</v>
      </c>
      <c r="C50" s="1">
        <v>77.636568266832796</v>
      </c>
      <c r="D50" s="167">
        <v>7.6365682668327963</v>
      </c>
      <c r="E50" s="167"/>
      <c r="H50" s="170"/>
      <c r="Q50" s="170"/>
    </row>
    <row r="51" spans="1:17">
      <c r="A51" s="1">
        <v>1951</v>
      </c>
      <c r="B51" s="1">
        <v>70</v>
      </c>
      <c r="C51" s="1">
        <v>77.7</v>
      </c>
      <c r="D51" s="167">
        <v>7.7000000000000028</v>
      </c>
      <c r="E51" s="167"/>
    </row>
    <row r="52" spans="1:17">
      <c r="A52" s="1">
        <v>1952</v>
      </c>
      <c r="B52" s="1">
        <v>70</v>
      </c>
      <c r="C52" s="1">
        <v>77.776546272088794</v>
      </c>
      <c r="D52" s="167">
        <v>7.7765462720887939</v>
      </c>
      <c r="E52" s="167"/>
    </row>
    <row r="53" spans="1:17">
      <c r="A53" s="1">
        <v>1953</v>
      </c>
      <c r="B53" s="1">
        <v>70</v>
      </c>
      <c r="C53" s="1">
        <v>77.863057684797496</v>
      </c>
      <c r="D53" s="167">
        <v>7.8630576847974964</v>
      </c>
      <c r="E53" s="167"/>
    </row>
    <row r="54" spans="1:17">
      <c r="A54" s="1">
        <v>1954</v>
      </c>
      <c r="B54" s="1">
        <v>70</v>
      </c>
      <c r="C54" s="1">
        <v>77.956085121052894</v>
      </c>
      <c r="D54" s="167">
        <v>7.9560851210528938</v>
      </c>
      <c r="E54" s="167"/>
    </row>
    <row r="55" spans="1:17">
      <c r="A55" s="1">
        <v>1955</v>
      </c>
      <c r="B55" s="1">
        <v>70</v>
      </c>
      <c r="C55" s="1">
        <v>78.052179463781798</v>
      </c>
      <c r="D55" s="167">
        <v>8.0521794637817976</v>
      </c>
      <c r="E55" s="167"/>
    </row>
    <row r="56" spans="1:17">
      <c r="A56" s="1">
        <v>1956</v>
      </c>
      <c r="B56" s="1">
        <v>70</v>
      </c>
      <c r="C56" s="1">
        <v>78.147891595911005</v>
      </c>
      <c r="D56" s="167">
        <v>8.1478915959110054</v>
      </c>
      <c r="E56" s="167"/>
    </row>
    <row r="57" spans="1:17">
      <c r="A57" s="1">
        <v>1957</v>
      </c>
      <c r="B57" s="1">
        <v>70</v>
      </c>
      <c r="C57" s="1">
        <v>78.2397724003674</v>
      </c>
      <c r="D57" s="167">
        <v>8.2397724003674</v>
      </c>
      <c r="E57" s="167"/>
    </row>
    <row r="58" spans="1:17">
      <c r="A58" s="1">
        <v>1958</v>
      </c>
      <c r="B58" s="1">
        <v>70</v>
      </c>
      <c r="C58" s="1">
        <v>78.324372760077594</v>
      </c>
      <c r="D58" s="167">
        <v>8.3243727600775941</v>
      </c>
      <c r="E58" s="167"/>
    </row>
    <row r="59" spans="1:17">
      <c r="A59" s="1">
        <v>1959</v>
      </c>
      <c r="B59" s="1">
        <v>70</v>
      </c>
      <c r="C59" s="1">
        <v>78.398243557968598</v>
      </c>
      <c r="D59" s="167">
        <v>8.3982435579685983</v>
      </c>
      <c r="E59" s="167"/>
    </row>
    <row r="60" spans="1:17">
      <c r="A60" s="1">
        <v>1960</v>
      </c>
      <c r="B60" s="1">
        <v>70</v>
      </c>
      <c r="C60" s="1">
        <v>78.457935676967097</v>
      </c>
      <c r="D60" s="167">
        <v>8.4579356769670966</v>
      </c>
      <c r="E60" s="167"/>
    </row>
    <row r="61" spans="1:17">
      <c r="A61" s="1">
        <v>1961</v>
      </c>
      <c r="B61" s="1">
        <v>70</v>
      </c>
      <c r="C61" s="1">
        <v>78.5</v>
      </c>
      <c r="D61" s="167">
        <v>8.5</v>
      </c>
      <c r="E61" s="167"/>
    </row>
    <row r="62" spans="1:17">
      <c r="A62" s="1">
        <v>1962</v>
      </c>
      <c r="B62" s="1">
        <v>70</v>
      </c>
      <c r="C62" s="1">
        <v>78.522785925369007</v>
      </c>
      <c r="D62" s="167">
        <v>8.522785925369007</v>
      </c>
      <c r="E62" s="167"/>
    </row>
    <row r="63" spans="1:17">
      <c r="A63" s="1">
        <v>1963</v>
      </c>
      <c r="B63" s="1">
        <v>70</v>
      </c>
      <c r="C63" s="1">
        <v>78.5318369128765</v>
      </c>
      <c r="D63" s="167">
        <v>8.5318369128764999</v>
      </c>
      <c r="E63" s="167"/>
    </row>
    <row r="64" spans="1:17">
      <c r="A64" s="1">
        <v>1964</v>
      </c>
      <c r="B64" s="1">
        <v>70</v>
      </c>
      <c r="C64" s="1">
        <v>78.534494937699293</v>
      </c>
      <c r="D64" s="167">
        <v>8.5344949376992929</v>
      </c>
      <c r="E64" s="167"/>
    </row>
    <row r="65" spans="1:5">
      <c r="A65" s="1">
        <v>1965</v>
      </c>
      <c r="B65" s="1">
        <v>70</v>
      </c>
      <c r="C65" s="1">
        <v>78.538101975014797</v>
      </c>
      <c r="D65" s="167">
        <v>8.5381019750147971</v>
      </c>
      <c r="E65" s="167"/>
    </row>
    <row r="66" spans="1:5">
      <c r="A66" s="1">
        <v>1966</v>
      </c>
      <c r="B66" s="1">
        <v>70</v>
      </c>
      <c r="C66" s="1">
        <v>78.55</v>
      </c>
      <c r="D66" s="167">
        <v>8.5499999999999972</v>
      </c>
      <c r="E66" s="167"/>
    </row>
    <row r="67" spans="1:5">
      <c r="A67" s="1">
        <v>1967</v>
      </c>
      <c r="B67" s="1">
        <v>70</v>
      </c>
      <c r="C67" s="1">
        <v>78.575204395262602</v>
      </c>
      <c r="D67" s="167">
        <v>8.5752043952626025</v>
      </c>
      <c r="E67" s="167"/>
    </row>
    <row r="68" spans="1:5">
      <c r="A68" s="1">
        <v>1968</v>
      </c>
      <c r="B68" s="1">
        <v>70</v>
      </c>
      <c r="C68" s="1">
        <v>78.609424173133107</v>
      </c>
      <c r="D68" s="167">
        <v>8.6094241731331067</v>
      </c>
      <c r="E68" s="167"/>
    </row>
    <row r="69" spans="1:5">
      <c r="A69" s="1">
        <v>1969</v>
      </c>
      <c r="B69" s="1">
        <v>70</v>
      </c>
      <c r="C69" s="1">
        <v>78.646041753372202</v>
      </c>
      <c r="D69" s="167">
        <v>8.6460417533722023</v>
      </c>
      <c r="E69" s="167"/>
    </row>
    <row r="70" spans="1:5">
      <c r="A70" s="1">
        <v>1970</v>
      </c>
      <c r="B70" s="1">
        <v>70</v>
      </c>
      <c r="C70" s="1">
        <v>78.678439555740894</v>
      </c>
      <c r="D70" s="167">
        <v>8.6784395557408942</v>
      </c>
      <c r="E70" s="167"/>
    </row>
    <row r="71" spans="1:5">
      <c r="A71" s="1">
        <v>1971</v>
      </c>
      <c r="B71" s="1">
        <v>70</v>
      </c>
      <c r="C71" s="1">
        <v>78.7</v>
      </c>
      <c r="D71" s="167">
        <v>8.7000000000000028</v>
      </c>
      <c r="E71" s="167"/>
    </row>
    <row r="72" spans="1:5">
      <c r="A72" s="1">
        <v>1972</v>
      </c>
      <c r="B72" s="1">
        <v>70</v>
      </c>
      <c r="C72" s="1">
        <v>78.7064722460795</v>
      </c>
      <c r="D72" s="167">
        <v>8.7064722460794997</v>
      </c>
      <c r="E72" s="167"/>
    </row>
    <row r="73" spans="1:5">
      <c r="A73" s="1">
        <v>1973</v>
      </c>
      <c r="B73" s="1">
        <v>69</v>
      </c>
      <c r="C73" s="1">
        <v>78.703072414585606</v>
      </c>
      <c r="D73" s="167">
        <v>9.7030724145856055</v>
      </c>
      <c r="E73" s="167"/>
    </row>
    <row r="74" spans="1:5">
      <c r="A74" s="1">
        <v>1974</v>
      </c>
      <c r="B74" s="1">
        <v>68</v>
      </c>
      <c r="C74" s="1">
        <v>78.697383366293806</v>
      </c>
      <c r="D74" s="167">
        <v>10.697383366293806</v>
      </c>
      <c r="E74" s="167"/>
    </row>
    <row r="75" spans="1:5">
      <c r="A75" s="1">
        <v>1975</v>
      </c>
      <c r="B75" s="1">
        <v>67</v>
      </c>
      <c r="C75" s="1">
        <v>78.696987961979204</v>
      </c>
      <c r="D75" s="167">
        <v>11.696987961979204</v>
      </c>
      <c r="E75" s="167"/>
    </row>
    <row r="76" spans="1:5">
      <c r="A76" s="1">
        <v>1976</v>
      </c>
      <c r="B76" s="1">
        <v>67</v>
      </c>
      <c r="C76" s="1">
        <v>78.709469062417199</v>
      </c>
      <c r="D76" s="167">
        <v>11.709469062417199</v>
      </c>
      <c r="E76" s="167"/>
    </row>
    <row r="77" spans="1:5">
      <c r="A77" s="1">
        <v>1977</v>
      </c>
      <c r="B77" s="1">
        <v>66</v>
      </c>
      <c r="C77" s="1">
        <v>78.742409528383106</v>
      </c>
      <c r="D77" s="167">
        <v>12.742409528383106</v>
      </c>
      <c r="E77" s="167"/>
    </row>
    <row r="78" spans="1:5">
      <c r="A78" s="1">
        <v>1978</v>
      </c>
      <c r="B78" s="1">
        <v>66</v>
      </c>
      <c r="C78" s="1">
        <v>78.803392220652299</v>
      </c>
      <c r="D78" s="167">
        <v>12.803392220652299</v>
      </c>
      <c r="E78" s="167"/>
    </row>
    <row r="79" spans="1:5">
      <c r="A79" s="1">
        <v>1979</v>
      </c>
      <c r="B79" s="1">
        <v>65</v>
      </c>
      <c r="C79" s="1">
        <v>78.900000000000006</v>
      </c>
      <c r="D79" s="167">
        <v>13.900000000000006</v>
      </c>
      <c r="E79" s="167"/>
    </row>
    <row r="80" spans="1:5">
      <c r="A80" s="1">
        <v>1980</v>
      </c>
      <c r="B80" s="1">
        <v>65</v>
      </c>
      <c r="C80" s="1">
        <v>79.029762944322499</v>
      </c>
      <c r="D80" s="167">
        <v>14.029762944322499</v>
      </c>
      <c r="E80" s="167"/>
    </row>
    <row r="81" spans="1:5">
      <c r="A81" s="1">
        <v>1981</v>
      </c>
      <c r="B81" s="1">
        <v>65</v>
      </c>
      <c r="C81" s="1">
        <v>79.150000000000006</v>
      </c>
      <c r="D81" s="167">
        <v>14.150000000000006</v>
      </c>
      <c r="E81" s="167"/>
    </row>
    <row r="82" spans="1:5">
      <c r="A82" s="1">
        <v>1982</v>
      </c>
      <c r="B82" s="1">
        <v>65</v>
      </c>
      <c r="C82" s="1">
        <v>79.221076429163503</v>
      </c>
      <c r="D82" s="167">
        <v>14.221076429163503</v>
      </c>
      <c r="E82" s="167"/>
    </row>
    <row r="83" spans="1:5">
      <c r="A83" s="1">
        <v>1983</v>
      </c>
      <c r="B83" s="1">
        <v>65</v>
      </c>
      <c r="C83" s="1">
        <v>79.255753888464199</v>
      </c>
      <c r="D83" s="167">
        <v>14.255753888464199</v>
      </c>
      <c r="E83" s="167"/>
    </row>
    <row r="84" spans="1:5">
      <c r="A84" s="1">
        <v>1984</v>
      </c>
      <c r="B84" s="1">
        <v>65</v>
      </c>
      <c r="C84" s="1">
        <v>79.279893133183094</v>
      </c>
      <c r="D84" s="167">
        <v>14.279893133183094</v>
      </c>
      <c r="E84" s="167"/>
    </row>
    <row r="85" spans="1:5">
      <c r="A85" s="1">
        <v>1985</v>
      </c>
      <c r="B85" s="1">
        <v>65</v>
      </c>
      <c r="C85" s="1">
        <v>79.319354918601306</v>
      </c>
      <c r="D85" s="167">
        <v>14.319354918601306</v>
      </c>
      <c r="E85" s="167"/>
    </row>
    <row r="86" spans="1:5">
      <c r="A86" s="1">
        <v>1986</v>
      </c>
      <c r="B86" s="1">
        <v>65</v>
      </c>
      <c r="C86" s="1">
        <v>79.400000000000006</v>
      </c>
      <c r="D86" s="167">
        <v>14.400000000000006</v>
      </c>
      <c r="E86" s="167"/>
    </row>
    <row r="87" spans="1:5">
      <c r="A87" s="1">
        <v>1987</v>
      </c>
      <c r="B87" s="1">
        <v>65</v>
      </c>
      <c r="C87" s="1">
        <v>79.539080322407798</v>
      </c>
      <c r="D87" s="167">
        <v>14.539080322407798</v>
      </c>
      <c r="E87" s="167"/>
    </row>
    <row r="88" spans="1:5">
      <c r="A88" s="1">
        <v>1988</v>
      </c>
      <c r="B88" s="1">
        <v>65</v>
      </c>
      <c r="C88" s="1">
        <v>79.719412589844396</v>
      </c>
      <c r="D88" s="167">
        <v>14.719412589844396</v>
      </c>
      <c r="E88" s="167"/>
    </row>
    <row r="89" spans="1:5">
      <c r="A89" s="1">
        <v>1989</v>
      </c>
      <c r="B89" s="1">
        <v>65</v>
      </c>
      <c r="C89" s="1">
        <v>79.915204696077097</v>
      </c>
      <c r="D89" s="167">
        <v>14.915204696077097</v>
      </c>
      <c r="E89" s="167"/>
    </row>
    <row r="90" spans="1:5">
      <c r="A90" s="1">
        <v>1990</v>
      </c>
      <c r="B90" s="1">
        <v>65</v>
      </c>
      <c r="C90" s="1">
        <v>80.100664534873204</v>
      </c>
      <c r="D90" s="167">
        <v>15.100664534873204</v>
      </c>
      <c r="E90" s="167"/>
    </row>
    <row r="91" spans="1:5">
      <c r="A91" s="1">
        <v>1991</v>
      </c>
      <c r="B91" s="1">
        <v>65</v>
      </c>
      <c r="C91" s="1">
        <v>80.25</v>
      </c>
      <c r="D91" s="167">
        <v>15.25</v>
      </c>
      <c r="E91" s="167"/>
    </row>
    <row r="92" spans="1:5">
      <c r="A92" s="1">
        <v>1992</v>
      </c>
      <c r="B92" s="1">
        <v>65</v>
      </c>
      <c r="C92" s="1">
        <v>80.345802281205096</v>
      </c>
      <c r="D92" s="167">
        <v>15.345802281205096</v>
      </c>
      <c r="E92" s="167"/>
    </row>
    <row r="93" spans="1:5">
      <c r="A93" s="1">
        <v>1993</v>
      </c>
      <c r="B93" s="1">
        <v>65</v>
      </c>
      <c r="C93" s="1">
        <v>80.404195752157904</v>
      </c>
      <c r="D93" s="167">
        <v>15.404195752157904</v>
      </c>
      <c r="E93" s="167"/>
    </row>
    <row r="94" spans="1:5">
      <c r="A94" s="1">
        <v>1994</v>
      </c>
      <c r="B94" s="1">
        <v>65</v>
      </c>
      <c r="C94" s="1">
        <v>80.449688082508203</v>
      </c>
      <c r="D94" s="167">
        <v>15.449688082508203</v>
      </c>
      <c r="E94" s="167"/>
    </row>
    <row r="95" spans="1:5">
      <c r="A95" s="1">
        <v>1995</v>
      </c>
      <c r="B95" s="1">
        <v>65</v>
      </c>
      <c r="C95" s="1">
        <v>80.506786941905602</v>
      </c>
      <c r="D95" s="167">
        <v>15.506786941905602</v>
      </c>
      <c r="E95" s="167"/>
    </row>
    <row r="96" spans="1:5">
      <c r="A96" s="1">
        <v>1996</v>
      </c>
      <c r="B96" s="1">
        <v>65</v>
      </c>
      <c r="C96" s="1">
        <v>80.599999999999994</v>
      </c>
      <c r="D96" s="167">
        <v>15.599999999999994</v>
      </c>
      <c r="E96" s="167"/>
    </row>
    <row r="97" spans="1:5">
      <c r="A97" s="1">
        <v>1997</v>
      </c>
      <c r="B97" s="1">
        <v>65</v>
      </c>
      <c r="C97" s="1">
        <v>80.748093694859506</v>
      </c>
      <c r="D97" s="167">
        <v>15.748093694859506</v>
      </c>
      <c r="E97" s="167"/>
    </row>
    <row r="98" spans="1:5">
      <c r="A98" s="1">
        <v>1998</v>
      </c>
      <c r="B98" s="1">
        <v>65</v>
      </c>
      <c r="C98" s="1">
        <v>80.946869538227006</v>
      </c>
      <c r="D98" s="167">
        <v>15.946869538227006</v>
      </c>
      <c r="E98" s="167"/>
    </row>
    <row r="99" spans="1:5">
      <c r="A99" s="1">
        <v>1999</v>
      </c>
      <c r="B99" s="1">
        <v>65</v>
      </c>
      <c r="C99" s="1">
        <v>81.186387810263497</v>
      </c>
      <c r="D99" s="167">
        <v>16.186387810263497</v>
      </c>
      <c r="E99" s="167"/>
    </row>
    <row r="100" spans="1:5">
      <c r="A100" s="1">
        <v>2000</v>
      </c>
      <c r="B100" s="1">
        <v>65</v>
      </c>
      <c r="C100" s="1">
        <v>81.456708791130396</v>
      </c>
      <c r="D100" s="167">
        <v>16.456708791130396</v>
      </c>
      <c r="E100" s="167"/>
    </row>
    <row r="101" spans="1:5">
      <c r="A101" s="1">
        <v>2001</v>
      </c>
      <c r="B101" s="1">
        <v>65</v>
      </c>
      <c r="C101" s="1">
        <v>81.747892760988805</v>
      </c>
      <c r="D101" s="167">
        <v>16.747892760988805</v>
      </c>
      <c r="E101" s="167"/>
    </row>
    <row r="102" spans="1:5">
      <c r="A102" s="1">
        <v>2002</v>
      </c>
      <c r="B102" s="1">
        <v>65</v>
      </c>
      <c r="C102" s="1">
        <v>82.05</v>
      </c>
      <c r="D102" s="167">
        <v>17.049999999999997</v>
      </c>
      <c r="E102" s="167"/>
    </row>
    <row r="103" spans="1:5">
      <c r="A103" s="1">
        <v>2003</v>
      </c>
      <c r="B103" s="1">
        <v>65</v>
      </c>
      <c r="C103" s="1">
        <v>82.353577237531397</v>
      </c>
      <c r="D103" s="167">
        <v>17.353577237531397</v>
      </c>
      <c r="E103" s="167"/>
    </row>
    <row r="104" spans="1:5">
      <c r="A104" s="1">
        <v>2004</v>
      </c>
      <c r="B104" s="1">
        <v>65</v>
      </c>
      <c r="C104" s="1">
        <v>82.651116999775894</v>
      </c>
      <c r="D104" s="167">
        <v>17.651116999775894</v>
      </c>
      <c r="E104" s="167"/>
    </row>
    <row r="105" spans="1:5">
      <c r="A105" s="1">
        <v>2005</v>
      </c>
      <c r="B105" s="1">
        <v>65</v>
      </c>
      <c r="C105" s="1">
        <v>82.935598262132402</v>
      </c>
      <c r="D105" s="167">
        <v>17.935598262132402</v>
      </c>
      <c r="E105" s="167"/>
    </row>
    <row r="106" spans="1:5">
      <c r="A106" s="1">
        <v>2006</v>
      </c>
      <c r="B106" s="1">
        <v>65</v>
      </c>
      <c r="C106" s="1">
        <v>83.2</v>
      </c>
      <c r="D106" s="167">
        <v>18.200000000000003</v>
      </c>
      <c r="E106" s="167"/>
    </row>
    <row r="107" spans="1:5">
      <c r="A107" s="1">
        <v>2007</v>
      </c>
      <c r="B107" s="1">
        <v>65</v>
      </c>
      <c r="C107" s="1">
        <v>83.438700549089901</v>
      </c>
      <c r="D107" s="167">
        <v>18.438700549089901</v>
      </c>
      <c r="E107" s="167"/>
    </row>
    <row r="108" spans="1:5">
      <c r="A108" s="1">
        <v>2008</v>
      </c>
      <c r="B108" s="1">
        <v>65</v>
      </c>
      <c r="C108" s="1">
        <v>83.651675686362296</v>
      </c>
      <c r="D108" s="167">
        <v>18.651675686362296</v>
      </c>
      <c r="E108" s="167"/>
    </row>
    <row r="109" spans="1:5">
      <c r="A109" s="1">
        <v>2009</v>
      </c>
      <c r="B109" s="1">
        <v>65</v>
      </c>
      <c r="C109" s="1">
        <v>83.840300549089903</v>
      </c>
      <c r="D109" s="167">
        <v>18.840300549089903</v>
      </c>
      <c r="E109" s="167"/>
    </row>
    <row r="110" spans="1:5">
      <c r="A110" s="1">
        <v>2010</v>
      </c>
      <c r="B110" s="1">
        <v>65</v>
      </c>
      <c r="C110" s="1">
        <v>84.005950274544901</v>
      </c>
      <c r="D110" s="167">
        <v>19.005950274544901</v>
      </c>
      <c r="E110" s="167"/>
    </row>
    <row r="111" spans="1:5">
      <c r="A111" s="1">
        <v>2011</v>
      </c>
      <c r="B111" s="1">
        <v>65</v>
      </c>
      <c r="C111" s="1">
        <v>84.15</v>
      </c>
      <c r="D111" s="167">
        <v>19.150000000000006</v>
      </c>
      <c r="E111" s="167"/>
    </row>
    <row r="112" spans="1:5">
      <c r="A112" s="1">
        <v>2012</v>
      </c>
      <c r="B112" s="1">
        <v>65</v>
      </c>
      <c r="C112" s="1">
        <v>84.274269835273003</v>
      </c>
      <c r="D112" s="167">
        <v>19.274269835273003</v>
      </c>
      <c r="E112" s="167"/>
    </row>
    <row r="113" spans="1:6">
      <c r="A113" s="1">
        <v>2013</v>
      </c>
      <c r="B113" s="1">
        <v>65</v>
      </c>
      <c r="C113" s="1">
        <v>84.382359780363998</v>
      </c>
      <c r="D113" s="167">
        <v>19.382359780363998</v>
      </c>
      <c r="E113" s="167"/>
    </row>
    <row r="114" spans="1:6">
      <c r="A114" s="1">
        <v>2014</v>
      </c>
      <c r="B114" s="1">
        <v>66</v>
      </c>
      <c r="C114" s="1">
        <v>84.478314807818506</v>
      </c>
      <c r="D114" s="167">
        <v>18.478314807818506</v>
      </c>
      <c r="E114" s="167"/>
    </row>
    <row r="115" spans="1:6">
      <c r="A115" s="1">
        <v>2015</v>
      </c>
      <c r="B115" s="1">
        <v>66</v>
      </c>
      <c r="C115" s="1">
        <v>84.566179890181999</v>
      </c>
      <c r="D115" s="167">
        <v>18.566179890181999</v>
      </c>
      <c r="E115" s="167"/>
    </row>
    <row r="116" spans="1:6">
      <c r="A116" s="1">
        <v>2016</v>
      </c>
      <c r="B116" s="1">
        <v>66</v>
      </c>
      <c r="C116" s="1">
        <v>84.65</v>
      </c>
      <c r="D116" s="167">
        <v>18.650000000000006</v>
      </c>
      <c r="E116" s="167"/>
    </row>
    <row r="117" spans="1:6">
      <c r="A117" s="1">
        <v>2017</v>
      </c>
      <c r="B117" s="1">
        <v>66</v>
      </c>
      <c r="C117" s="1">
        <v>84.65</v>
      </c>
      <c r="D117" s="167">
        <v>18.650000000000006</v>
      </c>
      <c r="E117" s="167"/>
    </row>
    <row r="118" spans="1:6">
      <c r="A118" s="1">
        <v>2018</v>
      </c>
      <c r="B118" s="1">
        <v>66</v>
      </c>
      <c r="C118" s="1">
        <v>84.7547692891834</v>
      </c>
      <c r="D118" s="167">
        <v>18.7547692891834</v>
      </c>
      <c r="E118" s="167"/>
    </row>
    <row r="119" spans="1:6">
      <c r="A119" s="1">
        <v>2019</v>
      </c>
      <c r="B119" s="1">
        <v>66</v>
      </c>
      <c r="C119" s="1">
        <v>84.972252154545899</v>
      </c>
      <c r="D119" s="167">
        <v>18.972252154545899</v>
      </c>
      <c r="E119" s="167"/>
    </row>
    <row r="120" spans="1:6">
      <c r="A120" s="1">
        <v>2020</v>
      </c>
      <c r="B120" s="1">
        <v>66</v>
      </c>
      <c r="C120" s="1">
        <v>85.241108942635506</v>
      </c>
      <c r="D120" s="167">
        <v>19.241108942635506</v>
      </c>
      <c r="E120" s="167"/>
    </row>
    <row r="121" spans="1:6">
      <c r="A121" s="1">
        <v>2021</v>
      </c>
      <c r="B121" s="1">
        <v>66</v>
      </c>
      <c r="C121" s="1">
        <v>85.5</v>
      </c>
      <c r="D121" s="167">
        <v>19.5</v>
      </c>
      <c r="E121" s="167"/>
      <c r="F121" s="1">
        <v>1000</v>
      </c>
    </row>
    <row r="122" spans="1:6">
      <c r="A122" s="1">
        <v>2022</v>
      </c>
      <c r="B122" s="1">
        <v>66</v>
      </c>
      <c r="C122" s="1">
        <v>85.700801021546198</v>
      </c>
      <c r="D122" s="167">
        <v>19.700801021546198</v>
      </c>
      <c r="E122" s="167"/>
    </row>
    <row r="123" spans="1:6">
      <c r="A123" s="1">
        <v>2023</v>
      </c>
      <c r="B123" s="1">
        <v>66</v>
      </c>
      <c r="C123" s="1">
        <v>85.848249095617106</v>
      </c>
      <c r="D123" s="167">
        <v>19.848249095617106</v>
      </c>
      <c r="E123" s="167"/>
    </row>
    <row r="124" spans="1:6">
      <c r="A124" s="1">
        <v>2024</v>
      </c>
      <c r="B124" s="1">
        <v>66</v>
      </c>
      <c r="C124" s="1">
        <v>85.960296658914999</v>
      </c>
      <c r="D124" s="167">
        <v>19.960296658914999</v>
      </c>
      <c r="E124" s="167"/>
    </row>
    <row r="125" spans="1:6">
      <c r="A125" s="1">
        <v>2025</v>
      </c>
      <c r="B125" s="151">
        <v>66</v>
      </c>
      <c r="C125" s="1">
        <v>86.054896148141907</v>
      </c>
      <c r="D125" s="167">
        <v>20.054896148141907</v>
      </c>
      <c r="E125" s="167"/>
    </row>
    <row r="126" spans="1:6">
      <c r="A126" s="1">
        <v>2026</v>
      </c>
      <c r="B126" s="151">
        <v>66</v>
      </c>
      <c r="C126" s="1">
        <v>86.15</v>
      </c>
      <c r="D126" s="167">
        <v>20.150000000000006</v>
      </c>
      <c r="E126" s="167"/>
    </row>
    <row r="127" spans="1:6">
      <c r="A127" s="1">
        <v>2027</v>
      </c>
      <c r="B127" s="151">
        <v>66</v>
      </c>
      <c r="C127" s="1">
        <v>86.259869291324506</v>
      </c>
      <c r="D127" s="167">
        <v>20.259869291324506</v>
      </c>
      <c r="E127" s="167"/>
    </row>
    <row r="128" spans="1:6">
      <c r="A128" s="1">
        <v>2028</v>
      </c>
      <c r="B128" s="151">
        <v>66.25</v>
      </c>
      <c r="C128" s="1">
        <v>86.383999659484601</v>
      </c>
      <c r="D128" s="167">
        <v>20.133999659484601</v>
      </c>
      <c r="E128" s="167"/>
    </row>
    <row r="129" spans="1:5">
      <c r="A129" s="1">
        <v>2029</v>
      </c>
      <c r="B129" s="151">
        <v>66.5</v>
      </c>
      <c r="C129" s="1">
        <v>86.518195381982295</v>
      </c>
      <c r="D129" s="167">
        <v>20.018195381982295</v>
      </c>
      <c r="E129" s="167"/>
    </row>
    <row r="130" spans="1:5">
      <c r="A130" s="1">
        <v>2030</v>
      </c>
      <c r="B130" s="151">
        <v>66.75</v>
      </c>
      <c r="C130" s="1">
        <v>86.658260736320003</v>
      </c>
      <c r="D130" s="167">
        <v>19.908260736320003</v>
      </c>
      <c r="E130" s="167"/>
    </row>
    <row r="131" spans="1:5">
      <c r="A131" s="1">
        <v>2031</v>
      </c>
      <c r="B131" s="171">
        <v>67</v>
      </c>
      <c r="C131" s="1">
        <v>86.8</v>
      </c>
      <c r="D131" s="167">
        <v>19.799999999999997</v>
      </c>
      <c r="E131" s="167"/>
    </row>
    <row r="132" spans="1:5">
      <c r="A132" s="1">
        <v>2032</v>
      </c>
      <c r="B132" s="151">
        <v>67.125</v>
      </c>
      <c r="C132" s="1">
        <v>86.939721813155501</v>
      </c>
      <c r="D132" s="167">
        <v>19.814721813155501</v>
      </c>
      <c r="E132" s="167"/>
    </row>
    <row r="133" spans="1:5">
      <c r="A133" s="1">
        <v>2033</v>
      </c>
      <c r="B133" s="151">
        <v>67.25</v>
      </c>
      <c r="C133" s="1">
        <v>87.075752266444397</v>
      </c>
      <c r="D133" s="167">
        <v>19.825752266444397</v>
      </c>
      <c r="E133" s="167"/>
    </row>
    <row r="134" spans="1:5">
      <c r="A134" s="1">
        <v>2034</v>
      </c>
      <c r="B134" s="151">
        <v>67.375</v>
      </c>
      <c r="C134" s="1">
        <v>87.206921813155503</v>
      </c>
      <c r="D134" s="167">
        <v>19.831921813155503</v>
      </c>
      <c r="E134" s="167"/>
    </row>
    <row r="135" spans="1:5">
      <c r="A135" s="1">
        <v>2035</v>
      </c>
      <c r="B135" s="151">
        <v>67.5</v>
      </c>
      <c r="C135" s="1">
        <v>87.332060906577695</v>
      </c>
      <c r="D135" s="167">
        <v>19.832060906577695</v>
      </c>
      <c r="E135" s="167"/>
    </row>
    <row r="136" spans="1:5">
      <c r="A136" s="1">
        <v>2036</v>
      </c>
      <c r="B136" s="151">
        <v>67.625</v>
      </c>
      <c r="C136" s="1">
        <v>87.45</v>
      </c>
      <c r="D136" s="167">
        <v>19.825000000000003</v>
      </c>
      <c r="E136" s="167"/>
    </row>
    <row r="137" spans="1:5">
      <c r="A137" s="1">
        <v>2037</v>
      </c>
      <c r="B137" s="151">
        <v>67.75</v>
      </c>
      <c r="C137" s="1">
        <v>87.560043456053293</v>
      </c>
      <c r="D137" s="167">
        <v>19.810043456053293</v>
      </c>
      <c r="E137" s="167"/>
    </row>
    <row r="138" spans="1:5">
      <c r="A138" s="1">
        <v>2038</v>
      </c>
      <c r="B138" s="151">
        <v>67.875</v>
      </c>
      <c r="C138" s="1">
        <v>87.663391274737705</v>
      </c>
      <c r="D138" s="167">
        <v>19.788391274737705</v>
      </c>
      <c r="E138" s="167"/>
    </row>
    <row r="139" spans="1:5">
      <c r="A139" s="1">
        <v>2039</v>
      </c>
      <c r="B139" s="171">
        <v>68</v>
      </c>
      <c r="C139" s="1">
        <v>87.761717365395498</v>
      </c>
      <c r="D139" s="167">
        <v>19.761717365395498</v>
      </c>
      <c r="E139" s="167"/>
    </row>
    <row r="140" spans="1:5">
      <c r="A140" s="1">
        <v>2040</v>
      </c>
      <c r="C140" s="1">
        <v>87.856695637368901</v>
      </c>
    </row>
    <row r="141" spans="1:5">
      <c r="A141" s="1">
        <v>2041</v>
      </c>
      <c r="C141" s="1">
        <v>87.95</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3081-41DD-49D8-83EB-F3C70FDA339B}">
  <dimension ref="A1:L28"/>
  <sheetViews>
    <sheetView workbookViewId="0">
      <selection activeCell="E21" sqref="E21"/>
    </sheetView>
  </sheetViews>
  <sheetFormatPr defaultColWidth="9.140625" defaultRowHeight="15"/>
  <cols>
    <col min="1" max="16384" width="9.140625" style="1"/>
  </cols>
  <sheetData>
    <row r="1" spans="1:1" ht="15.75">
      <c r="A1" s="23" t="s">
        <v>112</v>
      </c>
    </row>
    <row r="2" spans="1:1">
      <c r="A2" s="24" t="s">
        <v>74</v>
      </c>
    </row>
    <row r="17" spans="1:12">
      <c r="A17" s="25" t="s">
        <v>113</v>
      </c>
    </row>
    <row r="18" spans="1:12">
      <c r="A18" s="25" t="s">
        <v>114</v>
      </c>
    </row>
    <row r="23" spans="1:12">
      <c r="D23" s="1">
        <v>2017</v>
      </c>
      <c r="E23" s="1">
        <v>2018</v>
      </c>
      <c r="F23" s="1">
        <v>2019</v>
      </c>
      <c r="G23" s="1">
        <v>2020</v>
      </c>
      <c r="H23" s="1">
        <v>2021</v>
      </c>
      <c r="I23" s="1">
        <v>2022</v>
      </c>
      <c r="J23" s="1">
        <v>2023</v>
      </c>
      <c r="K23" s="1">
        <v>2024</v>
      </c>
      <c r="L23" s="1">
        <v>2025</v>
      </c>
    </row>
    <row r="24" spans="1:12">
      <c r="C24" s="1" t="s">
        <v>76</v>
      </c>
      <c r="D24" s="1">
        <v>-5.9947798265555283E-2</v>
      </c>
      <c r="E24" s="1">
        <v>2.6683596948868706E-2</v>
      </c>
      <c r="F24" s="1">
        <v>0</v>
      </c>
      <c r="G24" s="1">
        <v>-2.7395680520504522</v>
      </c>
      <c r="H24" s="1">
        <v>-2.2664333951516835</v>
      </c>
      <c r="I24" s="1">
        <v>-1.3693482801480972</v>
      </c>
      <c r="J24" s="1">
        <v>0</v>
      </c>
      <c r="K24" s="1">
        <v>0</v>
      </c>
      <c r="L24" s="1">
        <v>0</v>
      </c>
    </row>
    <row r="25" spans="1:12">
      <c r="C25" s="1" t="s">
        <v>77</v>
      </c>
      <c r="D25" s="1">
        <v>-0.38831264122195241</v>
      </c>
      <c r="E25" s="1">
        <v>0.55024408297299354</v>
      </c>
      <c r="F25" s="1">
        <v>1.0799101028808353</v>
      </c>
      <c r="G25" s="1">
        <v>-1.1290859789605177</v>
      </c>
      <c r="H25" s="1">
        <v>-0.38221609802892698</v>
      </c>
      <c r="I25" s="1">
        <v>-0.19272255047884645</v>
      </c>
      <c r="J25" s="1">
        <v>-0.12210106557390456</v>
      </c>
      <c r="K25" s="1">
        <v>-9.2821088302250623E-2</v>
      </c>
      <c r="L25" s="1">
        <v>-6.7144977304238088E-2</v>
      </c>
    </row>
    <row r="26" spans="1:12">
      <c r="C26" s="1" t="s">
        <v>78</v>
      </c>
      <c r="D26" s="1">
        <v>2.1419541331812013</v>
      </c>
      <c r="E26" s="1">
        <v>1.2025921993578648</v>
      </c>
      <c r="F26" s="1">
        <v>0.72809267952493606</v>
      </c>
      <c r="G26" s="1">
        <v>-4.3711974208021198E-2</v>
      </c>
      <c r="H26" s="1">
        <v>0.326465008955105</v>
      </c>
      <c r="I26" s="1">
        <v>0.50462965873480192</v>
      </c>
      <c r="J26" s="1">
        <v>0.6351627904170315</v>
      </c>
      <c r="K26" s="1">
        <v>0.72204461097960815</v>
      </c>
      <c r="L26" s="1">
        <v>0.81491207682919842</v>
      </c>
    </row>
    <row r="27" spans="1:12">
      <c r="C27" s="1" t="s">
        <v>33</v>
      </c>
      <c r="D27" s="1">
        <v>-1.9890544750357835</v>
      </c>
      <c r="E27" s="1">
        <v>-1.6301530779682434</v>
      </c>
      <c r="F27" s="1">
        <v>-1.2966796250483836</v>
      </c>
      <c r="G27" s="1">
        <v>-1.0269022096232188</v>
      </c>
      <c r="H27" s="1">
        <v>-0.76861857112235465</v>
      </c>
      <c r="I27" s="1">
        <v>-0.73792657319091903</v>
      </c>
      <c r="J27" s="1">
        <v>-0.73367826652567147</v>
      </c>
      <c r="K27" s="1">
        <v>-0.68173985996418485</v>
      </c>
      <c r="L27" s="1">
        <v>-0.58621247925722209</v>
      </c>
    </row>
    <row r="28" spans="1:12">
      <c r="C28" s="1" t="s">
        <v>79</v>
      </c>
      <c r="D28" s="1">
        <v>-0.29536078134208976</v>
      </c>
      <c r="E28" s="1">
        <v>0.1493668013114835</v>
      </c>
      <c r="F28" s="1">
        <v>0.51132315735738776</v>
      </c>
      <c r="G28" s="1">
        <v>-4.93926821484221</v>
      </c>
      <c r="H28" s="1">
        <v>-3.0908030553478603</v>
      </c>
      <c r="I28" s="1">
        <v>-1.7953677450830607</v>
      </c>
      <c r="J28" s="1">
        <v>-0.22061654168254452</v>
      </c>
      <c r="K28" s="1">
        <v>-5.2516337286827364E-2</v>
      </c>
      <c r="L28" s="1">
        <v>0.16155462026773826</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BF42B-1616-4543-8638-6C82F571888B}">
  <dimension ref="A1:L34"/>
  <sheetViews>
    <sheetView workbookViewId="0">
      <selection activeCell="E36" sqref="E36"/>
    </sheetView>
  </sheetViews>
  <sheetFormatPr defaultColWidth="9.140625" defaultRowHeight="15"/>
  <cols>
    <col min="1" max="16384" width="9.140625" style="1"/>
  </cols>
  <sheetData>
    <row r="1" spans="1:1" ht="15.75">
      <c r="A1" s="23" t="s">
        <v>115</v>
      </c>
    </row>
    <row r="2" spans="1:1">
      <c r="A2" s="24"/>
    </row>
    <row r="3" spans="1:1" ht="18.75">
      <c r="A3" s="26" t="s">
        <v>116</v>
      </c>
    </row>
    <row r="4" spans="1:1">
      <c r="A4" s="38"/>
    </row>
    <row r="5" spans="1:1">
      <c r="A5" s="27"/>
    </row>
    <row r="6" spans="1:1">
      <c r="A6" s="27" t="s">
        <v>117</v>
      </c>
    </row>
    <row r="7" spans="1:1">
      <c r="A7" s="27" t="s">
        <v>81</v>
      </c>
    </row>
    <row r="8" spans="1:1">
      <c r="A8" s="28"/>
    </row>
    <row r="19" spans="1:12">
      <c r="A19" s="25" t="s">
        <v>98</v>
      </c>
    </row>
    <row r="20" spans="1:12">
      <c r="A20" s="25" t="s">
        <v>118</v>
      </c>
    </row>
    <row r="26" spans="1:12">
      <c r="F26" s="1" t="s">
        <v>119</v>
      </c>
      <c r="G26" s="1" t="s">
        <v>120</v>
      </c>
      <c r="H26" s="1" t="s">
        <v>121</v>
      </c>
      <c r="I26" s="1" t="s">
        <v>122</v>
      </c>
      <c r="J26" s="1" t="s">
        <v>123</v>
      </c>
      <c r="K26" s="1" t="s">
        <v>124</v>
      </c>
      <c r="L26" s="1" t="s">
        <v>125</v>
      </c>
    </row>
    <row r="27" spans="1:12">
      <c r="E27" s="1" t="s">
        <v>126</v>
      </c>
      <c r="F27" s="1">
        <v>92.38095238095238</v>
      </c>
      <c r="G27" s="1">
        <v>97</v>
      </c>
      <c r="H27" s="1">
        <v>101.85000000000001</v>
      </c>
      <c r="I27" s="1">
        <v>106.94250000000001</v>
      </c>
      <c r="J27" s="1">
        <v>112.28962500000002</v>
      </c>
      <c r="K27" s="1">
        <v>117.90410625000003</v>
      </c>
      <c r="L27" s="1">
        <v>123.79931156250004</v>
      </c>
    </row>
    <row r="28" spans="1:12">
      <c r="E28" s="1" t="s">
        <v>127</v>
      </c>
      <c r="F28" s="1">
        <v>92.38095238095238</v>
      </c>
      <c r="G28" s="1">
        <v>100</v>
      </c>
      <c r="H28" s="1">
        <v>105</v>
      </c>
      <c r="I28" s="1">
        <v>110.25</v>
      </c>
      <c r="J28" s="1">
        <v>115.7625</v>
      </c>
      <c r="K28" s="1">
        <v>121.55062500000001</v>
      </c>
      <c r="L28" s="1">
        <v>127.62815625000002</v>
      </c>
    </row>
    <row r="29" spans="1:12">
      <c r="E29" s="1" t="s">
        <v>128</v>
      </c>
      <c r="F29" s="1">
        <v>0</v>
      </c>
      <c r="G29" s="1">
        <v>-3</v>
      </c>
      <c r="H29" s="1">
        <v>-3.1499999999999915</v>
      </c>
      <c r="I29" s="1">
        <v>-3.3074999999999903</v>
      </c>
      <c r="J29" s="1">
        <v>-3.4728749999999877</v>
      </c>
      <c r="K29" s="1">
        <v>-3.6465187499999843</v>
      </c>
      <c r="L29" s="1">
        <v>-3.8288446874999806</v>
      </c>
    </row>
    <row r="30" spans="1:12">
      <c r="E30" s="1" t="s">
        <v>129</v>
      </c>
      <c r="F30" s="1">
        <v>190.47619047619048</v>
      </c>
      <c r="G30" s="1">
        <v>200</v>
      </c>
      <c r="H30" s="1">
        <v>210</v>
      </c>
      <c r="I30" s="1">
        <v>220.5</v>
      </c>
      <c r="J30" s="1">
        <v>231.52500000000001</v>
      </c>
      <c r="K30" s="1">
        <v>243.10125000000002</v>
      </c>
      <c r="L30" s="1">
        <v>255.25631250000004</v>
      </c>
    </row>
    <row r="31" spans="1:12">
      <c r="E31" s="1" t="s">
        <v>130</v>
      </c>
      <c r="F31" s="1">
        <v>0</v>
      </c>
      <c r="G31" s="1">
        <v>-1.5</v>
      </c>
      <c r="H31" s="1">
        <v>-1.499999999999996</v>
      </c>
      <c r="I31" s="1">
        <v>-1.4999999999999956</v>
      </c>
      <c r="J31" s="1">
        <v>-1.4999999999999947</v>
      </c>
      <c r="K31" s="1">
        <v>-1.4999999999999933</v>
      </c>
      <c r="L31" s="1">
        <v>-1.4999999999999922</v>
      </c>
    </row>
    <row r="32" spans="1:12">
      <c r="E32" s="1" t="s">
        <v>131</v>
      </c>
      <c r="F32" s="1">
        <v>92.38095238095238</v>
      </c>
      <c r="G32" s="1">
        <v>100</v>
      </c>
      <c r="H32" s="1">
        <v>104.5</v>
      </c>
      <c r="I32" s="1">
        <v>109.20249999999999</v>
      </c>
      <c r="J32" s="1">
        <v>114.11661249999997</v>
      </c>
      <c r="K32" s="1">
        <v>119.25186006249996</v>
      </c>
      <c r="L32" s="1">
        <v>124.61819376531244</v>
      </c>
    </row>
    <row r="33" spans="5:12">
      <c r="E33" s="1" t="s">
        <v>132</v>
      </c>
      <c r="G33" s="1">
        <v>-3</v>
      </c>
      <c r="H33" s="1">
        <v>-2.6499999999999915</v>
      </c>
      <c r="I33" s="1">
        <v>-2.2599999999999767</v>
      </c>
      <c r="J33" s="1">
        <v>-1.8269874999999587</v>
      </c>
      <c r="K33" s="1">
        <v>-1.3477538124999313</v>
      </c>
      <c r="L33" s="1">
        <v>-0.81888220281240365</v>
      </c>
    </row>
    <row r="34" spans="5:12">
      <c r="E34" s="1" t="s">
        <v>133</v>
      </c>
      <c r="G34" s="1">
        <v>-1.5</v>
      </c>
      <c r="H34" s="1">
        <v>-1.2619047619047579</v>
      </c>
      <c r="I34" s="1">
        <v>-1.0249433106575858</v>
      </c>
      <c r="J34" s="1">
        <v>-0.78911024727349477</v>
      </c>
      <c r="K34" s="1">
        <v>-0.55440019847694377</v>
      </c>
      <c r="L34" s="1">
        <v>-0.32080781657942486</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91648-5926-461E-8B07-827E58FBB4C8}">
  <dimension ref="A1:E52"/>
  <sheetViews>
    <sheetView workbookViewId="0">
      <selection activeCell="M30" sqref="M30"/>
    </sheetView>
  </sheetViews>
  <sheetFormatPr defaultColWidth="9.140625" defaultRowHeight="15"/>
  <cols>
    <col min="1" max="16384" width="9.140625" style="1"/>
  </cols>
  <sheetData>
    <row r="1" spans="1:1" ht="15.75">
      <c r="A1" s="23" t="s">
        <v>134</v>
      </c>
    </row>
    <row r="2" spans="1:1">
      <c r="A2" s="24" t="s">
        <v>135</v>
      </c>
    </row>
    <row r="17" spans="1:5">
      <c r="A17" s="25" t="s">
        <v>75</v>
      </c>
    </row>
    <row r="18" spans="1:5">
      <c r="A18" s="25" t="s">
        <v>136</v>
      </c>
    </row>
    <row r="22" spans="1:5">
      <c r="C22" s="1">
        <v>2014</v>
      </c>
      <c r="D22" s="1" t="s">
        <v>87</v>
      </c>
      <c r="E22" s="1">
        <v>0</v>
      </c>
    </row>
    <row r="23" spans="1:5">
      <c r="D23" s="1" t="s">
        <v>88</v>
      </c>
      <c r="E23" s="1">
        <v>1.0571692497177452</v>
      </c>
    </row>
    <row r="24" spans="1:5">
      <c r="D24" s="1" t="s">
        <v>89</v>
      </c>
      <c r="E24" s="1">
        <v>1.8269526839782344</v>
      </c>
    </row>
    <row r="25" spans="1:5">
      <c r="D25" s="1" t="s">
        <v>90</v>
      </c>
      <c r="E25" s="1">
        <v>3.629272298060144</v>
      </c>
    </row>
    <row r="26" spans="1:5">
      <c r="C26" s="1">
        <v>2015</v>
      </c>
      <c r="D26" s="1" t="s">
        <v>88</v>
      </c>
      <c r="E26" s="1">
        <v>0</v>
      </c>
    </row>
    <row r="27" spans="1:5">
      <c r="D27" s="1" t="s">
        <v>89</v>
      </c>
      <c r="E27" s="1">
        <v>0.98367517789870362</v>
      </c>
    </row>
    <row r="28" spans="1:5">
      <c r="D28" s="1" t="s">
        <v>91</v>
      </c>
      <c r="E28" s="1">
        <v>4.8032649644202507</v>
      </c>
    </row>
    <row r="29" spans="1:5">
      <c r="D29" s="1" t="s">
        <v>90</v>
      </c>
      <c r="E29" s="1">
        <v>6.4148179154458091</v>
      </c>
    </row>
    <row r="30" spans="1:5">
      <c r="C30" s="1">
        <v>2016</v>
      </c>
      <c r="D30" s="1" t="s">
        <v>89</v>
      </c>
      <c r="E30" s="1">
        <v>0</v>
      </c>
    </row>
    <row r="31" spans="1:5">
      <c r="D31" s="1" t="s">
        <v>91</v>
      </c>
      <c r="E31" s="1">
        <v>3.0349794238683216</v>
      </c>
    </row>
    <row r="32" spans="1:5">
      <c r="D32" s="1" t="s">
        <v>92</v>
      </c>
      <c r="E32" s="1">
        <v>5.9156378600823132</v>
      </c>
    </row>
    <row r="33" spans="3:5">
      <c r="D33" s="1" t="s">
        <v>90</v>
      </c>
      <c r="E33" s="1">
        <v>6.9547325102880677</v>
      </c>
    </row>
    <row r="34" spans="3:5">
      <c r="C34" s="1">
        <v>2017</v>
      </c>
      <c r="D34" s="1" t="s">
        <v>91</v>
      </c>
      <c r="E34" s="1">
        <v>0</v>
      </c>
    </row>
    <row r="35" spans="3:5">
      <c r="D35" s="1" t="s">
        <v>92</v>
      </c>
      <c r="E35" s="1">
        <v>4.2336495257114422</v>
      </c>
    </row>
    <row r="36" spans="3:5">
      <c r="D36" s="1" t="s">
        <v>93</v>
      </c>
      <c r="E36" s="1">
        <v>6.8297553669495841</v>
      </c>
    </row>
    <row r="37" spans="3:5">
      <c r="D37" s="1" t="s">
        <v>90</v>
      </c>
      <c r="E37" s="1">
        <v>7.8768047928107876</v>
      </c>
    </row>
    <row r="38" spans="3:5">
      <c r="C38" s="1">
        <v>2018</v>
      </c>
      <c r="D38" s="1" t="s">
        <v>92</v>
      </c>
      <c r="E38" s="1">
        <v>0</v>
      </c>
    </row>
    <row r="39" spans="3:5">
      <c r="D39" s="1" t="s">
        <v>93</v>
      </c>
      <c r="E39" s="1">
        <v>3.5974628419956503</v>
      </c>
    </row>
    <row r="40" spans="3:5">
      <c r="D40" s="1" t="s">
        <v>94</v>
      </c>
      <c r="E40" s="1">
        <v>5.2636561582883701</v>
      </c>
    </row>
    <row r="41" spans="3:5">
      <c r="D41" s="1" t="s">
        <v>90</v>
      </c>
      <c r="E41" s="1">
        <v>8.0213973303038983</v>
      </c>
    </row>
    <row r="42" spans="3:5">
      <c r="C42" s="1">
        <v>2019</v>
      </c>
      <c r="D42" s="1" t="s">
        <v>93</v>
      </c>
      <c r="E42" s="1">
        <v>0</v>
      </c>
    </row>
    <row r="43" spans="3:5">
      <c r="D43" s="1" t="s">
        <v>94</v>
      </c>
      <c r="E43" s="1">
        <v>1.5605214816928594</v>
      </c>
    </row>
    <row r="44" spans="3:5">
      <c r="D44" s="1" t="s">
        <v>95</v>
      </c>
      <c r="E44" s="1">
        <v>5.6856485527277982</v>
      </c>
    </row>
    <row r="45" spans="3:5">
      <c r="D45" s="1" t="s">
        <v>90</v>
      </c>
      <c r="E45" s="1">
        <v>7.1727363521249856</v>
      </c>
    </row>
    <row r="46" spans="3:5">
      <c r="C46" s="1">
        <v>2020</v>
      </c>
      <c r="D46" s="1" t="s">
        <v>94</v>
      </c>
      <c r="E46" s="1">
        <v>0</v>
      </c>
    </row>
    <row r="47" spans="3:5">
      <c r="D47" s="1" t="s">
        <v>95</v>
      </c>
      <c r="E47" s="1">
        <v>3.9558181351142991</v>
      </c>
    </row>
    <row r="48" spans="3:5">
      <c r="D48" s="1" t="s">
        <v>96</v>
      </c>
      <c r="E48" s="1">
        <v>6.2419727716414002</v>
      </c>
    </row>
    <row r="49" spans="3:5">
      <c r="D49" s="1" t="s">
        <v>90</v>
      </c>
      <c r="E49" s="1">
        <v>5.6956931244113349</v>
      </c>
    </row>
    <row r="50" spans="3:5">
      <c r="C50" s="1">
        <v>2021</v>
      </c>
      <c r="D50" s="1" t="s">
        <v>95</v>
      </c>
      <c r="E50" s="1">
        <v>0</v>
      </c>
    </row>
    <row r="51" spans="3:5">
      <c r="D51" s="1" t="s">
        <v>96</v>
      </c>
      <c r="E51" s="1">
        <v>2.7837672577478969</v>
      </c>
    </row>
    <row r="52" spans="3:5">
      <c r="D52" s="1" t="s">
        <v>97</v>
      </c>
      <c r="E52" s="1">
        <v>6.269108229009106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64C9-443E-40B3-BA58-D45D6C05FA67}">
  <dimension ref="A1:H16"/>
  <sheetViews>
    <sheetView showGridLines="0" zoomScaleNormal="100" workbookViewId="0">
      <selection activeCell="A2" sqref="A2"/>
    </sheetView>
  </sheetViews>
  <sheetFormatPr defaultRowHeight="15"/>
  <cols>
    <col min="1" max="1" width="28.28515625" customWidth="1"/>
  </cols>
  <sheetData>
    <row r="1" spans="1:8" ht="15.75">
      <c r="A1" s="46" t="s">
        <v>832</v>
      </c>
    </row>
    <row r="2" spans="1:8" ht="15.75" thickBot="1">
      <c r="A2" s="229" t="s">
        <v>833</v>
      </c>
    </row>
    <row r="3" spans="1:8" ht="15.75" thickBot="1">
      <c r="A3" s="218"/>
      <c r="B3" s="219">
        <v>2019</v>
      </c>
      <c r="C3" s="219">
        <v>2020</v>
      </c>
      <c r="D3" s="219">
        <v>2021</v>
      </c>
      <c r="E3" s="219">
        <v>2022</v>
      </c>
      <c r="F3" s="219">
        <v>2023</v>
      </c>
      <c r="G3" s="219">
        <v>2024</v>
      </c>
      <c r="H3" s="219">
        <v>2025</v>
      </c>
    </row>
    <row r="4" spans="1:8">
      <c r="A4" s="220" t="s">
        <v>834</v>
      </c>
      <c r="B4" s="221">
        <v>2.6</v>
      </c>
      <c r="C4" s="221">
        <v>-3.5</v>
      </c>
      <c r="D4" s="221">
        <v>4.7</v>
      </c>
      <c r="E4" s="221">
        <v>5.2</v>
      </c>
      <c r="F4" s="221">
        <v>3.5</v>
      </c>
      <c r="G4" s="221">
        <v>3.3</v>
      </c>
      <c r="H4" s="221">
        <v>3.2</v>
      </c>
    </row>
    <row r="5" spans="1:8">
      <c r="A5" s="220" t="s">
        <v>835</v>
      </c>
      <c r="B5" s="221">
        <v>3.3</v>
      </c>
      <c r="C5" s="221">
        <v>-4.9000000000000004</v>
      </c>
      <c r="D5" s="221">
        <v>5.2</v>
      </c>
      <c r="E5" s="221">
        <v>6.3</v>
      </c>
      <c r="F5" s="221">
        <v>4</v>
      </c>
      <c r="G5" s="221">
        <v>3.8</v>
      </c>
      <c r="H5" s="221">
        <v>3.6</v>
      </c>
    </row>
    <row r="6" spans="1:8">
      <c r="A6" s="220" t="s">
        <v>836</v>
      </c>
      <c r="B6" s="221">
        <v>3.3</v>
      </c>
      <c r="C6" s="221">
        <v>-10.4</v>
      </c>
      <c r="D6" s="221">
        <v>6.8</v>
      </c>
      <c r="E6" s="221">
        <v>9.6</v>
      </c>
      <c r="F6" s="221">
        <v>3.6</v>
      </c>
      <c r="G6" s="221">
        <v>3.4</v>
      </c>
      <c r="H6" s="221">
        <v>3.2</v>
      </c>
    </row>
    <row r="7" spans="1:8">
      <c r="A7" s="220" t="s">
        <v>837</v>
      </c>
      <c r="B7" s="221">
        <v>-0.4</v>
      </c>
      <c r="C7" s="221">
        <v>-3.6</v>
      </c>
      <c r="D7" s="221">
        <v>3.5</v>
      </c>
      <c r="E7" s="221">
        <v>5.6</v>
      </c>
      <c r="F7" s="221">
        <v>7.6</v>
      </c>
      <c r="G7" s="221">
        <v>6.7</v>
      </c>
      <c r="H7" s="221">
        <v>6.3</v>
      </c>
    </row>
    <row r="8" spans="1:8">
      <c r="A8" s="220" t="s">
        <v>838</v>
      </c>
      <c r="B8" s="221">
        <v>7.1</v>
      </c>
      <c r="C8" s="221">
        <v>0.5</v>
      </c>
      <c r="D8" s="221">
        <v>6.9</v>
      </c>
      <c r="E8" s="221">
        <v>6</v>
      </c>
      <c r="F8" s="221">
        <v>5.6</v>
      </c>
      <c r="G8" s="221">
        <v>5.8</v>
      </c>
      <c r="H8" s="221">
        <v>5.9</v>
      </c>
    </row>
    <row r="9" spans="1:8">
      <c r="A9" s="220" t="s">
        <v>839</v>
      </c>
      <c r="B9" s="221">
        <v>3</v>
      </c>
      <c r="C9" s="221">
        <v>-16.7</v>
      </c>
      <c r="D9" s="221">
        <v>7.8</v>
      </c>
      <c r="E9" s="221">
        <v>13.2</v>
      </c>
      <c r="F9" s="221">
        <v>2.7</v>
      </c>
      <c r="G9" s="221">
        <v>2.6</v>
      </c>
      <c r="H9" s="221">
        <v>2.2000000000000002</v>
      </c>
    </row>
    <row r="10" spans="1:8">
      <c r="A10" s="220" t="s">
        <v>840</v>
      </c>
      <c r="B10" s="221">
        <v>5</v>
      </c>
      <c r="C10" s="221">
        <v>19.2</v>
      </c>
      <c r="D10" s="221">
        <v>16.8</v>
      </c>
      <c r="E10" s="221">
        <v>7.2</v>
      </c>
      <c r="F10" s="221">
        <v>6</v>
      </c>
      <c r="G10" s="221">
        <v>5.3</v>
      </c>
      <c r="H10" s="221">
        <v>5</v>
      </c>
    </row>
    <row r="11" spans="1:8">
      <c r="A11" s="220" t="s">
        <v>841</v>
      </c>
      <c r="B11" s="221">
        <v>0.9</v>
      </c>
      <c r="C11" s="221">
        <v>-0.5</v>
      </c>
      <c r="D11" s="221">
        <v>2.2999999999999998</v>
      </c>
      <c r="E11" s="221">
        <v>2.2000000000000002</v>
      </c>
      <c r="F11" s="221">
        <v>1.9</v>
      </c>
      <c r="G11" s="221">
        <v>2.1</v>
      </c>
      <c r="H11" s="221">
        <v>2.2000000000000002</v>
      </c>
    </row>
    <row r="12" spans="1:8">
      <c r="A12" s="220" t="s">
        <v>842</v>
      </c>
      <c r="B12" s="221">
        <v>10.3</v>
      </c>
      <c r="C12" s="221">
        <v>25.4</v>
      </c>
      <c r="D12" s="221">
        <v>20.5</v>
      </c>
      <c r="E12" s="221">
        <v>12.5</v>
      </c>
      <c r="F12" s="221">
        <v>10.9</v>
      </c>
      <c r="G12" s="221">
        <v>10.4</v>
      </c>
      <c r="H12" s="221">
        <v>10.1</v>
      </c>
    </row>
    <row r="13" spans="1:8">
      <c r="A13" s="220" t="s">
        <v>843</v>
      </c>
      <c r="B13" s="221">
        <v>9.4</v>
      </c>
      <c r="C13" s="221">
        <v>11.5</v>
      </c>
      <c r="D13" s="221">
        <v>10.6</v>
      </c>
      <c r="E13" s="221">
        <v>9.1999999999999993</v>
      </c>
      <c r="F13" s="221">
        <v>8.5</v>
      </c>
      <c r="G13" s="221">
        <v>7.6</v>
      </c>
      <c r="H13" s="221">
        <v>6.9</v>
      </c>
    </row>
    <row r="14" spans="1:8" ht="15.75" thickBot="1">
      <c r="A14" s="222" t="s">
        <v>844</v>
      </c>
      <c r="B14" s="223">
        <v>2.1</v>
      </c>
      <c r="C14" s="223">
        <v>-2.2000000000000002</v>
      </c>
      <c r="D14" s="223">
        <v>-0.7</v>
      </c>
      <c r="E14" s="223">
        <v>-0.4</v>
      </c>
      <c r="F14" s="223">
        <v>-0.2</v>
      </c>
      <c r="G14" s="223">
        <v>-0.2</v>
      </c>
      <c r="H14" s="223">
        <v>-0.1</v>
      </c>
    </row>
    <row r="15" spans="1:8">
      <c r="A15" s="48" t="s">
        <v>703</v>
      </c>
    </row>
    <row r="16" spans="1:8">
      <c r="A16" s="48" t="s">
        <v>845</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0C912-7838-4B44-8A59-D2892DDC40E0}">
  <dimension ref="A1:G24"/>
  <sheetViews>
    <sheetView showGridLines="0" workbookViewId="0">
      <selection activeCell="L12" sqref="L12"/>
    </sheetView>
  </sheetViews>
  <sheetFormatPr defaultRowHeight="15"/>
  <cols>
    <col min="1" max="1" width="15.5703125" customWidth="1"/>
  </cols>
  <sheetData>
    <row r="1" spans="1:7" ht="15.75">
      <c r="A1" s="49" t="s">
        <v>668</v>
      </c>
    </row>
    <row r="2" spans="1:7" ht="15.75" thickBot="1">
      <c r="A2" s="47" t="s">
        <v>669</v>
      </c>
    </row>
    <row r="3" spans="1:7" ht="15.75" thickBot="1">
      <c r="A3" s="172"/>
      <c r="B3" s="173">
        <v>2020</v>
      </c>
      <c r="C3" s="173">
        <v>2021</v>
      </c>
      <c r="D3" s="173">
        <v>2022</v>
      </c>
      <c r="E3" s="173">
        <v>2023</v>
      </c>
      <c r="F3" s="174">
        <v>2024</v>
      </c>
      <c r="G3" s="173">
        <v>2025</v>
      </c>
    </row>
    <row r="4" spans="1:7" ht="39" thickBot="1">
      <c r="A4" s="175" t="s">
        <v>280</v>
      </c>
      <c r="B4" s="176">
        <v>83616</v>
      </c>
      <c r="C4" s="176">
        <v>93110</v>
      </c>
      <c r="D4" s="176">
        <v>96715</v>
      </c>
      <c r="E4" s="176">
        <v>102100</v>
      </c>
      <c r="F4" s="177">
        <v>106570</v>
      </c>
      <c r="G4" s="176">
        <v>110880</v>
      </c>
    </row>
    <row r="5" spans="1:7">
      <c r="A5" s="63" t="s">
        <v>670</v>
      </c>
      <c r="B5" s="66">
        <v>22710</v>
      </c>
      <c r="C5" s="66">
        <v>26015</v>
      </c>
      <c r="D5" s="66">
        <v>27515</v>
      </c>
      <c r="E5" s="66">
        <v>29220</v>
      </c>
      <c r="F5" s="65">
        <v>31040</v>
      </c>
      <c r="G5" s="66">
        <v>32795</v>
      </c>
    </row>
    <row r="6" spans="1:7">
      <c r="A6" s="63" t="s">
        <v>366</v>
      </c>
      <c r="B6" s="66">
        <v>12425</v>
      </c>
      <c r="C6" s="66">
        <v>15410</v>
      </c>
      <c r="D6" s="66">
        <v>16895</v>
      </c>
      <c r="E6" s="66">
        <v>18380</v>
      </c>
      <c r="F6" s="65">
        <v>19640</v>
      </c>
      <c r="G6" s="66">
        <v>20670</v>
      </c>
    </row>
    <row r="7" spans="1:7">
      <c r="A7" s="63" t="s">
        <v>671</v>
      </c>
      <c r="B7" s="66">
        <v>11835</v>
      </c>
      <c r="C7" s="66">
        <v>13890</v>
      </c>
      <c r="D7" s="66">
        <v>14080</v>
      </c>
      <c r="E7" s="66">
        <v>14170</v>
      </c>
      <c r="F7" s="65">
        <v>14675</v>
      </c>
      <c r="G7" s="66">
        <v>15170</v>
      </c>
    </row>
    <row r="8" spans="1:7">
      <c r="A8" s="63" t="s">
        <v>325</v>
      </c>
      <c r="B8" s="178">
        <v>10625</v>
      </c>
      <c r="C8" s="178">
        <v>11845</v>
      </c>
      <c r="D8" s="178">
        <v>12607</v>
      </c>
      <c r="E8" s="178">
        <v>13317</v>
      </c>
      <c r="F8" s="179">
        <v>14092</v>
      </c>
      <c r="G8" s="178">
        <v>14886</v>
      </c>
    </row>
    <row r="9" spans="1:7">
      <c r="A9" s="63" t="s">
        <v>672</v>
      </c>
      <c r="B9" s="66">
        <v>5450</v>
      </c>
      <c r="C9" s="66">
        <v>6035</v>
      </c>
      <c r="D9" s="66">
        <v>6655</v>
      </c>
      <c r="E9" s="66">
        <v>7080</v>
      </c>
      <c r="F9" s="65">
        <v>7520</v>
      </c>
      <c r="G9" s="66">
        <v>7925</v>
      </c>
    </row>
    <row r="10" spans="1:7">
      <c r="A10" s="63" t="s">
        <v>673</v>
      </c>
      <c r="B10" s="66">
        <v>2090</v>
      </c>
      <c r="C10" s="66">
        <v>1725</v>
      </c>
      <c r="D10" s="66">
        <v>1805</v>
      </c>
      <c r="E10" s="66">
        <v>1860</v>
      </c>
      <c r="F10" s="65">
        <v>1985</v>
      </c>
      <c r="G10" s="66">
        <v>2110</v>
      </c>
    </row>
    <row r="11" spans="1:7" ht="15.75" thickBot="1">
      <c r="A11" s="180" t="s">
        <v>674</v>
      </c>
      <c r="B11" s="181">
        <v>18481</v>
      </c>
      <c r="C11" s="181">
        <v>18190</v>
      </c>
      <c r="D11" s="181">
        <v>17158</v>
      </c>
      <c r="E11" s="181">
        <v>18073</v>
      </c>
      <c r="F11" s="182">
        <v>17618</v>
      </c>
      <c r="G11" s="181">
        <v>17324</v>
      </c>
    </row>
    <row r="12" spans="1:7" ht="39" thickBot="1">
      <c r="A12" s="175" t="s">
        <v>282</v>
      </c>
      <c r="B12" s="176">
        <v>102033</v>
      </c>
      <c r="C12" s="176">
        <v>106360</v>
      </c>
      <c r="D12" s="176">
        <v>104975</v>
      </c>
      <c r="E12" s="176">
        <v>103175</v>
      </c>
      <c r="F12" s="177">
        <v>106840</v>
      </c>
      <c r="G12" s="176">
        <v>110005</v>
      </c>
    </row>
    <row r="13" spans="1:7">
      <c r="A13" s="63" t="s">
        <v>675</v>
      </c>
      <c r="B13" s="66">
        <v>38097</v>
      </c>
      <c r="C13" s="66">
        <v>37225</v>
      </c>
      <c r="D13" s="66">
        <v>33360</v>
      </c>
      <c r="E13" s="66">
        <v>32605</v>
      </c>
      <c r="F13" s="65">
        <v>33380</v>
      </c>
      <c r="G13" s="66">
        <v>33920</v>
      </c>
    </row>
    <row r="14" spans="1:7" ht="25.5">
      <c r="A14" s="63" t="s">
        <v>676</v>
      </c>
      <c r="B14" s="66">
        <v>24510</v>
      </c>
      <c r="C14" s="66">
        <v>25645</v>
      </c>
      <c r="D14" s="66">
        <v>26670</v>
      </c>
      <c r="E14" s="66">
        <v>27815</v>
      </c>
      <c r="F14" s="65">
        <v>29005</v>
      </c>
      <c r="G14" s="66">
        <v>30305</v>
      </c>
    </row>
    <row r="15" spans="1:7" ht="25.5">
      <c r="A15" s="63" t="s">
        <v>677</v>
      </c>
      <c r="B15" s="66">
        <v>14908</v>
      </c>
      <c r="C15" s="66">
        <v>16895</v>
      </c>
      <c r="D15" s="66">
        <v>14870</v>
      </c>
      <c r="E15" s="66">
        <v>14590</v>
      </c>
      <c r="F15" s="65">
        <v>15270</v>
      </c>
      <c r="G15" s="66">
        <v>15995</v>
      </c>
    </row>
    <row r="16" spans="1:7">
      <c r="A16" s="63" t="s">
        <v>678</v>
      </c>
      <c r="B16" s="66">
        <v>8785</v>
      </c>
      <c r="C16" s="66">
        <v>9430</v>
      </c>
      <c r="D16" s="66">
        <v>11365</v>
      </c>
      <c r="E16" s="66">
        <v>13300</v>
      </c>
      <c r="F16" s="65">
        <v>14395</v>
      </c>
      <c r="G16" s="66">
        <v>15225</v>
      </c>
    </row>
    <row r="17" spans="1:7">
      <c r="A17" s="63" t="s">
        <v>679</v>
      </c>
      <c r="B17" s="66">
        <v>3829</v>
      </c>
      <c r="C17" s="66">
        <v>3295</v>
      </c>
      <c r="D17" s="66">
        <v>3395</v>
      </c>
      <c r="E17" s="66">
        <v>3575</v>
      </c>
      <c r="F17" s="65">
        <v>3505</v>
      </c>
      <c r="G17" s="66">
        <v>3175</v>
      </c>
    </row>
    <row r="18" spans="1:7">
      <c r="A18" s="63" t="s">
        <v>680</v>
      </c>
      <c r="B18" s="66">
        <v>6085</v>
      </c>
      <c r="C18" s="66">
        <v>5730</v>
      </c>
      <c r="D18" s="66">
        <v>2790</v>
      </c>
      <c r="E18" s="66">
        <v>2405</v>
      </c>
      <c r="F18" s="65">
        <v>2300</v>
      </c>
      <c r="G18" s="66">
        <v>2115</v>
      </c>
    </row>
    <row r="19" spans="1:7" ht="15.75" thickBot="1">
      <c r="A19" s="180" t="s">
        <v>681</v>
      </c>
      <c r="B19" s="183">
        <v>5819</v>
      </c>
      <c r="C19" s="183">
        <v>8140</v>
      </c>
      <c r="D19" s="183">
        <v>12525</v>
      </c>
      <c r="E19" s="183">
        <v>8885</v>
      </c>
      <c r="F19" s="184">
        <v>8985</v>
      </c>
      <c r="G19" s="183">
        <v>9270</v>
      </c>
    </row>
    <row r="20" spans="1:7" ht="25.5">
      <c r="A20" s="185" t="s">
        <v>682</v>
      </c>
      <c r="B20" s="186">
        <v>98204</v>
      </c>
      <c r="C20" s="186">
        <v>103065</v>
      </c>
      <c r="D20" s="186">
        <v>101580</v>
      </c>
      <c r="E20" s="186">
        <v>99600</v>
      </c>
      <c r="F20" s="187">
        <v>103335</v>
      </c>
      <c r="G20" s="186">
        <v>106830</v>
      </c>
    </row>
    <row r="21" spans="1:7" ht="26.25" thickBot="1">
      <c r="A21" s="175" t="s">
        <v>683</v>
      </c>
      <c r="B21" s="176">
        <v>89419</v>
      </c>
      <c r="C21" s="176">
        <v>93635</v>
      </c>
      <c r="D21" s="176">
        <v>90215</v>
      </c>
      <c r="E21" s="176">
        <v>86300</v>
      </c>
      <c r="F21" s="177">
        <v>88940</v>
      </c>
      <c r="G21" s="176">
        <v>91605</v>
      </c>
    </row>
    <row r="22" spans="1:7" ht="39" thickBot="1">
      <c r="A22" s="188" t="s">
        <v>287</v>
      </c>
      <c r="B22" s="189">
        <v>-18417</v>
      </c>
      <c r="C22" s="189">
        <v>-13250</v>
      </c>
      <c r="D22" s="189">
        <v>-8260</v>
      </c>
      <c r="E22" s="189">
        <v>-1075</v>
      </c>
      <c r="F22" s="190">
        <v>-270</v>
      </c>
      <c r="G22" s="191">
        <v>875</v>
      </c>
    </row>
    <row r="23" spans="1:7">
      <c r="A23" s="48" t="s">
        <v>72</v>
      </c>
    </row>
    <row r="24" spans="1:7">
      <c r="A24" s="48" t="s">
        <v>684</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93422-0F90-4153-A455-020F6E905FED}">
  <dimension ref="A1:H113"/>
  <sheetViews>
    <sheetView showGridLines="0" workbookViewId="0">
      <selection activeCell="O14" sqref="O14"/>
    </sheetView>
  </sheetViews>
  <sheetFormatPr defaultRowHeight="15"/>
  <sheetData>
    <row r="1" spans="1:1" ht="15.75">
      <c r="A1" s="46" t="s">
        <v>685</v>
      </c>
    </row>
    <row r="2" spans="1:1">
      <c r="A2" s="47" t="s">
        <v>686</v>
      </c>
    </row>
    <row r="3" spans="1:1">
      <c r="A3" s="47" t="s">
        <v>176</v>
      </c>
    </row>
    <row r="4" spans="1:1" ht="15.75">
      <c r="A4" s="192"/>
    </row>
    <row r="5" spans="1:1" ht="15.75">
      <c r="A5" s="193"/>
    </row>
    <row r="6" spans="1:1" ht="27" customHeight="1">
      <c r="A6" s="54" t="s">
        <v>117</v>
      </c>
    </row>
    <row r="7" spans="1:1" ht="15" customHeight="1">
      <c r="A7" s="54"/>
    </row>
    <row r="8" spans="1:1" ht="15" customHeight="1">
      <c r="A8" s="54"/>
    </row>
    <row r="9" spans="1:1" ht="15" customHeight="1">
      <c r="A9" s="54"/>
    </row>
    <row r="10" spans="1:1" ht="15" customHeight="1">
      <c r="A10" s="54"/>
    </row>
    <row r="11" spans="1:1" ht="15" customHeight="1">
      <c r="A11" s="54"/>
    </row>
    <row r="12" spans="1:1" ht="15" customHeight="1">
      <c r="A12" s="54"/>
    </row>
    <row r="13" spans="1:1" ht="15" customHeight="1">
      <c r="A13" s="193"/>
    </row>
    <row r="14" spans="1:1">
      <c r="A14" s="48"/>
    </row>
    <row r="15" spans="1:1">
      <c r="A15" s="48" t="s">
        <v>176</v>
      </c>
    </row>
    <row r="16" spans="1:1">
      <c r="A16" s="48" t="s">
        <v>175</v>
      </c>
    </row>
    <row r="17" spans="1:1">
      <c r="A17" s="48"/>
    </row>
    <row r="18" spans="1:1">
      <c r="A18" s="48" t="s">
        <v>687</v>
      </c>
    </row>
    <row r="19" spans="1:1" ht="15.75">
      <c r="A19" s="46"/>
    </row>
    <row r="20" spans="1:1">
      <c r="A20" s="48"/>
    </row>
    <row r="21" spans="1:1">
      <c r="A21" s="48" t="s">
        <v>176</v>
      </c>
    </row>
    <row r="22" spans="1:1">
      <c r="A22" s="48" t="s">
        <v>688</v>
      </c>
    </row>
    <row r="23" spans="1:1">
      <c r="A23" s="48"/>
    </row>
    <row r="24" spans="1:1" ht="15.75">
      <c r="A24" s="46"/>
    </row>
    <row r="25" spans="1:1">
      <c r="A25" s="48" t="s">
        <v>687</v>
      </c>
    </row>
    <row r="45" spans="1:1">
      <c r="A45" s="48" t="s">
        <v>689</v>
      </c>
    </row>
    <row r="53" spans="1:8">
      <c r="A53" t="s">
        <v>690</v>
      </c>
    </row>
    <row r="54" spans="1:8">
      <c r="B54" t="s">
        <v>168</v>
      </c>
      <c r="C54" t="s">
        <v>169</v>
      </c>
      <c r="D54" t="s">
        <v>76</v>
      </c>
      <c r="E54" t="s">
        <v>170</v>
      </c>
      <c r="F54" t="s">
        <v>171</v>
      </c>
      <c r="G54" t="s">
        <v>172</v>
      </c>
      <c r="H54" t="s">
        <v>173</v>
      </c>
    </row>
    <row r="55" spans="1:8">
      <c r="A55">
        <v>2018</v>
      </c>
    </row>
    <row r="56" spans="1:8">
      <c r="A56">
        <v>2019</v>
      </c>
    </row>
    <row r="57" spans="1:8">
      <c r="A57">
        <v>2020</v>
      </c>
      <c r="B57" s="52">
        <v>-95</v>
      </c>
      <c r="C57" s="52"/>
      <c r="D57" s="52"/>
      <c r="E57" s="52"/>
      <c r="F57" s="52"/>
      <c r="G57" s="52"/>
      <c r="H57" s="52"/>
    </row>
    <row r="58" spans="1:8">
      <c r="A58">
        <v>2021</v>
      </c>
      <c r="B58" s="52">
        <v>2715</v>
      </c>
      <c r="C58" s="52">
        <v>803.25802777499996</v>
      </c>
      <c r="D58" s="52">
        <v>0</v>
      </c>
      <c r="E58" s="52">
        <v>-15</v>
      </c>
      <c r="F58" s="52">
        <v>-0.5</v>
      </c>
      <c r="G58" s="52">
        <v>1827.5869722249899</v>
      </c>
      <c r="H58" s="52">
        <v>99.655000000000001</v>
      </c>
    </row>
    <row r="59" spans="1:8">
      <c r="A59">
        <v>2022</v>
      </c>
      <c r="B59" s="52">
        <v>1135</v>
      </c>
      <c r="C59" s="52">
        <v>-360.60251759999898</v>
      </c>
      <c r="D59" s="52">
        <v>0</v>
      </c>
      <c r="E59" s="52">
        <v>110</v>
      </c>
      <c r="F59" s="52">
        <v>-570</v>
      </c>
      <c r="G59" s="52">
        <v>1475.4725176000002</v>
      </c>
      <c r="H59" s="52">
        <v>480.12999999999994</v>
      </c>
    </row>
    <row r="60" spans="1:8">
      <c r="A60">
        <v>2023</v>
      </c>
      <c r="B60" s="52">
        <v>1340</v>
      </c>
      <c r="C60" s="52">
        <v>1698.6570552000001</v>
      </c>
      <c r="D60" s="52">
        <v>0</v>
      </c>
      <c r="E60" s="52">
        <v>10</v>
      </c>
      <c r="F60" s="52">
        <v>-390</v>
      </c>
      <c r="G60" s="52">
        <v>153.77294480000239</v>
      </c>
      <c r="H60" s="52">
        <v>-132.43</v>
      </c>
    </row>
    <row r="61" spans="1:8">
      <c r="A61">
        <v>2024</v>
      </c>
      <c r="B61" s="52">
        <v>1465</v>
      </c>
      <c r="C61" s="52">
        <v>1911.6977152500001</v>
      </c>
      <c r="D61" s="52">
        <v>0</v>
      </c>
      <c r="E61" s="52">
        <v>30</v>
      </c>
      <c r="F61" s="52">
        <v>-390</v>
      </c>
      <c r="G61" s="52">
        <v>-86.6977152500003</v>
      </c>
      <c r="H61" s="52">
        <v>0</v>
      </c>
    </row>
    <row r="62" spans="1:8">
      <c r="A62">
        <v>2025</v>
      </c>
      <c r="B62" s="52">
        <v>1380</v>
      </c>
      <c r="C62" s="52">
        <v>2138.1572270000001</v>
      </c>
      <c r="D62" s="52">
        <v>0</v>
      </c>
      <c r="E62" s="52">
        <v>0</v>
      </c>
      <c r="F62" s="52">
        <v>-390</v>
      </c>
      <c r="G62" s="52">
        <v>-235.727226999999</v>
      </c>
      <c r="H62" s="52">
        <v>-132.43</v>
      </c>
    </row>
    <row r="65" spans="1:7">
      <c r="A65" t="s">
        <v>691</v>
      </c>
    </row>
    <row r="66" spans="1:7">
      <c r="B66" t="s">
        <v>168</v>
      </c>
      <c r="C66" t="s">
        <v>169</v>
      </c>
      <c r="D66" t="s">
        <v>76</v>
      </c>
      <c r="E66" t="s">
        <v>170</v>
      </c>
      <c r="F66" t="s">
        <v>171</v>
      </c>
      <c r="G66" t="s">
        <v>172</v>
      </c>
    </row>
    <row r="67" spans="1:7">
      <c r="A67">
        <v>2018</v>
      </c>
    </row>
    <row r="68" spans="1:7">
      <c r="A68">
        <v>2019</v>
      </c>
    </row>
    <row r="69" spans="1:7">
      <c r="A69">
        <v>2020</v>
      </c>
      <c r="B69" s="52">
        <v>-4</v>
      </c>
      <c r="C69" s="52"/>
      <c r="D69" s="52"/>
      <c r="E69" s="52"/>
      <c r="F69" s="52"/>
      <c r="G69" s="52"/>
    </row>
    <row r="70" spans="1:7">
      <c r="A70">
        <v>2021</v>
      </c>
      <c r="B70" s="52">
        <v>375</v>
      </c>
      <c r="C70" s="52">
        <v>208.9232361</v>
      </c>
      <c r="D70" s="52">
        <v>0</v>
      </c>
      <c r="E70" s="52">
        <v>-5</v>
      </c>
      <c r="F70" s="52">
        <v>0</v>
      </c>
      <c r="G70" s="52">
        <v>171.07676389999901</v>
      </c>
    </row>
    <row r="71" spans="1:7">
      <c r="A71">
        <v>2022</v>
      </c>
      <c r="B71" s="52">
        <v>210</v>
      </c>
      <c r="C71" s="52">
        <v>174.58342719999999</v>
      </c>
      <c r="D71" s="52">
        <v>0</v>
      </c>
      <c r="E71" s="52">
        <v>-1</v>
      </c>
      <c r="F71" s="52">
        <v>-17</v>
      </c>
      <c r="G71" s="52">
        <v>53.416572799999798</v>
      </c>
    </row>
    <row r="72" spans="1:7">
      <c r="A72">
        <v>2023</v>
      </c>
      <c r="B72" s="52">
        <v>210</v>
      </c>
      <c r="C72" s="52">
        <v>239.212512</v>
      </c>
      <c r="D72" s="52">
        <v>0</v>
      </c>
      <c r="E72" s="52">
        <v>0</v>
      </c>
      <c r="F72" s="52">
        <v>0</v>
      </c>
      <c r="G72" s="52">
        <v>-29.212511999999599</v>
      </c>
    </row>
    <row r="73" spans="1:7">
      <c r="A73">
        <v>2024</v>
      </c>
      <c r="B73" s="52">
        <v>230</v>
      </c>
      <c r="C73" s="52">
        <v>259.93662799999998</v>
      </c>
      <c r="D73" s="52">
        <v>0</v>
      </c>
      <c r="E73" s="52">
        <v>0</v>
      </c>
      <c r="F73" s="52">
        <v>0</v>
      </c>
      <c r="G73" s="52">
        <v>-29.936628000000301</v>
      </c>
    </row>
    <row r="74" spans="1:7">
      <c r="A74">
        <v>2025</v>
      </c>
      <c r="B74" s="52">
        <v>250</v>
      </c>
      <c r="C74" s="52">
        <v>277.05798119999997</v>
      </c>
      <c r="D74" s="52">
        <v>0</v>
      </c>
      <c r="E74" s="52">
        <v>0</v>
      </c>
      <c r="F74" s="52">
        <v>0</v>
      </c>
      <c r="G74" s="52">
        <v>-27.057981200000501</v>
      </c>
    </row>
    <row r="78" spans="1:7">
      <c r="A78" t="s">
        <v>159</v>
      </c>
    </row>
    <row r="79" spans="1:7">
      <c r="B79" t="s">
        <v>168</v>
      </c>
      <c r="C79" t="s">
        <v>169</v>
      </c>
      <c r="D79" t="s">
        <v>76</v>
      </c>
      <c r="E79" t="s">
        <v>170</v>
      </c>
      <c r="F79" t="s">
        <v>171</v>
      </c>
      <c r="G79" t="s">
        <v>172</v>
      </c>
    </row>
    <row r="80" spans="1:7">
      <c r="A80">
        <v>2018</v>
      </c>
    </row>
    <row r="81" spans="1:8">
      <c r="A81">
        <v>2019</v>
      </c>
    </row>
    <row r="82" spans="1:8">
      <c r="A82">
        <v>2020</v>
      </c>
      <c r="B82" s="52">
        <v>945</v>
      </c>
      <c r="C82" s="52"/>
      <c r="D82" s="52"/>
      <c r="E82" s="52"/>
      <c r="F82" s="52"/>
      <c r="G82" s="52"/>
    </row>
    <row r="83" spans="1:8">
      <c r="A83">
        <v>2021</v>
      </c>
      <c r="B83" s="52">
        <v>2055</v>
      </c>
      <c r="C83" s="52">
        <v>2769.39</v>
      </c>
      <c r="D83" s="52">
        <v>630</v>
      </c>
      <c r="E83" s="52">
        <v>0</v>
      </c>
      <c r="F83" s="52">
        <v>0</v>
      </c>
      <c r="G83" s="52">
        <v>-1344.3899999999901</v>
      </c>
    </row>
    <row r="84" spans="1:8">
      <c r="A84">
        <v>2022</v>
      </c>
      <c r="B84" s="52">
        <v>190</v>
      </c>
      <c r="C84" s="52">
        <v>1344.5640000000001</v>
      </c>
      <c r="D84" s="52">
        <v>-630</v>
      </c>
      <c r="E84" s="52">
        <v>4</v>
      </c>
      <c r="F84" s="52">
        <v>-12</v>
      </c>
      <c r="G84" s="52">
        <v>-516.56399999999803</v>
      </c>
    </row>
    <row r="85" spans="1:8">
      <c r="A85">
        <v>2023</v>
      </c>
      <c r="B85" s="52">
        <v>90</v>
      </c>
      <c r="C85" s="52">
        <v>1098.24</v>
      </c>
      <c r="D85" s="52">
        <v>0</v>
      </c>
      <c r="E85" s="52">
        <v>-2</v>
      </c>
      <c r="F85" s="52">
        <v>-17</v>
      </c>
      <c r="G85" s="52">
        <v>-989.24000000000103</v>
      </c>
    </row>
    <row r="86" spans="1:8">
      <c r="A86">
        <v>2024</v>
      </c>
      <c r="B86" s="52">
        <v>505</v>
      </c>
      <c r="C86" s="52">
        <v>994.73399999999901</v>
      </c>
      <c r="D86" s="52">
        <v>0</v>
      </c>
      <c r="E86" s="52">
        <v>6</v>
      </c>
      <c r="F86" s="52">
        <v>-19</v>
      </c>
      <c r="G86" s="52">
        <v>-476.73399999999998</v>
      </c>
    </row>
    <row r="87" spans="1:8">
      <c r="A87">
        <v>2025</v>
      </c>
      <c r="B87" s="52">
        <v>495</v>
      </c>
      <c r="C87" s="52">
        <v>992.02999999999895</v>
      </c>
      <c r="D87" s="52">
        <v>0</v>
      </c>
      <c r="E87" s="52">
        <v>0</v>
      </c>
      <c r="F87" s="52">
        <v>-9</v>
      </c>
      <c r="G87" s="52">
        <v>-488.03</v>
      </c>
    </row>
    <row r="90" spans="1:8">
      <c r="A90" t="s">
        <v>366</v>
      </c>
    </row>
    <row r="91" spans="1:8">
      <c r="B91" t="s">
        <v>168</v>
      </c>
      <c r="C91" t="s">
        <v>169</v>
      </c>
      <c r="D91" t="s">
        <v>76</v>
      </c>
      <c r="E91" t="s">
        <v>170</v>
      </c>
      <c r="F91" t="s">
        <v>171</v>
      </c>
      <c r="G91" t="s">
        <v>172</v>
      </c>
      <c r="H91" t="s">
        <v>173</v>
      </c>
    </row>
    <row r="93" spans="1:8">
      <c r="A93">
        <v>2018</v>
      </c>
    </row>
    <row r="94" spans="1:8">
      <c r="A94">
        <v>2019</v>
      </c>
    </row>
    <row r="95" spans="1:8">
      <c r="A95">
        <v>2020</v>
      </c>
      <c r="B95" s="52">
        <v>-2695</v>
      </c>
      <c r="C95" s="52"/>
      <c r="D95" s="52"/>
      <c r="E95" s="52"/>
      <c r="F95" s="52"/>
      <c r="G95" s="52"/>
      <c r="H95" s="52"/>
    </row>
    <row r="96" spans="1:8">
      <c r="A96">
        <v>2021</v>
      </c>
      <c r="B96" s="52">
        <v>2985</v>
      </c>
      <c r="C96" s="52">
        <v>1309.1383812500001</v>
      </c>
      <c r="D96" s="52">
        <v>0</v>
      </c>
      <c r="E96" s="52">
        <v>0</v>
      </c>
      <c r="F96" s="52">
        <v>1</v>
      </c>
      <c r="G96" s="52">
        <v>873.86161874999993</v>
      </c>
      <c r="H96" s="52">
        <v>801</v>
      </c>
    </row>
    <row r="97" spans="1:8">
      <c r="A97">
        <v>2022</v>
      </c>
      <c r="B97" s="52">
        <v>1485</v>
      </c>
      <c r="C97" s="52">
        <v>2053.1166775000002</v>
      </c>
      <c r="D97" s="52">
        <v>0</v>
      </c>
      <c r="E97" s="52">
        <v>91</v>
      </c>
      <c r="F97" s="52">
        <v>13</v>
      </c>
      <c r="G97" s="52">
        <v>-1166.8666774999979</v>
      </c>
      <c r="H97" s="52">
        <v>494.75</v>
      </c>
    </row>
    <row r="98" spans="1:8">
      <c r="A98">
        <v>2023</v>
      </c>
      <c r="B98" s="52">
        <v>1485</v>
      </c>
      <c r="C98" s="52">
        <v>1054.5521100000001</v>
      </c>
      <c r="D98" s="52">
        <v>0</v>
      </c>
      <c r="E98" s="52">
        <v>255</v>
      </c>
      <c r="F98" s="52">
        <v>15</v>
      </c>
      <c r="G98" s="52">
        <v>384.19788999999503</v>
      </c>
      <c r="H98" s="52">
        <v>-223.75</v>
      </c>
    </row>
    <row r="99" spans="1:8">
      <c r="A99">
        <v>2024</v>
      </c>
      <c r="B99" s="52">
        <v>1260</v>
      </c>
      <c r="C99" s="52">
        <v>1099.9556950000001</v>
      </c>
      <c r="D99" s="52">
        <v>0</v>
      </c>
      <c r="E99" s="52">
        <v>0</v>
      </c>
      <c r="F99" s="52">
        <v>15</v>
      </c>
      <c r="G99" s="52">
        <v>145.04430499999901</v>
      </c>
      <c r="H99" s="52">
        <v>0</v>
      </c>
    </row>
    <row r="100" spans="1:8">
      <c r="A100">
        <v>2025</v>
      </c>
      <c r="B100" s="52">
        <v>1030</v>
      </c>
      <c r="C100" s="52">
        <v>1135.11835</v>
      </c>
      <c r="D100" s="52">
        <v>0</v>
      </c>
      <c r="E100" s="52">
        <v>0</v>
      </c>
      <c r="F100" s="52">
        <v>15</v>
      </c>
      <c r="G100" s="52">
        <v>103.63165000000301</v>
      </c>
      <c r="H100" s="52">
        <v>-223.75</v>
      </c>
    </row>
    <row r="104" spans="1:8">
      <c r="A104" t="s">
        <v>672</v>
      </c>
    </row>
    <row r="105" spans="1:8">
      <c r="B105" t="s">
        <v>168</v>
      </c>
      <c r="C105" t="s">
        <v>169</v>
      </c>
      <c r="D105" t="s">
        <v>76</v>
      </c>
      <c r="E105" t="s">
        <v>170</v>
      </c>
      <c r="F105" t="s">
        <v>171</v>
      </c>
      <c r="G105" t="s">
        <v>172</v>
      </c>
    </row>
    <row r="106" spans="1:8">
      <c r="A106">
        <v>2018</v>
      </c>
    </row>
    <row r="107" spans="1:8">
      <c r="A107">
        <v>2019</v>
      </c>
    </row>
    <row r="108" spans="1:8">
      <c r="A108">
        <v>2020</v>
      </c>
      <c r="B108" s="52">
        <v>-490</v>
      </c>
      <c r="C108" s="52"/>
      <c r="D108" s="52"/>
      <c r="E108" s="52"/>
      <c r="F108" s="52"/>
      <c r="G108" s="52"/>
    </row>
    <row r="109" spans="1:8">
      <c r="A109">
        <v>2021</v>
      </c>
      <c r="B109" s="52">
        <v>585</v>
      </c>
      <c r="C109" s="52">
        <v>456.07400000000001</v>
      </c>
      <c r="D109" s="52">
        <v>0</v>
      </c>
      <c r="E109" s="52">
        <v>0</v>
      </c>
      <c r="F109" s="52">
        <v>15</v>
      </c>
      <c r="G109" s="52">
        <v>113.92599999999899</v>
      </c>
    </row>
    <row r="110" spans="1:8">
      <c r="A110">
        <v>2022</v>
      </c>
      <c r="B110" s="52">
        <v>620</v>
      </c>
      <c r="C110" s="52">
        <v>630.77845000000002</v>
      </c>
      <c r="D110" s="52">
        <v>0</v>
      </c>
      <c r="E110" s="52">
        <v>3</v>
      </c>
      <c r="F110" s="52">
        <v>277</v>
      </c>
      <c r="G110" s="52">
        <v>-290.77845000000002</v>
      </c>
    </row>
    <row r="111" spans="1:8">
      <c r="A111">
        <v>2023</v>
      </c>
      <c r="B111" s="52">
        <v>425</v>
      </c>
      <c r="C111" s="52">
        <v>273.70122500000002</v>
      </c>
      <c r="D111" s="52">
        <v>0</v>
      </c>
      <c r="E111" s="52">
        <v>0</v>
      </c>
      <c r="F111" s="52">
        <v>150</v>
      </c>
      <c r="G111" s="52">
        <v>1.2987750000004299</v>
      </c>
    </row>
    <row r="112" spans="1:8">
      <c r="A112">
        <v>2024</v>
      </c>
      <c r="B112" s="52">
        <v>440</v>
      </c>
      <c r="C112" s="52">
        <v>275.72093999999998</v>
      </c>
      <c r="D112" s="52">
        <v>0</v>
      </c>
      <c r="E112" s="52">
        <v>0</v>
      </c>
      <c r="F112" s="52">
        <v>170</v>
      </c>
      <c r="G112" s="52">
        <v>-5.7209399999997004</v>
      </c>
    </row>
    <row r="113" spans="1:7">
      <c r="A113">
        <v>2025</v>
      </c>
      <c r="B113" s="52">
        <v>400</v>
      </c>
      <c r="C113" s="52">
        <v>277.13099999999997</v>
      </c>
      <c r="D113" s="52">
        <v>0</v>
      </c>
      <c r="E113" s="52">
        <v>0</v>
      </c>
      <c r="F113" s="52">
        <v>135</v>
      </c>
      <c r="G113" s="52">
        <v>-12.130999999999601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36170-97B9-40A1-8596-5901E3940583}">
  <dimension ref="A1:B12"/>
  <sheetViews>
    <sheetView showGridLines="0" workbookViewId="0">
      <selection activeCell="N36" sqref="N36"/>
    </sheetView>
  </sheetViews>
  <sheetFormatPr defaultRowHeight="15"/>
  <cols>
    <col min="1" max="1" width="59.42578125" bestFit="1" customWidth="1"/>
  </cols>
  <sheetData>
    <row r="1" spans="1:2" ht="15.75">
      <c r="A1" s="46" t="s">
        <v>758</v>
      </c>
    </row>
    <row r="2" spans="1:2" ht="15.75" thickBot="1">
      <c r="A2" s="47" t="s">
        <v>759</v>
      </c>
    </row>
    <row r="3" spans="1:2">
      <c r="A3" s="203" t="s">
        <v>760</v>
      </c>
      <c r="B3" s="204">
        <v>11.8</v>
      </c>
    </row>
    <row r="4" spans="1:2">
      <c r="A4" s="41" t="s">
        <v>761</v>
      </c>
      <c r="B4" s="205">
        <v>20.7</v>
      </c>
    </row>
    <row r="5" spans="1:2">
      <c r="A5" s="41" t="s">
        <v>762</v>
      </c>
      <c r="B5" s="205">
        <v>3.2</v>
      </c>
    </row>
    <row r="6" spans="1:2">
      <c r="A6" s="41" t="s">
        <v>763</v>
      </c>
      <c r="B6" s="205">
        <v>4.8</v>
      </c>
    </row>
    <row r="7" spans="1:2">
      <c r="A7" s="41" t="s">
        <v>764</v>
      </c>
      <c r="B7" s="205">
        <v>6.4</v>
      </c>
    </row>
    <row r="8" spans="1:2">
      <c r="A8" s="41" t="s">
        <v>765</v>
      </c>
      <c r="B8" s="205">
        <v>51</v>
      </c>
    </row>
    <row r="9" spans="1:2">
      <c r="A9" s="41" t="s">
        <v>766</v>
      </c>
      <c r="B9" s="205">
        <v>79</v>
      </c>
    </row>
    <row r="10" spans="1:2" ht="15.75" thickBot="1">
      <c r="A10" s="45" t="s">
        <v>767</v>
      </c>
      <c r="B10" s="206">
        <v>82</v>
      </c>
    </row>
    <row r="11" spans="1:2">
      <c r="A11" s="48" t="s">
        <v>768</v>
      </c>
    </row>
    <row r="12" spans="1:2">
      <c r="A12" s="48" t="s">
        <v>769</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19100-671E-4D13-BBAD-535510B6EA5F}">
  <dimension ref="A1:S35"/>
  <sheetViews>
    <sheetView showGridLines="0" workbookViewId="0">
      <selection activeCell="L12" sqref="L12"/>
    </sheetView>
  </sheetViews>
  <sheetFormatPr defaultRowHeight="15"/>
  <sheetData>
    <row r="1" spans="1:19" ht="15.75">
      <c r="A1" s="46" t="s">
        <v>781</v>
      </c>
      <c r="R1" t="s">
        <v>231</v>
      </c>
      <c r="S1" t="s">
        <v>782</v>
      </c>
    </row>
    <row r="2" spans="1:19">
      <c r="A2" s="57" t="s">
        <v>783</v>
      </c>
      <c r="Q2">
        <v>1987</v>
      </c>
      <c r="R2">
        <v>3.9660924344125417</v>
      </c>
      <c r="S2">
        <v>13.459438908696811</v>
      </c>
    </row>
    <row r="3" spans="1:19">
      <c r="Q3">
        <v>1988</v>
      </c>
      <c r="R3">
        <v>4.5575511818595054</v>
      </c>
      <c r="S3">
        <v>13.459438908696811</v>
      </c>
    </row>
    <row r="4" spans="1:19">
      <c r="Q4">
        <v>1989</v>
      </c>
      <c r="R4">
        <v>4.0713748557127927</v>
      </c>
      <c r="S4">
        <v>13.459438908696811</v>
      </c>
    </row>
    <row r="5" spans="1:19">
      <c r="Q5">
        <v>1990</v>
      </c>
      <c r="R5">
        <v>5.9984954558241697</v>
      </c>
      <c r="S5">
        <v>13.459438908696811</v>
      </c>
    </row>
    <row r="6" spans="1:19">
      <c r="Q6">
        <v>1991</v>
      </c>
      <c r="R6">
        <v>7.0947911250934954</v>
      </c>
      <c r="S6">
        <v>13.459438908696811</v>
      </c>
    </row>
    <row r="7" spans="1:19">
      <c r="Q7">
        <v>1992</v>
      </c>
      <c r="R7">
        <v>8.2952535530448053</v>
      </c>
      <c r="S7">
        <v>13.459438908696811</v>
      </c>
    </row>
    <row r="8" spans="1:19">
      <c r="Q8">
        <v>1993</v>
      </c>
      <c r="R8">
        <v>9.8068485605489268</v>
      </c>
      <c r="S8">
        <v>13.459438908696811</v>
      </c>
    </row>
    <row r="9" spans="1:19">
      <c r="Q9">
        <v>1994</v>
      </c>
      <c r="R9">
        <v>10.521490881083819</v>
      </c>
      <c r="S9">
        <v>13.459438908696811</v>
      </c>
    </row>
    <row r="10" spans="1:19">
      <c r="Q10">
        <v>1995</v>
      </c>
      <c r="R10">
        <v>10.108518546054372</v>
      </c>
      <c r="S10">
        <v>13.459438908696811</v>
      </c>
    </row>
    <row r="11" spans="1:19">
      <c r="Q11">
        <v>1996</v>
      </c>
      <c r="R11">
        <v>11.388394941093933</v>
      </c>
      <c r="S11">
        <v>13.459438908696811</v>
      </c>
    </row>
    <row r="12" spans="1:19">
      <c r="Q12">
        <v>1997</v>
      </c>
      <c r="R12">
        <v>11.900945580354245</v>
      </c>
      <c r="S12">
        <v>13.459438908696811</v>
      </c>
    </row>
    <row r="13" spans="1:19">
      <c r="Q13">
        <v>1998</v>
      </c>
      <c r="R13">
        <v>12.802194384275451</v>
      </c>
      <c r="S13">
        <v>13.459438908696811</v>
      </c>
    </row>
    <row r="14" spans="1:19">
      <c r="Q14">
        <v>1999</v>
      </c>
      <c r="R14">
        <v>14.600363431347995</v>
      </c>
      <c r="S14">
        <v>13.459438908696811</v>
      </c>
    </row>
    <row r="15" spans="1:19">
      <c r="Q15">
        <v>2000</v>
      </c>
      <c r="R15">
        <v>14.35898968370943</v>
      </c>
      <c r="S15">
        <v>13.459438908696811</v>
      </c>
    </row>
    <row r="16" spans="1:19">
      <c r="Q16">
        <v>2001</v>
      </c>
      <c r="R16">
        <v>14.882706631863417</v>
      </c>
      <c r="S16">
        <v>13.459438908696811</v>
      </c>
    </row>
    <row r="17" spans="1:19">
      <c r="A17" s="48" t="s">
        <v>772</v>
      </c>
      <c r="Q17">
        <v>2002</v>
      </c>
      <c r="R17">
        <v>16.397375322116815</v>
      </c>
      <c r="S17">
        <v>13.459438908696811</v>
      </c>
    </row>
    <row r="18" spans="1:19">
      <c r="A18" s="48" t="s">
        <v>784</v>
      </c>
      <c r="Q18">
        <v>2003</v>
      </c>
      <c r="R18">
        <v>16.077566250882203</v>
      </c>
      <c r="S18">
        <v>13.459438908696811</v>
      </c>
    </row>
    <row r="19" spans="1:19">
      <c r="Q19">
        <v>2004</v>
      </c>
      <c r="R19">
        <v>14.984465507851391</v>
      </c>
      <c r="S19">
        <v>13.459438908696811</v>
      </c>
    </row>
    <row r="20" spans="1:19">
      <c r="Q20">
        <v>2005</v>
      </c>
      <c r="R20">
        <v>13.990143112392728</v>
      </c>
      <c r="S20">
        <v>13.459438908696811</v>
      </c>
    </row>
    <row r="21" spans="1:19">
      <c r="Q21">
        <v>2006</v>
      </c>
      <c r="R21">
        <v>14.675906238852255</v>
      </c>
      <c r="S21">
        <v>13.459438908696811</v>
      </c>
    </row>
    <row r="22" spans="1:19">
      <c r="Q22">
        <v>2007</v>
      </c>
      <c r="R22">
        <v>13.525317765204484</v>
      </c>
      <c r="S22">
        <v>13.459438908696811</v>
      </c>
    </row>
    <row r="23" spans="1:19">
      <c r="Q23">
        <v>2008</v>
      </c>
      <c r="R23">
        <v>12.423350541317259</v>
      </c>
      <c r="S23">
        <v>13.459438908696811</v>
      </c>
    </row>
    <row r="24" spans="1:19">
      <c r="Q24">
        <v>2009</v>
      </c>
      <c r="R24">
        <v>11.803666675715434</v>
      </c>
      <c r="S24">
        <v>13.459438908696811</v>
      </c>
    </row>
    <row r="25" spans="1:19">
      <c r="Q25">
        <v>2010</v>
      </c>
      <c r="R25">
        <v>12.356873055301273</v>
      </c>
      <c r="S25">
        <v>13.459438908696811</v>
      </c>
    </row>
    <row r="26" spans="1:19">
      <c r="Q26">
        <v>2011</v>
      </c>
      <c r="R26">
        <v>10.345223820605552</v>
      </c>
      <c r="S26">
        <v>13.459438908696811</v>
      </c>
    </row>
    <row r="27" spans="1:19">
      <c r="Q27">
        <v>2012</v>
      </c>
      <c r="R27">
        <v>11.503727050920411</v>
      </c>
      <c r="S27">
        <v>13.459438908696811</v>
      </c>
    </row>
    <row r="28" spans="1:19">
      <c r="Q28">
        <v>2013</v>
      </c>
      <c r="R28">
        <v>11.295418733320716</v>
      </c>
      <c r="S28">
        <v>13.459438908696811</v>
      </c>
    </row>
    <row r="29" spans="1:19">
      <c r="Q29">
        <v>2014</v>
      </c>
      <c r="R29">
        <v>11.177897516209297</v>
      </c>
      <c r="S29">
        <v>13.459438908696811</v>
      </c>
    </row>
    <row r="30" spans="1:19">
      <c r="Q30">
        <v>2015</v>
      </c>
      <c r="R30">
        <v>15.068714634656491</v>
      </c>
      <c r="S30">
        <v>13.459438908696811</v>
      </c>
    </row>
    <row r="31" spans="1:19">
      <c r="Q31">
        <v>2016</v>
      </c>
      <c r="R31">
        <v>15.358169244538555</v>
      </c>
      <c r="S31">
        <v>13.459438908696811</v>
      </c>
    </row>
    <row r="32" spans="1:19">
      <c r="Q32">
        <v>2017</v>
      </c>
      <c r="R32">
        <v>16.164654734162713</v>
      </c>
      <c r="S32">
        <v>13.459438908696811</v>
      </c>
    </row>
    <row r="33" spans="17:19">
      <c r="Q33">
        <v>2018</v>
      </c>
      <c r="R33">
        <v>18.692700910748439</v>
      </c>
      <c r="S33">
        <v>13.459438908696811</v>
      </c>
    </row>
    <row r="34" spans="17:19">
      <c r="Q34">
        <v>2019</v>
      </c>
      <c r="R34">
        <v>18.36003265354568</v>
      </c>
      <c r="S34">
        <v>13.459438908696811</v>
      </c>
    </row>
    <row r="35" spans="17:19">
      <c r="Q35">
        <v>2020</v>
      </c>
      <c r="R35" s="50">
        <v>20.699351256002764</v>
      </c>
      <c r="S35" s="50">
        <v>13.459438908696811</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4CF6-7778-43FC-B332-47D77EB79D8C}">
  <dimension ref="A1:O23"/>
  <sheetViews>
    <sheetView showGridLines="0" workbookViewId="0">
      <selection activeCell="S12" sqref="S12"/>
    </sheetView>
  </sheetViews>
  <sheetFormatPr defaultRowHeight="15"/>
  <sheetData>
    <row r="1" spans="1:15" ht="15.75">
      <c r="A1" s="46" t="s">
        <v>773</v>
      </c>
    </row>
    <row r="2" spans="1:15" ht="24.75">
      <c r="A2" s="57" t="s">
        <v>331</v>
      </c>
      <c r="I2" s="208" t="s">
        <v>774</v>
      </c>
      <c r="J2" s="209" t="s">
        <v>775</v>
      </c>
      <c r="K2" s="209" t="s">
        <v>776</v>
      </c>
      <c r="L2" s="209" t="s">
        <v>777</v>
      </c>
      <c r="M2" s="209" t="s">
        <v>778</v>
      </c>
      <c r="N2" s="209" t="s">
        <v>779</v>
      </c>
      <c r="O2" s="209" t="s">
        <v>780</v>
      </c>
    </row>
    <row r="3" spans="1:15">
      <c r="H3">
        <v>2000</v>
      </c>
      <c r="I3">
        <v>3.8872710000000001</v>
      </c>
    </row>
    <row r="4" spans="1:15">
      <c r="H4">
        <v>2001</v>
      </c>
      <c r="I4">
        <v>4.1560499999999996</v>
      </c>
    </row>
    <row r="5" spans="1:15">
      <c r="H5">
        <v>2002</v>
      </c>
      <c r="I5">
        <v>4.8034650000000001</v>
      </c>
    </row>
    <row r="6" spans="1:15">
      <c r="H6">
        <v>2003</v>
      </c>
      <c r="I6">
        <v>5.1613699999999998</v>
      </c>
    </row>
    <row r="7" spans="1:15">
      <c r="H7">
        <v>2004</v>
      </c>
      <c r="I7">
        <v>5.3315959999999993</v>
      </c>
    </row>
    <row r="8" spans="1:15">
      <c r="H8">
        <v>2005</v>
      </c>
      <c r="I8">
        <v>5.4916869999999998</v>
      </c>
    </row>
    <row r="9" spans="1:15">
      <c r="H9">
        <v>2006</v>
      </c>
      <c r="I9">
        <v>6.6832470000000006</v>
      </c>
    </row>
    <row r="10" spans="1:15">
      <c r="H10">
        <v>2007</v>
      </c>
      <c r="I10">
        <v>6.390625</v>
      </c>
    </row>
    <row r="11" spans="1:15">
      <c r="H11">
        <v>2008</v>
      </c>
      <c r="I11">
        <v>5.0658940000000001</v>
      </c>
    </row>
    <row r="12" spans="1:15">
      <c r="H12">
        <v>2009</v>
      </c>
      <c r="I12">
        <v>3.9003060000000001</v>
      </c>
    </row>
    <row r="13" spans="1:15">
      <c r="H13">
        <v>2010</v>
      </c>
      <c r="I13">
        <v>3.9236370000000003</v>
      </c>
    </row>
    <row r="14" spans="1:15">
      <c r="H14">
        <v>2011</v>
      </c>
      <c r="I14">
        <v>3.5201930000000003</v>
      </c>
    </row>
    <row r="15" spans="1:15">
      <c r="H15">
        <v>2012</v>
      </c>
      <c r="I15">
        <v>4.2156710000000004</v>
      </c>
    </row>
    <row r="16" spans="1:15">
      <c r="H16">
        <v>2013</v>
      </c>
      <c r="I16">
        <v>4.2703320000000007</v>
      </c>
    </row>
    <row r="17" spans="8:15">
      <c r="H17">
        <v>2014</v>
      </c>
      <c r="I17">
        <v>4.6144620000000005</v>
      </c>
      <c r="J17">
        <v>4.6144620000000005</v>
      </c>
      <c r="K17">
        <v>4.6144620000000005</v>
      </c>
      <c r="L17">
        <v>4.6144620000000005</v>
      </c>
    </row>
    <row r="18" spans="8:15">
      <c r="H18">
        <v>2015</v>
      </c>
      <c r="I18">
        <v>6.8715590000000004</v>
      </c>
      <c r="J18">
        <v>4.966540874352976</v>
      </c>
      <c r="K18">
        <v>5.120117125155117</v>
      </c>
      <c r="L18">
        <v>5.5458024655015041</v>
      </c>
      <c r="M18">
        <v>6.8715590000000004</v>
      </c>
      <c r="N18">
        <v>6.8715590000000004</v>
      </c>
      <c r="O18">
        <v>6.8715590000000004</v>
      </c>
    </row>
    <row r="19" spans="8:15">
      <c r="H19">
        <v>2016</v>
      </c>
      <c r="I19">
        <v>7.351108</v>
      </c>
      <c r="J19">
        <v>5.2075232332011367</v>
      </c>
      <c r="K19">
        <v>5.5293415708571683</v>
      </c>
      <c r="L19">
        <v>5.9660228845496777</v>
      </c>
      <c r="M19">
        <v>7.3119963751325852</v>
      </c>
      <c r="N19">
        <v>7.5249629620002931</v>
      </c>
      <c r="O19">
        <v>6.7319053735430332</v>
      </c>
    </row>
    <row r="20" spans="8:15">
      <c r="H20">
        <v>2017</v>
      </c>
      <c r="I20">
        <v>8.2013870000000004</v>
      </c>
      <c r="J20">
        <v>5.7348605410717681</v>
      </c>
      <c r="K20">
        <v>5.6885121742058269</v>
      </c>
      <c r="L20">
        <v>6.0803383838671401</v>
      </c>
      <c r="M20">
        <v>8.096093823661338</v>
      </c>
      <c r="N20">
        <v>7.7805652467705695</v>
      </c>
      <c r="O20">
        <v>6.4913713907273598</v>
      </c>
    </row>
    <row r="21" spans="8:15">
      <c r="H21">
        <v>2018</v>
      </c>
      <c r="I21">
        <v>10.385196000000001</v>
      </c>
      <c r="J21">
        <v>6.1755624095173323</v>
      </c>
      <c r="K21">
        <v>6.2076778631974925</v>
      </c>
      <c r="L21">
        <v>7.4614323305029586</v>
      </c>
      <c r="M21">
        <v>8.7182473441602593</v>
      </c>
      <c r="N21">
        <v>8.4906634927408646</v>
      </c>
      <c r="O21">
        <v>7.7305149297026068</v>
      </c>
    </row>
    <row r="22" spans="8:15">
      <c r="H22">
        <v>2019</v>
      </c>
      <c r="I22">
        <v>10.89</v>
      </c>
      <c r="J22">
        <v>6.7208333517389862</v>
      </c>
      <c r="K22">
        <v>6.4475924174407604</v>
      </c>
      <c r="L22">
        <v>8.1067249626704179</v>
      </c>
      <c r="M22">
        <v>9.4880245123976774</v>
      </c>
      <c r="N22">
        <v>8.8188109565722534</v>
      </c>
      <c r="O22">
        <v>8.2637781352037152</v>
      </c>
    </row>
    <row r="23" spans="8:15">
      <c r="H23">
        <v>2020</v>
      </c>
      <c r="I23">
        <v>11.832768</v>
      </c>
      <c r="J23">
        <v>5.4581267887163154</v>
      </c>
      <c r="K23">
        <v>6.3164844627391261</v>
      </c>
      <c r="L23">
        <v>7.9893657191918503</v>
      </c>
      <c r="M23">
        <v>7.705419559274624</v>
      </c>
      <c r="N23">
        <v>8.6394856840427767</v>
      </c>
      <c r="O23">
        <v>8.0728259008720915</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62E7-C870-43E7-997E-6F866685AB36}">
  <dimension ref="A1:R17"/>
  <sheetViews>
    <sheetView showGridLines="0" workbookViewId="0">
      <selection activeCell="L8" sqref="L8"/>
    </sheetView>
  </sheetViews>
  <sheetFormatPr defaultRowHeight="15"/>
  <sheetData>
    <row r="1" spans="1:18" ht="15.75">
      <c r="A1" s="46" t="s">
        <v>770</v>
      </c>
    </row>
    <row r="2" spans="1:18">
      <c r="A2" s="57" t="s">
        <v>771</v>
      </c>
      <c r="G2">
        <v>2009</v>
      </c>
      <c r="H2">
        <v>2010</v>
      </c>
      <c r="I2">
        <v>2011</v>
      </c>
      <c r="J2">
        <v>2012</v>
      </c>
      <c r="K2">
        <v>2013</v>
      </c>
      <c r="L2">
        <v>2014</v>
      </c>
      <c r="M2">
        <v>2015</v>
      </c>
      <c r="N2">
        <v>2016</v>
      </c>
      <c r="O2">
        <v>2017</v>
      </c>
      <c r="P2">
        <v>2018</v>
      </c>
      <c r="Q2">
        <v>2019</v>
      </c>
      <c r="R2">
        <v>2020</v>
      </c>
    </row>
    <row r="3" spans="1:18">
      <c r="G3" s="207">
        <v>35</v>
      </c>
      <c r="H3" s="207">
        <v>32</v>
      </c>
      <c r="I3" s="207">
        <v>39</v>
      </c>
      <c r="J3" s="207">
        <v>34</v>
      </c>
      <c r="K3" s="207">
        <v>36</v>
      </c>
      <c r="L3" s="207">
        <v>37</v>
      </c>
      <c r="M3" s="207">
        <v>41</v>
      </c>
      <c r="N3" s="207">
        <v>37</v>
      </c>
      <c r="O3" s="207">
        <v>39</v>
      </c>
      <c r="P3" s="207">
        <v>45</v>
      </c>
      <c r="Q3" s="207">
        <v>40</v>
      </c>
      <c r="R3" s="207">
        <v>51</v>
      </c>
    </row>
    <row r="4" spans="1:18">
      <c r="G4" s="207">
        <v>35</v>
      </c>
      <c r="H4" s="207">
        <v>32</v>
      </c>
      <c r="I4" s="207">
        <v>39</v>
      </c>
      <c r="J4" s="207">
        <v>34</v>
      </c>
      <c r="K4" s="207">
        <v>36</v>
      </c>
      <c r="L4" s="207">
        <v>37</v>
      </c>
      <c r="M4" s="207">
        <v>41</v>
      </c>
      <c r="N4" s="207">
        <v>37</v>
      </c>
      <c r="O4" s="207">
        <v>39</v>
      </c>
      <c r="P4" s="207">
        <v>45</v>
      </c>
      <c r="Q4" s="207">
        <v>40</v>
      </c>
      <c r="R4" s="207">
        <v>51</v>
      </c>
    </row>
    <row r="17" spans="1:1">
      <c r="A17" s="48" t="s">
        <v>772</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E383-3826-474C-A990-8A837A98119E}">
  <dimension ref="A1:O17"/>
  <sheetViews>
    <sheetView showGridLines="0" workbookViewId="0">
      <selection activeCell="O18" sqref="O18"/>
    </sheetView>
  </sheetViews>
  <sheetFormatPr defaultRowHeight="15"/>
  <sheetData>
    <row r="1" spans="1:15" ht="15.75">
      <c r="A1" s="46" t="s">
        <v>755</v>
      </c>
      <c r="L1">
        <v>2023</v>
      </c>
      <c r="M1">
        <v>2024</v>
      </c>
      <c r="N1">
        <v>2025</v>
      </c>
      <c r="O1">
        <v>2026</v>
      </c>
    </row>
    <row r="2" spans="1:15">
      <c r="A2" s="57" t="s">
        <v>756</v>
      </c>
      <c r="K2" t="s">
        <v>182</v>
      </c>
      <c r="L2">
        <v>4.6242774566473965E-2</v>
      </c>
      <c r="M2">
        <v>4.5580110497237536E-2</v>
      </c>
      <c r="N2">
        <v>4.7556142668428114E-2</v>
      </c>
    </row>
    <row r="3" spans="1:15">
      <c r="K3" t="s">
        <v>627</v>
      </c>
      <c r="L3">
        <v>5.7044887780548725E-2</v>
      </c>
      <c r="M3">
        <v>5.337658507814802E-2</v>
      </c>
      <c r="N3">
        <v>5.2258305337812727E-2</v>
      </c>
    </row>
    <row r="4" spans="1:15">
      <c r="K4" t="s">
        <v>757</v>
      </c>
      <c r="L4">
        <v>3.9494787030912359E-2</v>
      </c>
      <c r="M4">
        <v>3.9628094580134166E-2</v>
      </c>
      <c r="N4">
        <v>4.3786502800842175E-2</v>
      </c>
      <c r="O4">
        <v>4.9338044356397992E-2</v>
      </c>
    </row>
    <row r="17" spans="1:1">
      <c r="A17" s="202" t="s">
        <v>724</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A7E65-C5A8-4302-8F59-C9A4A3E4DF60}">
  <dimension ref="A1:E10"/>
  <sheetViews>
    <sheetView showGridLines="0" workbookViewId="0">
      <selection activeCell="G16" sqref="G16"/>
    </sheetView>
  </sheetViews>
  <sheetFormatPr defaultRowHeight="15"/>
  <cols>
    <col min="1" max="1" width="26.5703125" customWidth="1"/>
  </cols>
  <sheetData>
    <row r="1" spans="1:5" ht="15.75">
      <c r="A1" s="46" t="s">
        <v>748</v>
      </c>
    </row>
    <row r="2" spans="1:5" ht="15.75" thickBot="1">
      <c r="A2" s="47" t="s">
        <v>749</v>
      </c>
    </row>
    <row r="3" spans="1:5" ht="15.75" thickBot="1">
      <c r="A3" s="195"/>
      <c r="B3" s="196">
        <v>2023</v>
      </c>
      <c r="C3" s="196">
        <v>2024</v>
      </c>
      <c r="D3" s="196">
        <v>2025</v>
      </c>
      <c r="E3" s="196">
        <v>2026</v>
      </c>
    </row>
    <row r="4" spans="1:5">
      <c r="A4" s="61" t="s">
        <v>750</v>
      </c>
      <c r="B4" s="197">
        <v>2.7</v>
      </c>
      <c r="C4" s="197">
        <v>2.9</v>
      </c>
      <c r="D4" s="197">
        <v>3.3</v>
      </c>
      <c r="E4" s="197">
        <v>3.9</v>
      </c>
    </row>
    <row r="5" spans="1:5">
      <c r="A5" s="198" t="s">
        <v>751</v>
      </c>
      <c r="B5" s="67">
        <v>0.5</v>
      </c>
      <c r="C5" s="67">
        <v>0.5</v>
      </c>
      <c r="D5" s="67">
        <v>0.7</v>
      </c>
      <c r="E5" s="67">
        <v>0.8</v>
      </c>
    </row>
    <row r="6" spans="1:5">
      <c r="A6" s="198" t="s">
        <v>752</v>
      </c>
      <c r="B6" s="67">
        <v>2.2000000000000002</v>
      </c>
      <c r="C6" s="67">
        <v>2.2999999999999998</v>
      </c>
      <c r="D6" s="67">
        <v>2.6</v>
      </c>
      <c r="E6" s="67">
        <v>3</v>
      </c>
    </row>
    <row r="7" spans="1:5">
      <c r="A7" s="199"/>
      <c r="B7" s="67"/>
      <c r="C7" s="67"/>
      <c r="D7" s="67"/>
      <c r="E7" s="67"/>
    </row>
    <row r="8" spans="1:5">
      <c r="A8" s="61" t="s">
        <v>753</v>
      </c>
      <c r="B8" s="197">
        <v>3.2</v>
      </c>
      <c r="C8" s="197">
        <v>3.3</v>
      </c>
      <c r="D8" s="197">
        <v>3.7</v>
      </c>
      <c r="E8" s="197"/>
    </row>
    <row r="9" spans="1:5" ht="15.75" thickBot="1">
      <c r="A9" s="200" t="s">
        <v>754</v>
      </c>
      <c r="B9" s="201">
        <v>0.5</v>
      </c>
      <c r="C9" s="201">
        <v>0.4</v>
      </c>
      <c r="D9" s="201">
        <v>0.4</v>
      </c>
      <c r="E9" s="201"/>
    </row>
    <row r="10" spans="1:5">
      <c r="A10" s="48" t="s">
        <v>72</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A90FE-84EA-440C-88D5-D8E57B318D7D}">
  <dimension ref="A1:M49"/>
  <sheetViews>
    <sheetView topLeftCell="A25" workbookViewId="0">
      <selection activeCell="A45" sqref="A45"/>
    </sheetView>
  </sheetViews>
  <sheetFormatPr defaultColWidth="9.140625" defaultRowHeight="15"/>
  <cols>
    <col min="1" max="1" width="30.85546875" style="1" customWidth="1"/>
    <col min="2" max="16384" width="9.140625" style="1"/>
  </cols>
  <sheetData>
    <row r="1" spans="1:13" ht="15.75">
      <c r="A1" s="23" t="s">
        <v>145</v>
      </c>
    </row>
    <row r="2" spans="1:13" ht="15.75" thickBot="1">
      <c r="A2" s="24" t="s">
        <v>34</v>
      </c>
    </row>
    <row r="3" spans="1:13" ht="15.75" thickBot="1">
      <c r="A3" s="39"/>
      <c r="B3" s="255">
        <v>2020</v>
      </c>
      <c r="C3" s="255"/>
      <c r="D3" s="255">
        <v>2021</v>
      </c>
      <c r="E3" s="255"/>
      <c r="F3" s="255">
        <v>2022</v>
      </c>
      <c r="G3" s="255"/>
      <c r="H3" s="255">
        <v>2023</v>
      </c>
      <c r="I3" s="255"/>
      <c r="J3" s="255">
        <v>2024</v>
      </c>
      <c r="K3" s="255"/>
      <c r="L3" s="255">
        <v>2025</v>
      </c>
      <c r="M3" s="255"/>
    </row>
    <row r="4" spans="1:13">
      <c r="A4" s="40" t="s">
        <v>35</v>
      </c>
      <c r="B4" s="254"/>
      <c r="C4" s="254"/>
      <c r="D4" s="254"/>
      <c r="E4" s="254"/>
      <c r="F4" s="254"/>
      <c r="G4" s="254"/>
      <c r="H4" s="254"/>
      <c r="I4" s="254"/>
      <c r="J4" s="254"/>
      <c r="K4" s="254"/>
      <c r="L4" s="254"/>
      <c r="M4" s="254"/>
    </row>
    <row r="5" spans="1:13">
      <c r="A5" s="41" t="s">
        <v>137</v>
      </c>
      <c r="B5" s="252">
        <v>-8.8000000000000007</v>
      </c>
      <c r="C5" s="252"/>
      <c r="D5" s="252">
        <v>-5.9</v>
      </c>
      <c r="E5" s="252"/>
      <c r="F5" s="252">
        <v>-3.4</v>
      </c>
      <c r="G5" s="252"/>
      <c r="H5" s="252">
        <v>-0.4</v>
      </c>
      <c r="I5" s="252"/>
      <c r="J5" s="252">
        <v>-0.1</v>
      </c>
      <c r="K5" s="252"/>
      <c r="L5" s="252">
        <v>0.3</v>
      </c>
      <c r="M5" s="252"/>
    </row>
    <row r="6" spans="1:13">
      <c r="A6" s="41" t="s">
        <v>36</v>
      </c>
      <c r="B6" s="253">
        <v>-4.9000000000000004</v>
      </c>
      <c r="C6" s="253"/>
      <c r="D6" s="253">
        <v>-3.1</v>
      </c>
      <c r="E6" s="253"/>
      <c r="F6" s="252">
        <v>-1.8</v>
      </c>
      <c r="G6" s="252"/>
      <c r="H6" s="252">
        <v>-0.2</v>
      </c>
      <c r="I6" s="252"/>
      <c r="J6" s="252">
        <v>-0.1</v>
      </c>
      <c r="K6" s="252"/>
      <c r="L6" s="252">
        <v>0.2</v>
      </c>
      <c r="M6" s="252"/>
    </row>
    <row r="7" spans="1:13">
      <c r="A7" s="41" t="s">
        <v>73</v>
      </c>
      <c r="B7" s="248">
        <v>-3</v>
      </c>
      <c r="C7" s="248"/>
      <c r="D7" s="248">
        <v>-3</v>
      </c>
      <c r="E7" s="248"/>
      <c r="F7" s="248">
        <v>-3</v>
      </c>
      <c r="G7" s="248"/>
      <c r="H7" s="248">
        <v>-3</v>
      </c>
      <c r="I7" s="248"/>
      <c r="J7" s="248">
        <v>-3</v>
      </c>
      <c r="K7" s="248"/>
      <c r="L7" s="248">
        <v>-3</v>
      </c>
      <c r="M7" s="248"/>
    </row>
    <row r="8" spans="1:13">
      <c r="A8" s="41" t="s">
        <v>138</v>
      </c>
      <c r="B8" s="252">
        <v>104.7</v>
      </c>
      <c r="C8" s="252"/>
      <c r="D8" s="252">
        <v>106.2</v>
      </c>
      <c r="E8" s="252"/>
      <c r="F8" s="252">
        <v>99.2</v>
      </c>
      <c r="G8" s="252"/>
      <c r="H8" s="252">
        <v>96.7</v>
      </c>
      <c r="I8" s="252"/>
      <c r="J8" s="252">
        <v>93.3</v>
      </c>
      <c r="K8" s="252"/>
      <c r="L8" s="252">
        <v>89.5</v>
      </c>
      <c r="M8" s="252"/>
    </row>
    <row r="9" spans="1:13">
      <c r="A9" s="41" t="s">
        <v>37</v>
      </c>
      <c r="B9" s="252">
        <v>58.4</v>
      </c>
      <c r="C9" s="252"/>
      <c r="D9" s="252">
        <v>55.2</v>
      </c>
      <c r="E9" s="252"/>
      <c r="F9" s="252">
        <v>51.9</v>
      </c>
      <c r="G9" s="252"/>
      <c r="H9" s="252">
        <v>50.5</v>
      </c>
      <c r="I9" s="252"/>
      <c r="J9" s="252">
        <v>48.6</v>
      </c>
      <c r="K9" s="252"/>
      <c r="L9" s="252">
        <v>46.6</v>
      </c>
      <c r="M9" s="252"/>
    </row>
    <row r="10" spans="1:13">
      <c r="A10" s="41" t="s">
        <v>38</v>
      </c>
      <c r="B10" s="248">
        <v>60</v>
      </c>
      <c r="C10" s="248"/>
      <c r="D10" s="248">
        <v>60</v>
      </c>
      <c r="E10" s="248"/>
      <c r="F10" s="248">
        <v>60</v>
      </c>
      <c r="G10" s="248"/>
      <c r="H10" s="248">
        <v>60</v>
      </c>
      <c r="I10" s="248"/>
      <c r="J10" s="248">
        <v>60</v>
      </c>
      <c r="K10" s="248"/>
      <c r="L10" s="248">
        <v>60</v>
      </c>
      <c r="M10" s="248"/>
    </row>
    <row r="11" spans="1:13">
      <c r="A11" s="41" t="s">
        <v>39</v>
      </c>
      <c r="B11" s="252" t="s">
        <v>40</v>
      </c>
      <c r="C11" s="252"/>
      <c r="D11" s="252" t="s">
        <v>40</v>
      </c>
      <c r="E11" s="252"/>
      <c r="F11" s="252" t="s">
        <v>40</v>
      </c>
      <c r="G11" s="252"/>
      <c r="H11" s="252" t="s">
        <v>40</v>
      </c>
      <c r="I11" s="252"/>
      <c r="J11" s="252" t="s">
        <v>40</v>
      </c>
      <c r="K11" s="252"/>
      <c r="L11" s="252" t="s">
        <v>40</v>
      </c>
      <c r="M11" s="252"/>
    </row>
    <row r="12" spans="1:13">
      <c r="A12" s="250" t="s">
        <v>41</v>
      </c>
      <c r="B12" s="250"/>
      <c r="C12" s="251"/>
      <c r="D12" s="251"/>
      <c r="E12" s="251"/>
      <c r="F12" s="251"/>
      <c r="G12" s="251"/>
      <c r="H12" s="251"/>
      <c r="I12" s="251"/>
      <c r="J12" s="251"/>
      <c r="K12" s="251"/>
      <c r="L12" s="251"/>
      <c r="M12" s="42"/>
    </row>
    <row r="13" spans="1:13" ht="25.5">
      <c r="A13" s="43" t="s">
        <v>42</v>
      </c>
      <c r="B13" s="247"/>
      <c r="C13" s="247"/>
      <c r="D13" s="247"/>
      <c r="E13" s="247"/>
      <c r="F13" s="247"/>
      <c r="G13" s="247"/>
      <c r="H13" s="247"/>
      <c r="I13" s="247"/>
      <c r="J13" s="247"/>
      <c r="K13" s="247"/>
      <c r="L13" s="247"/>
      <c r="M13" s="247"/>
    </row>
    <row r="14" spans="1:13">
      <c r="A14" s="44" t="s">
        <v>43</v>
      </c>
      <c r="B14" s="243">
        <v>-0.5</v>
      </c>
      <c r="C14" s="243"/>
      <c r="D14" s="243">
        <v>-0.5</v>
      </c>
      <c r="E14" s="243"/>
      <c r="F14" s="243">
        <v>-0.5</v>
      </c>
      <c r="G14" s="243"/>
      <c r="H14" s="243">
        <v>-0.5</v>
      </c>
      <c r="I14" s="243"/>
      <c r="J14" s="243">
        <v>-0.5</v>
      </c>
      <c r="K14" s="243"/>
      <c r="L14" s="243">
        <v>-0.5</v>
      </c>
      <c r="M14" s="243"/>
    </row>
    <row r="15" spans="1:13">
      <c r="A15" s="41" t="s">
        <v>44</v>
      </c>
      <c r="B15" s="246">
        <v>-1.1000000000000001</v>
      </c>
      <c r="C15" s="246"/>
      <c r="D15" s="243">
        <v>-0.4</v>
      </c>
      <c r="E15" s="243"/>
      <c r="F15" s="243">
        <v>-0.2</v>
      </c>
      <c r="G15" s="243"/>
      <c r="H15" s="243">
        <v>-0.1</v>
      </c>
      <c r="I15" s="243"/>
      <c r="J15" s="243">
        <v>0</v>
      </c>
      <c r="K15" s="243"/>
      <c r="L15" s="243">
        <v>0.2</v>
      </c>
      <c r="M15" s="243"/>
    </row>
    <row r="16" spans="1:13">
      <c r="A16" s="41" t="s">
        <v>45</v>
      </c>
      <c r="B16" s="249" t="s">
        <v>46</v>
      </c>
      <c r="C16" s="249"/>
      <c r="D16" s="249" t="s">
        <v>40</v>
      </c>
      <c r="E16" s="249"/>
      <c r="F16" s="249" t="s">
        <v>40</v>
      </c>
      <c r="G16" s="249"/>
      <c r="H16" s="249" t="s">
        <v>40</v>
      </c>
      <c r="I16" s="249"/>
      <c r="J16" s="249" t="s">
        <v>40</v>
      </c>
      <c r="K16" s="249"/>
      <c r="L16" s="249" t="s">
        <v>40</v>
      </c>
      <c r="M16" s="249"/>
    </row>
    <row r="17" spans="1:13">
      <c r="A17" s="44" t="s">
        <v>47</v>
      </c>
      <c r="B17" s="248">
        <v>0</v>
      </c>
      <c r="C17" s="248"/>
      <c r="D17" s="248">
        <v>0</v>
      </c>
      <c r="E17" s="248"/>
      <c r="F17" s="248">
        <v>0</v>
      </c>
      <c r="G17" s="248"/>
      <c r="H17" s="248">
        <v>0</v>
      </c>
      <c r="I17" s="248"/>
      <c r="J17" s="248">
        <v>0</v>
      </c>
      <c r="K17" s="248"/>
      <c r="L17" s="248">
        <v>0</v>
      </c>
      <c r="M17" s="248"/>
    </row>
    <row r="18" spans="1:13">
      <c r="A18" s="41" t="s">
        <v>48</v>
      </c>
      <c r="B18" s="246">
        <v>-0.5</v>
      </c>
      <c r="C18" s="246"/>
      <c r="D18" s="243">
        <v>0.6</v>
      </c>
      <c r="E18" s="243"/>
      <c r="F18" s="243">
        <v>0.2</v>
      </c>
      <c r="G18" s="243"/>
      <c r="H18" s="243">
        <v>0.13</v>
      </c>
      <c r="I18" s="243"/>
      <c r="J18" s="243">
        <v>0.14000000000000001</v>
      </c>
      <c r="K18" s="243"/>
      <c r="L18" s="243">
        <v>0.2</v>
      </c>
      <c r="M18" s="243"/>
    </row>
    <row r="19" spans="1:13">
      <c r="A19" s="41" t="s">
        <v>49</v>
      </c>
      <c r="B19" s="243">
        <v>-2.2000000000000002</v>
      </c>
      <c r="C19" s="243"/>
      <c r="D19" s="243">
        <v>0.2</v>
      </c>
      <c r="E19" s="243"/>
      <c r="F19" s="243">
        <v>1.2</v>
      </c>
      <c r="G19" s="243"/>
      <c r="H19" s="243">
        <v>2</v>
      </c>
      <c r="I19" s="243"/>
      <c r="J19" s="243">
        <v>2.8</v>
      </c>
      <c r="K19" s="243"/>
      <c r="L19" s="243">
        <v>4</v>
      </c>
      <c r="M19" s="243"/>
    </row>
    <row r="20" spans="1:13">
      <c r="A20" s="41" t="s">
        <v>50</v>
      </c>
      <c r="B20" s="243">
        <v>-0.6</v>
      </c>
      <c r="C20" s="243"/>
      <c r="D20" s="243">
        <v>0.1</v>
      </c>
      <c r="E20" s="243"/>
      <c r="F20" s="243">
        <v>0.3</v>
      </c>
      <c r="G20" s="243"/>
      <c r="H20" s="243">
        <v>0.4</v>
      </c>
      <c r="I20" s="243"/>
      <c r="J20" s="243">
        <v>0.5</v>
      </c>
      <c r="K20" s="243"/>
      <c r="L20" s="243">
        <v>0.7</v>
      </c>
      <c r="M20" s="243"/>
    </row>
    <row r="21" spans="1:13">
      <c r="A21" s="41" t="s">
        <v>51</v>
      </c>
      <c r="B21" s="243">
        <v>-1.3</v>
      </c>
      <c r="C21" s="243"/>
      <c r="D21" s="243">
        <v>-1</v>
      </c>
      <c r="E21" s="243"/>
      <c r="F21" s="243">
        <v>0.7</v>
      </c>
      <c r="G21" s="243"/>
      <c r="H21" s="243">
        <v>1.6</v>
      </c>
      <c r="I21" s="243"/>
      <c r="J21" s="243">
        <v>2.4</v>
      </c>
      <c r="K21" s="243"/>
      <c r="L21" s="243">
        <v>3.4</v>
      </c>
      <c r="M21" s="243"/>
    </row>
    <row r="22" spans="1:13">
      <c r="A22" s="37" t="s">
        <v>52</v>
      </c>
      <c r="B22" s="243">
        <v>-0.4</v>
      </c>
      <c r="C22" s="243"/>
      <c r="D22" s="243">
        <v>-0.3</v>
      </c>
      <c r="E22" s="243"/>
      <c r="F22" s="243">
        <v>0.2</v>
      </c>
      <c r="G22" s="243"/>
      <c r="H22" s="243">
        <v>0.3</v>
      </c>
      <c r="I22" s="243"/>
      <c r="J22" s="243">
        <v>0.5</v>
      </c>
      <c r="K22" s="243"/>
      <c r="L22" s="243">
        <v>0.6</v>
      </c>
      <c r="M22" s="243"/>
    </row>
    <row r="23" spans="1:13">
      <c r="A23" s="43" t="s">
        <v>53</v>
      </c>
      <c r="B23" s="247"/>
      <c r="C23" s="247"/>
      <c r="D23" s="247"/>
      <c r="E23" s="247"/>
      <c r="F23" s="247"/>
      <c r="G23" s="247"/>
      <c r="H23" s="247"/>
      <c r="I23" s="247"/>
      <c r="J23" s="247"/>
      <c r="K23" s="247"/>
      <c r="L23" s="247"/>
      <c r="M23" s="247"/>
    </row>
    <row r="24" spans="1:13">
      <c r="A24" s="41" t="s">
        <v>54</v>
      </c>
      <c r="B24" s="243">
        <v>6.1</v>
      </c>
      <c r="C24" s="243"/>
      <c r="D24" s="243">
        <v>5.9</v>
      </c>
      <c r="E24" s="243"/>
      <c r="F24" s="243">
        <v>5.9</v>
      </c>
      <c r="G24" s="243"/>
      <c r="H24" s="243">
        <v>6.2</v>
      </c>
      <c r="I24" s="243"/>
      <c r="J24" s="243">
        <v>5.9</v>
      </c>
      <c r="K24" s="243"/>
      <c r="L24" s="243">
        <v>5.5</v>
      </c>
      <c r="M24" s="243"/>
    </row>
    <row r="25" spans="1:13">
      <c r="A25" s="41" t="s">
        <v>55</v>
      </c>
      <c r="B25" s="243">
        <v>0</v>
      </c>
      <c r="C25" s="243"/>
      <c r="D25" s="243">
        <v>0</v>
      </c>
      <c r="E25" s="243"/>
      <c r="F25" s="243">
        <v>0</v>
      </c>
      <c r="G25" s="243"/>
      <c r="H25" s="243">
        <v>0</v>
      </c>
      <c r="I25" s="243"/>
      <c r="J25" s="243">
        <v>0</v>
      </c>
      <c r="K25" s="243"/>
      <c r="L25" s="243">
        <v>0</v>
      </c>
      <c r="M25" s="243"/>
    </row>
    <row r="26" spans="1:13">
      <c r="A26" s="41" t="s">
        <v>56</v>
      </c>
      <c r="B26" s="243">
        <v>6.1</v>
      </c>
      <c r="C26" s="243"/>
      <c r="D26" s="243">
        <v>5.9</v>
      </c>
      <c r="E26" s="243"/>
      <c r="F26" s="243">
        <v>5.9</v>
      </c>
      <c r="G26" s="243"/>
      <c r="H26" s="243">
        <v>6.2</v>
      </c>
      <c r="I26" s="243"/>
      <c r="J26" s="243">
        <v>5.9</v>
      </c>
      <c r="K26" s="243"/>
      <c r="L26" s="243">
        <v>5.5</v>
      </c>
      <c r="M26" s="243"/>
    </row>
    <row r="27" spans="1:13">
      <c r="A27" s="41" t="s">
        <v>57</v>
      </c>
      <c r="B27" s="243">
        <v>-1.2</v>
      </c>
      <c r="C27" s="243"/>
      <c r="D27" s="243">
        <v>-0.6</v>
      </c>
      <c r="E27" s="243"/>
      <c r="F27" s="243">
        <v>2.2000000000000002</v>
      </c>
      <c r="G27" s="243"/>
      <c r="H27" s="243">
        <v>1.7</v>
      </c>
      <c r="I27" s="243"/>
      <c r="J27" s="243">
        <v>1.7</v>
      </c>
      <c r="K27" s="243"/>
      <c r="L27" s="243">
        <v>1.7</v>
      </c>
      <c r="M27" s="243"/>
    </row>
    <row r="28" spans="1:13">
      <c r="A28" s="44" t="s">
        <v>58</v>
      </c>
      <c r="B28" s="244">
        <v>4.8</v>
      </c>
      <c r="C28" s="244"/>
      <c r="D28" s="244">
        <v>5.3</v>
      </c>
      <c r="E28" s="244"/>
      <c r="F28" s="244">
        <v>8.1999999999999993</v>
      </c>
      <c r="G28" s="244"/>
      <c r="H28" s="244">
        <v>8</v>
      </c>
      <c r="I28" s="244"/>
      <c r="J28" s="244">
        <v>7.7</v>
      </c>
      <c r="K28" s="244"/>
      <c r="L28" s="244">
        <v>7.3</v>
      </c>
      <c r="M28" s="244"/>
    </row>
    <row r="29" spans="1:13">
      <c r="A29" s="41" t="s">
        <v>59</v>
      </c>
      <c r="B29" s="243">
        <v>10</v>
      </c>
      <c r="C29" s="243"/>
      <c r="D29" s="243">
        <v>6.7</v>
      </c>
      <c r="E29" s="243"/>
      <c r="F29" s="243">
        <v>2.9</v>
      </c>
      <c r="G29" s="243"/>
      <c r="H29" s="243">
        <v>-2.4</v>
      </c>
      <c r="I29" s="243"/>
      <c r="J29" s="243">
        <v>4.9000000000000004</v>
      </c>
      <c r="K29" s="243"/>
      <c r="L29" s="243">
        <v>4</v>
      </c>
      <c r="M29" s="243"/>
    </row>
    <row r="30" spans="1:13">
      <c r="A30" s="41" t="s">
        <v>60</v>
      </c>
      <c r="B30" s="243">
        <v>-2.2999999999999998</v>
      </c>
      <c r="C30" s="243"/>
      <c r="D30" s="246">
        <v>7.1</v>
      </c>
      <c r="E30" s="246"/>
      <c r="F30" s="243">
        <v>7.7</v>
      </c>
      <c r="G30" s="243"/>
      <c r="H30" s="243">
        <v>4.4000000000000004</v>
      </c>
      <c r="I30" s="243"/>
      <c r="J30" s="243">
        <v>4.9000000000000004</v>
      </c>
      <c r="K30" s="243"/>
      <c r="L30" s="243">
        <v>4</v>
      </c>
      <c r="M30" s="243"/>
    </row>
    <row r="31" spans="1:13">
      <c r="A31" s="41" t="s">
        <v>61</v>
      </c>
      <c r="B31" s="243">
        <v>5.6</v>
      </c>
      <c r="C31" s="243"/>
      <c r="D31" s="246">
        <v>-1.4</v>
      </c>
      <c r="E31" s="246"/>
      <c r="F31" s="243">
        <v>0.4</v>
      </c>
      <c r="G31" s="243"/>
      <c r="H31" s="243">
        <v>3.3</v>
      </c>
      <c r="I31" s="243"/>
      <c r="J31" s="243">
        <v>2.7</v>
      </c>
      <c r="K31" s="243"/>
      <c r="L31" s="243">
        <v>3.3</v>
      </c>
      <c r="M31" s="243"/>
    </row>
    <row r="32" spans="1:13">
      <c r="A32" s="41" t="s">
        <v>62</v>
      </c>
      <c r="B32" s="243">
        <v>2.7</v>
      </c>
      <c r="C32" s="243"/>
      <c r="D32" s="246">
        <v>-0.6</v>
      </c>
      <c r="E32" s="246"/>
      <c r="F32" s="243">
        <v>0.2</v>
      </c>
      <c r="G32" s="243"/>
      <c r="H32" s="243">
        <v>1.3</v>
      </c>
      <c r="I32" s="243"/>
      <c r="J32" s="243">
        <v>1</v>
      </c>
      <c r="K32" s="243"/>
      <c r="L32" s="243">
        <v>1.2</v>
      </c>
      <c r="M32" s="243"/>
    </row>
    <row r="33" spans="1:13">
      <c r="A33" s="41" t="s">
        <v>63</v>
      </c>
      <c r="B33" s="243">
        <v>5</v>
      </c>
      <c r="C33" s="243"/>
      <c r="D33" s="243">
        <v>2.1</v>
      </c>
      <c r="E33" s="243"/>
      <c r="F33" s="245">
        <v>-0.5</v>
      </c>
      <c r="G33" s="245"/>
      <c r="H33" s="243">
        <v>1.9</v>
      </c>
      <c r="I33" s="243"/>
      <c r="J33" s="243">
        <v>3</v>
      </c>
      <c r="K33" s="243"/>
      <c r="L33" s="243">
        <v>3</v>
      </c>
      <c r="M33" s="243"/>
    </row>
    <row r="34" spans="1:13">
      <c r="A34" s="41" t="s">
        <v>64</v>
      </c>
      <c r="B34" s="243">
        <v>2.2999999999999998</v>
      </c>
      <c r="C34" s="243"/>
      <c r="D34" s="243">
        <v>1</v>
      </c>
      <c r="E34" s="243"/>
      <c r="F34" s="245">
        <v>-0.2</v>
      </c>
      <c r="G34" s="245"/>
      <c r="H34" s="243">
        <v>0.7</v>
      </c>
      <c r="I34" s="243"/>
      <c r="J34" s="243">
        <v>1.1000000000000001</v>
      </c>
      <c r="K34" s="243"/>
      <c r="L34" s="243">
        <v>1.1000000000000001</v>
      </c>
      <c r="M34" s="243"/>
    </row>
    <row r="35" spans="1:13">
      <c r="A35" s="44" t="s">
        <v>65</v>
      </c>
      <c r="B35" s="244">
        <v>3.8</v>
      </c>
      <c r="C35" s="244"/>
      <c r="D35" s="244">
        <v>4.2</v>
      </c>
      <c r="E35" s="244"/>
      <c r="F35" s="244">
        <v>6.9</v>
      </c>
      <c r="G35" s="244"/>
      <c r="H35" s="244">
        <v>7.3</v>
      </c>
      <c r="I35" s="244"/>
      <c r="J35" s="244">
        <v>7.4</v>
      </c>
      <c r="K35" s="244"/>
      <c r="L35" s="244">
        <v>7.3</v>
      </c>
      <c r="M35" s="244"/>
    </row>
    <row r="36" spans="1:13">
      <c r="A36" s="41" t="s">
        <v>66</v>
      </c>
      <c r="B36" s="243">
        <v>7.9</v>
      </c>
      <c r="C36" s="243"/>
      <c r="D36" s="243">
        <v>5.9</v>
      </c>
      <c r="E36" s="243"/>
      <c r="F36" s="243">
        <v>2.8</v>
      </c>
      <c r="G36" s="243"/>
      <c r="H36" s="243">
        <v>-2.2999999999999998</v>
      </c>
      <c r="I36" s="243"/>
      <c r="J36" s="243">
        <v>4.7</v>
      </c>
      <c r="K36" s="243"/>
      <c r="L36" s="243">
        <v>4</v>
      </c>
      <c r="M36" s="243"/>
    </row>
    <row r="37" spans="1:13">
      <c r="A37" s="41" t="s">
        <v>67</v>
      </c>
      <c r="B37" s="243">
        <v>-1.8</v>
      </c>
      <c r="C37" s="243"/>
      <c r="D37" s="243">
        <v>5.6</v>
      </c>
      <c r="E37" s="243"/>
      <c r="F37" s="243">
        <v>6.5</v>
      </c>
      <c r="G37" s="243"/>
      <c r="H37" s="243">
        <v>4</v>
      </c>
      <c r="I37" s="243"/>
      <c r="J37" s="243">
        <v>4.7</v>
      </c>
      <c r="K37" s="243"/>
      <c r="L37" s="243">
        <v>4</v>
      </c>
      <c r="M37" s="243"/>
    </row>
    <row r="38" spans="1:13">
      <c r="A38" s="40" t="s">
        <v>68</v>
      </c>
      <c r="B38" s="242"/>
      <c r="C38" s="242"/>
      <c r="D38" s="242"/>
      <c r="E38" s="242"/>
      <c r="F38" s="242"/>
      <c r="G38" s="242"/>
      <c r="H38" s="242"/>
      <c r="I38" s="242"/>
      <c r="J38" s="242"/>
      <c r="K38" s="242"/>
      <c r="L38" s="242"/>
      <c r="M38" s="242"/>
    </row>
    <row r="39" spans="1:13">
      <c r="A39" s="41" t="s">
        <v>69</v>
      </c>
      <c r="B39" s="241">
        <v>5.9</v>
      </c>
      <c r="C39" s="241"/>
      <c r="D39" s="241">
        <v>15.6</v>
      </c>
      <c r="E39" s="241"/>
      <c r="F39" s="241">
        <v>5</v>
      </c>
      <c r="G39" s="241"/>
      <c r="H39" s="241">
        <v>4.0999999999999996</v>
      </c>
      <c r="I39" s="241"/>
      <c r="J39" s="241">
        <v>3.7</v>
      </c>
      <c r="K39" s="241"/>
      <c r="L39" s="241">
        <v>3.6</v>
      </c>
      <c r="M39" s="241"/>
    </row>
    <row r="40" spans="1:13">
      <c r="A40" s="41" t="s">
        <v>70</v>
      </c>
      <c r="B40" s="241">
        <v>9.3000000000000007</v>
      </c>
      <c r="C40" s="241"/>
      <c r="D40" s="241">
        <v>14.3</v>
      </c>
      <c r="E40" s="241"/>
      <c r="F40" s="241">
        <v>4.5999999999999996</v>
      </c>
      <c r="G40" s="241"/>
      <c r="H40" s="241">
        <v>3.8</v>
      </c>
      <c r="I40" s="241"/>
      <c r="J40" s="241">
        <v>3.7</v>
      </c>
      <c r="K40" s="241"/>
      <c r="L40" s="241">
        <v>3.6</v>
      </c>
      <c r="M40" s="241"/>
    </row>
    <row r="41" spans="1:13">
      <c r="A41" s="41" t="s">
        <v>139</v>
      </c>
      <c r="B41" s="241">
        <v>-2.2000000000000002</v>
      </c>
      <c r="C41" s="241"/>
      <c r="D41" s="241">
        <v>-0.7</v>
      </c>
      <c r="E41" s="241"/>
      <c r="F41" s="241">
        <v>-0.4</v>
      </c>
      <c r="G41" s="241"/>
      <c r="H41" s="241">
        <v>-0.2</v>
      </c>
      <c r="I41" s="241"/>
      <c r="J41" s="241">
        <v>-0.2</v>
      </c>
      <c r="K41" s="241"/>
      <c r="L41" s="241">
        <v>-0.1</v>
      </c>
      <c r="M41" s="241"/>
    </row>
    <row r="42" spans="1:13" ht="15.75" thickBot="1">
      <c r="A42" s="45" t="s">
        <v>71</v>
      </c>
      <c r="B42" s="240">
        <v>-1.2</v>
      </c>
      <c r="C42" s="240"/>
      <c r="D42" s="240">
        <v>-0.6</v>
      </c>
      <c r="E42" s="240"/>
      <c r="F42" s="240">
        <v>2.2000000000000002</v>
      </c>
      <c r="G42" s="240"/>
      <c r="H42" s="240">
        <v>1.7</v>
      </c>
      <c r="I42" s="240"/>
      <c r="J42" s="240">
        <v>1.7</v>
      </c>
      <c r="K42" s="240"/>
      <c r="L42" s="240">
        <v>1.7</v>
      </c>
      <c r="M42" s="240"/>
    </row>
    <row r="44" spans="1:13">
      <c r="A44" s="1" t="s">
        <v>72</v>
      </c>
    </row>
    <row r="45" spans="1:13">
      <c r="A45" s="1" t="s">
        <v>140</v>
      </c>
    </row>
    <row r="46" spans="1:13">
      <c r="A46" s="1" t="s">
        <v>141</v>
      </c>
    </row>
    <row r="47" spans="1:13">
      <c r="A47" s="1" t="s">
        <v>142</v>
      </c>
    </row>
    <row r="48" spans="1:13">
      <c r="A48" s="1" t="s">
        <v>143</v>
      </c>
    </row>
    <row r="49" spans="1:1">
      <c r="A49" s="1" t="s">
        <v>144</v>
      </c>
    </row>
  </sheetData>
  <mergeCells count="240">
    <mergeCell ref="B4:C4"/>
    <mergeCell ref="D4:E4"/>
    <mergeCell ref="F4:G4"/>
    <mergeCell ref="H4:I4"/>
    <mergeCell ref="J4:K4"/>
    <mergeCell ref="L4:M4"/>
    <mergeCell ref="B3:C3"/>
    <mergeCell ref="D3:E3"/>
    <mergeCell ref="F3:G3"/>
    <mergeCell ref="H3:I3"/>
    <mergeCell ref="J3:K3"/>
    <mergeCell ref="L3:M3"/>
    <mergeCell ref="B6:C6"/>
    <mergeCell ref="D6:E6"/>
    <mergeCell ref="F6:G6"/>
    <mergeCell ref="H6:I6"/>
    <mergeCell ref="J6:K6"/>
    <mergeCell ref="L6:M6"/>
    <mergeCell ref="B5:C5"/>
    <mergeCell ref="D5:E5"/>
    <mergeCell ref="F5:G5"/>
    <mergeCell ref="H5:I5"/>
    <mergeCell ref="J5:K5"/>
    <mergeCell ref="L5:M5"/>
    <mergeCell ref="B8:C8"/>
    <mergeCell ref="D8:E8"/>
    <mergeCell ref="F8:G8"/>
    <mergeCell ref="H8:I8"/>
    <mergeCell ref="J8:K8"/>
    <mergeCell ref="L8:M8"/>
    <mergeCell ref="B7:C7"/>
    <mergeCell ref="D7:E7"/>
    <mergeCell ref="F7:G7"/>
    <mergeCell ref="H7:I7"/>
    <mergeCell ref="J7:K7"/>
    <mergeCell ref="L7:M7"/>
    <mergeCell ref="B10:C10"/>
    <mergeCell ref="D10:E10"/>
    <mergeCell ref="F10:G10"/>
    <mergeCell ref="H10:I10"/>
    <mergeCell ref="J10:K10"/>
    <mergeCell ref="L10:M10"/>
    <mergeCell ref="B9:C9"/>
    <mergeCell ref="D9:E9"/>
    <mergeCell ref="F9:G9"/>
    <mergeCell ref="H9:I9"/>
    <mergeCell ref="J9:K9"/>
    <mergeCell ref="L9:M9"/>
    <mergeCell ref="A12:B12"/>
    <mergeCell ref="C12:D12"/>
    <mergeCell ref="E12:F12"/>
    <mergeCell ref="G12:H12"/>
    <mergeCell ref="I12:J12"/>
    <mergeCell ref="K12:L12"/>
    <mergeCell ref="B11:C11"/>
    <mergeCell ref="D11:E11"/>
    <mergeCell ref="F11:G11"/>
    <mergeCell ref="H11:I11"/>
    <mergeCell ref="J11:K11"/>
    <mergeCell ref="L11:M11"/>
    <mergeCell ref="B14:C14"/>
    <mergeCell ref="D14:E14"/>
    <mergeCell ref="F14:G14"/>
    <mergeCell ref="H14:I14"/>
    <mergeCell ref="J14:K14"/>
    <mergeCell ref="L14:M14"/>
    <mergeCell ref="B13:C13"/>
    <mergeCell ref="D13:E13"/>
    <mergeCell ref="F13:G13"/>
    <mergeCell ref="H13:I13"/>
    <mergeCell ref="J13:K13"/>
    <mergeCell ref="L13:M13"/>
    <mergeCell ref="B16:C16"/>
    <mergeCell ref="D16:E16"/>
    <mergeCell ref="F16:G16"/>
    <mergeCell ref="H16:I16"/>
    <mergeCell ref="J16:K16"/>
    <mergeCell ref="L16:M16"/>
    <mergeCell ref="B15:C15"/>
    <mergeCell ref="D15:E15"/>
    <mergeCell ref="F15:G15"/>
    <mergeCell ref="H15:I15"/>
    <mergeCell ref="J15:K15"/>
    <mergeCell ref="L15:M15"/>
    <mergeCell ref="B18:C18"/>
    <mergeCell ref="D18:E18"/>
    <mergeCell ref="F18:G18"/>
    <mergeCell ref="H18:I18"/>
    <mergeCell ref="J18:K18"/>
    <mergeCell ref="L18:M18"/>
    <mergeCell ref="B17:C17"/>
    <mergeCell ref="D17:E17"/>
    <mergeCell ref="F17:G17"/>
    <mergeCell ref="H17:I17"/>
    <mergeCell ref="J17:K17"/>
    <mergeCell ref="L17:M17"/>
    <mergeCell ref="B20:C20"/>
    <mergeCell ref="D20:E20"/>
    <mergeCell ref="F20:G20"/>
    <mergeCell ref="H20:I20"/>
    <mergeCell ref="J20:K20"/>
    <mergeCell ref="L20:M20"/>
    <mergeCell ref="B19:C19"/>
    <mergeCell ref="D19:E19"/>
    <mergeCell ref="F19:G19"/>
    <mergeCell ref="H19:I19"/>
    <mergeCell ref="J19:K19"/>
    <mergeCell ref="L19:M19"/>
    <mergeCell ref="B22:C22"/>
    <mergeCell ref="D22:E22"/>
    <mergeCell ref="F22:G22"/>
    <mergeCell ref="H22:I22"/>
    <mergeCell ref="J22:K22"/>
    <mergeCell ref="L22:M22"/>
    <mergeCell ref="B21:C21"/>
    <mergeCell ref="D21:E21"/>
    <mergeCell ref="F21:G21"/>
    <mergeCell ref="H21:I21"/>
    <mergeCell ref="J21:K21"/>
    <mergeCell ref="L21:M21"/>
    <mergeCell ref="B24:C24"/>
    <mergeCell ref="D24:E24"/>
    <mergeCell ref="F24:G24"/>
    <mergeCell ref="H24:I24"/>
    <mergeCell ref="J24:K24"/>
    <mergeCell ref="L24:M24"/>
    <mergeCell ref="B23:C23"/>
    <mergeCell ref="D23:E23"/>
    <mergeCell ref="F23:G23"/>
    <mergeCell ref="H23:I23"/>
    <mergeCell ref="J23:K23"/>
    <mergeCell ref="L23:M23"/>
    <mergeCell ref="B26:C26"/>
    <mergeCell ref="D26:E26"/>
    <mergeCell ref="F26:G26"/>
    <mergeCell ref="H26:I26"/>
    <mergeCell ref="J26:K26"/>
    <mergeCell ref="L26:M26"/>
    <mergeCell ref="B25:C25"/>
    <mergeCell ref="D25:E25"/>
    <mergeCell ref="F25:G25"/>
    <mergeCell ref="H25:I25"/>
    <mergeCell ref="J25:K25"/>
    <mergeCell ref="L25:M25"/>
    <mergeCell ref="B28:C28"/>
    <mergeCell ref="D28:E28"/>
    <mergeCell ref="F28:G28"/>
    <mergeCell ref="H28:I28"/>
    <mergeCell ref="J28:K28"/>
    <mergeCell ref="L28:M28"/>
    <mergeCell ref="B27:C27"/>
    <mergeCell ref="D27:E27"/>
    <mergeCell ref="F27:G27"/>
    <mergeCell ref="H27:I27"/>
    <mergeCell ref="J27:K27"/>
    <mergeCell ref="L27:M27"/>
    <mergeCell ref="B30:C30"/>
    <mergeCell ref="D30:E30"/>
    <mergeCell ref="F30:G30"/>
    <mergeCell ref="H30:I30"/>
    <mergeCell ref="J30:K30"/>
    <mergeCell ref="L30:M30"/>
    <mergeCell ref="B29:C29"/>
    <mergeCell ref="D29:E29"/>
    <mergeCell ref="F29:G29"/>
    <mergeCell ref="H29:I29"/>
    <mergeCell ref="J29:K29"/>
    <mergeCell ref="L29:M29"/>
    <mergeCell ref="B32:C32"/>
    <mergeCell ref="D32:E32"/>
    <mergeCell ref="F32:G32"/>
    <mergeCell ref="H32:I32"/>
    <mergeCell ref="J32:K32"/>
    <mergeCell ref="L32:M32"/>
    <mergeCell ref="B31:C31"/>
    <mergeCell ref="D31:E31"/>
    <mergeCell ref="F31:G31"/>
    <mergeCell ref="H31:I31"/>
    <mergeCell ref="J31:K31"/>
    <mergeCell ref="L31:M31"/>
    <mergeCell ref="B34:C34"/>
    <mergeCell ref="D34:E34"/>
    <mergeCell ref="F34:G34"/>
    <mergeCell ref="H34:I34"/>
    <mergeCell ref="J34:K34"/>
    <mergeCell ref="L34:M34"/>
    <mergeCell ref="B33:C33"/>
    <mergeCell ref="D33:E33"/>
    <mergeCell ref="F33:G33"/>
    <mergeCell ref="H33:I33"/>
    <mergeCell ref="J33:K33"/>
    <mergeCell ref="L33:M33"/>
    <mergeCell ref="B36:C36"/>
    <mergeCell ref="D36:E36"/>
    <mergeCell ref="F36:G36"/>
    <mergeCell ref="H36:I36"/>
    <mergeCell ref="J36:K36"/>
    <mergeCell ref="L36:M36"/>
    <mergeCell ref="B35:C35"/>
    <mergeCell ref="D35:E35"/>
    <mergeCell ref="F35:G35"/>
    <mergeCell ref="H35:I35"/>
    <mergeCell ref="J35:K35"/>
    <mergeCell ref="L35:M35"/>
    <mergeCell ref="B38:C38"/>
    <mergeCell ref="D38:E38"/>
    <mergeCell ref="F38:G38"/>
    <mergeCell ref="H38:I38"/>
    <mergeCell ref="J38:K38"/>
    <mergeCell ref="L38:M38"/>
    <mergeCell ref="B37:C37"/>
    <mergeCell ref="D37:E37"/>
    <mergeCell ref="F37:G37"/>
    <mergeCell ref="H37:I37"/>
    <mergeCell ref="J37:K37"/>
    <mergeCell ref="L37:M37"/>
    <mergeCell ref="B40:C40"/>
    <mergeCell ref="D40:E40"/>
    <mergeCell ref="F40:G40"/>
    <mergeCell ref="H40:I40"/>
    <mergeCell ref="J40:K40"/>
    <mergeCell ref="L40:M40"/>
    <mergeCell ref="B39:C39"/>
    <mergeCell ref="D39:E39"/>
    <mergeCell ref="F39:G39"/>
    <mergeCell ref="H39:I39"/>
    <mergeCell ref="J39:K39"/>
    <mergeCell ref="L39:M39"/>
    <mergeCell ref="B42:C42"/>
    <mergeCell ref="D42:E42"/>
    <mergeCell ref="F42:G42"/>
    <mergeCell ref="H42:I42"/>
    <mergeCell ref="J42:K42"/>
    <mergeCell ref="L42:M42"/>
    <mergeCell ref="B41:C41"/>
    <mergeCell ref="D41:E41"/>
    <mergeCell ref="F41:G41"/>
    <mergeCell ref="H41:I41"/>
    <mergeCell ref="J41:K41"/>
    <mergeCell ref="L41:M4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89A9-AF77-43A2-901D-E61C881182C0}">
  <dimension ref="A1:H8"/>
  <sheetViews>
    <sheetView workbookViewId="0">
      <selection activeCell="C17" sqref="C17"/>
    </sheetView>
  </sheetViews>
  <sheetFormatPr defaultColWidth="9.140625" defaultRowHeight="15"/>
  <cols>
    <col min="1" max="16384" width="9.140625" style="1"/>
  </cols>
  <sheetData>
    <row r="1" spans="1:8" ht="15.75">
      <c r="A1" s="23" t="s">
        <v>146</v>
      </c>
    </row>
    <row r="2" spans="1:8" ht="15.75" thickBot="1">
      <c r="A2" s="24" t="s">
        <v>83</v>
      </c>
    </row>
    <row r="3" spans="1:8" ht="15.75" thickBot="1">
      <c r="A3" s="29"/>
      <c r="B3" s="30">
        <v>2019</v>
      </c>
      <c r="C3" s="30">
        <v>2020</v>
      </c>
      <c r="D3" s="30">
        <v>2021</v>
      </c>
      <c r="E3" s="30">
        <v>2022</v>
      </c>
      <c r="F3" s="30">
        <v>2023</v>
      </c>
      <c r="G3" s="30">
        <v>2024</v>
      </c>
      <c r="H3" s="30">
        <v>2025</v>
      </c>
    </row>
    <row r="4" spans="1:8">
      <c r="A4" s="31" t="s">
        <v>82</v>
      </c>
      <c r="B4" s="32">
        <v>0</v>
      </c>
      <c r="C4" s="32">
        <v>-515</v>
      </c>
      <c r="D4" s="32">
        <v>310</v>
      </c>
      <c r="E4" s="32">
        <v>0</v>
      </c>
      <c r="F4" s="32">
        <v>0</v>
      </c>
      <c r="G4" s="32">
        <v>0</v>
      </c>
      <c r="H4" s="32">
        <v>0</v>
      </c>
    </row>
    <row r="5" spans="1:8" ht="25.5">
      <c r="A5" s="31" t="s">
        <v>84</v>
      </c>
      <c r="B5" s="32">
        <v>0</v>
      </c>
      <c r="C5" s="33">
        <v>9700</v>
      </c>
      <c r="D5" s="33">
        <v>10026</v>
      </c>
      <c r="E5" s="33">
        <v>6300</v>
      </c>
      <c r="F5" s="32">
        <v>0</v>
      </c>
      <c r="G5" s="32">
        <v>0</v>
      </c>
      <c r="H5" s="32">
        <v>0</v>
      </c>
    </row>
    <row r="6" spans="1:8" ht="26.25" thickBot="1">
      <c r="A6" s="34" t="s">
        <v>85</v>
      </c>
      <c r="B6" s="35">
        <v>0</v>
      </c>
      <c r="C6" s="36">
        <v>10215</v>
      </c>
      <c r="D6" s="36">
        <v>9716</v>
      </c>
      <c r="E6" s="36">
        <v>6300</v>
      </c>
      <c r="F6" s="35">
        <v>0</v>
      </c>
      <c r="G6" s="35">
        <v>0</v>
      </c>
      <c r="H6" s="35">
        <v>0</v>
      </c>
    </row>
    <row r="7" spans="1:8">
      <c r="A7" s="25" t="s">
        <v>72</v>
      </c>
    </row>
    <row r="8" spans="1:8">
      <c r="A8" s="25" t="s">
        <v>147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4647C-3EA1-46BE-A749-EAD77602705E}">
  <dimension ref="A1:J25"/>
  <sheetViews>
    <sheetView showGridLines="0" zoomScaleNormal="100" workbookViewId="0">
      <selection activeCell="A2" sqref="A2"/>
    </sheetView>
  </sheetViews>
  <sheetFormatPr defaultRowHeight="15"/>
  <sheetData>
    <row r="1" spans="1:1" ht="15.75">
      <c r="A1" s="46" t="s">
        <v>850</v>
      </c>
    </row>
    <row r="2" spans="1:1">
      <c r="A2" s="229" t="s">
        <v>851</v>
      </c>
    </row>
    <row r="4" spans="1:1">
      <c r="A4" s="216"/>
    </row>
    <row r="17" spans="1:10">
      <c r="A17" s="48" t="s">
        <v>852</v>
      </c>
    </row>
    <row r="19" spans="1:10">
      <c r="B19">
        <v>2017</v>
      </c>
      <c r="C19">
        <v>2018</v>
      </c>
      <c r="D19">
        <v>2019</v>
      </c>
      <c r="E19">
        <v>2020</v>
      </c>
      <c r="F19">
        <v>2021</v>
      </c>
      <c r="G19">
        <v>2022</v>
      </c>
      <c r="H19">
        <v>2023</v>
      </c>
      <c r="I19">
        <v>2024</v>
      </c>
      <c r="J19">
        <v>2025</v>
      </c>
    </row>
    <row r="20" spans="1:10">
      <c r="A20" t="s">
        <v>182</v>
      </c>
      <c r="D20">
        <v>21000</v>
      </c>
      <c r="E20">
        <v>21000</v>
      </c>
      <c r="F20">
        <v>20000</v>
      </c>
      <c r="G20">
        <v>24000</v>
      </c>
      <c r="H20">
        <v>28000</v>
      </c>
      <c r="I20">
        <v>33000</v>
      </c>
      <c r="J20">
        <v>38000</v>
      </c>
    </row>
    <row r="21" spans="1:10">
      <c r="A21" t="s">
        <v>183</v>
      </c>
      <c r="D21">
        <v>21000</v>
      </c>
      <c r="E21">
        <v>21000</v>
      </c>
      <c r="F21">
        <v>18000</v>
      </c>
      <c r="G21">
        <v>20000</v>
      </c>
      <c r="H21">
        <v>23000</v>
      </c>
      <c r="I21">
        <v>27000</v>
      </c>
      <c r="J21">
        <v>32000</v>
      </c>
    </row>
    <row r="22" spans="1:10">
      <c r="A22" t="s">
        <v>243</v>
      </c>
      <c r="D22">
        <v>21000</v>
      </c>
      <c r="E22">
        <v>18000</v>
      </c>
      <c r="F22">
        <v>20000</v>
      </c>
    </row>
    <row r="23" spans="1:10">
      <c r="A23" t="s">
        <v>244</v>
      </c>
      <c r="D23">
        <v>21000</v>
      </c>
      <c r="E23">
        <v>13000</v>
      </c>
      <c r="F23">
        <v>15000</v>
      </c>
    </row>
    <row r="24" spans="1:10">
      <c r="A24" t="s">
        <v>184</v>
      </c>
      <c r="C24">
        <v>18000</v>
      </c>
      <c r="D24">
        <v>21000</v>
      </c>
      <c r="E24">
        <v>24000</v>
      </c>
      <c r="F24">
        <v>29000</v>
      </c>
      <c r="G24">
        <v>35000</v>
      </c>
      <c r="H24">
        <v>41000</v>
      </c>
      <c r="I24">
        <v>45000</v>
      </c>
    </row>
    <row r="25" spans="1:10">
      <c r="A25" t="s">
        <v>185</v>
      </c>
      <c r="B25">
        <v>14000</v>
      </c>
      <c r="C25">
        <v>18000</v>
      </c>
      <c r="D25">
        <v>23000</v>
      </c>
      <c r="E25">
        <v>28000</v>
      </c>
      <c r="F25">
        <v>33000</v>
      </c>
      <c r="G25">
        <v>40000</v>
      </c>
      <c r="H25">
        <v>48000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8722D-7AFD-42F1-AA73-37A0C1ECD05F}">
  <dimension ref="A1:O18"/>
  <sheetViews>
    <sheetView showGridLines="0" zoomScaleNormal="100" workbookViewId="0">
      <selection activeCell="A2" sqref="A2"/>
    </sheetView>
  </sheetViews>
  <sheetFormatPr defaultRowHeight="15"/>
  <sheetData>
    <row r="1" spans="1:15" ht="15.75">
      <c r="A1" s="46" t="s">
        <v>853</v>
      </c>
    </row>
    <row r="2" spans="1:15">
      <c r="A2" s="229" t="s">
        <v>854</v>
      </c>
    </row>
    <row r="3" spans="1:15">
      <c r="N3" s="228" t="s">
        <v>911</v>
      </c>
      <c r="O3">
        <v>5.7</v>
      </c>
    </row>
    <row r="4" spans="1:15">
      <c r="A4" s="48"/>
      <c r="N4" s="228" t="s">
        <v>912</v>
      </c>
      <c r="O4">
        <v>0.6</v>
      </c>
    </row>
    <row r="5" spans="1:15">
      <c r="A5" s="48"/>
      <c r="N5" s="228" t="s">
        <v>913</v>
      </c>
      <c r="O5">
        <v>0.85</v>
      </c>
    </row>
    <row r="17" spans="1:1">
      <c r="A17" s="48" t="s">
        <v>855</v>
      </c>
    </row>
    <row r="18" spans="1:1">
      <c r="A18" s="48" t="s">
        <v>856</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8F300-86CD-4281-97C7-16B90129778C}">
  <dimension ref="A1:AK25"/>
  <sheetViews>
    <sheetView showGridLines="0" zoomScaleNormal="100" workbookViewId="0">
      <selection activeCell="A2" sqref="A2"/>
    </sheetView>
  </sheetViews>
  <sheetFormatPr defaultRowHeight="15"/>
  <sheetData>
    <row r="1" spans="1:1" ht="15.75">
      <c r="A1" s="46" t="s">
        <v>797</v>
      </c>
    </row>
    <row r="2" spans="1:1">
      <c r="A2" s="229" t="s">
        <v>798</v>
      </c>
    </row>
    <row r="17" spans="1:37">
      <c r="A17" s="212" t="s">
        <v>799</v>
      </c>
    </row>
    <row r="18" spans="1:37">
      <c r="A18" s="48"/>
    </row>
    <row r="19" spans="1:37">
      <c r="B19">
        <v>2017</v>
      </c>
      <c r="F19">
        <f>B19+1</f>
        <v>2018</v>
      </c>
      <c r="J19">
        <f>F19+1</f>
        <v>2019</v>
      </c>
      <c r="N19">
        <f>J19+1</f>
        <v>2020</v>
      </c>
      <c r="R19">
        <f>N19+1</f>
        <v>2021</v>
      </c>
      <c r="V19">
        <f>R19+1</f>
        <v>2022</v>
      </c>
      <c r="Z19">
        <f>V19+1</f>
        <v>2023</v>
      </c>
      <c r="AD19">
        <f>Z19+1</f>
        <v>2024</v>
      </c>
      <c r="AH19">
        <f>AD19+1</f>
        <v>2025</v>
      </c>
    </row>
    <row r="20" spans="1:37">
      <c r="B20" t="s">
        <v>785</v>
      </c>
      <c r="C20" t="s">
        <v>786</v>
      </c>
      <c r="D20" t="s">
        <v>787</v>
      </c>
      <c r="E20" t="s">
        <v>788</v>
      </c>
      <c r="F20" t="str">
        <f>B20</f>
        <v>Q1</v>
      </c>
      <c r="G20" t="str">
        <f t="shared" ref="G20:I20" si="0">C20</f>
        <v>Q2</v>
      </c>
      <c r="H20" t="str">
        <f t="shared" si="0"/>
        <v>Q3</v>
      </c>
      <c r="I20" t="str">
        <f t="shared" si="0"/>
        <v>Q4</v>
      </c>
      <c r="J20" t="str">
        <f>F20</f>
        <v>Q1</v>
      </c>
      <c r="K20" t="str">
        <f t="shared" ref="K20:M20" si="1">G20</f>
        <v>Q2</v>
      </c>
      <c r="L20" t="str">
        <f t="shared" si="1"/>
        <v>Q3</v>
      </c>
      <c r="M20" t="str">
        <f t="shared" si="1"/>
        <v>Q4</v>
      </c>
      <c r="N20" t="str">
        <f>J20</f>
        <v>Q1</v>
      </c>
      <c r="O20" t="str">
        <f t="shared" ref="O20:Q20" si="2">K20</f>
        <v>Q2</v>
      </c>
      <c r="P20" t="str">
        <f t="shared" si="2"/>
        <v>Q3</v>
      </c>
      <c r="Q20" t="str">
        <f t="shared" si="2"/>
        <v>Q4</v>
      </c>
      <c r="R20" t="str">
        <f>N20</f>
        <v>Q1</v>
      </c>
      <c r="S20" t="str">
        <f t="shared" ref="S20:U20" si="3">O20</f>
        <v>Q2</v>
      </c>
      <c r="T20" t="str">
        <f t="shared" si="3"/>
        <v>Q3</v>
      </c>
      <c r="U20" t="str">
        <f t="shared" si="3"/>
        <v>Q4</v>
      </c>
      <c r="V20" t="str">
        <f>R20</f>
        <v>Q1</v>
      </c>
      <c r="W20" t="str">
        <f t="shared" ref="W20:Y20" si="4">S20</f>
        <v>Q2</v>
      </c>
      <c r="X20" t="str">
        <f t="shared" si="4"/>
        <v>Q3</v>
      </c>
      <c r="Y20" t="str">
        <f t="shared" si="4"/>
        <v>Q4</v>
      </c>
      <c r="Z20" t="str">
        <f>V20</f>
        <v>Q1</v>
      </c>
      <c r="AA20" t="str">
        <f t="shared" ref="AA20:AC20" si="5">W20</f>
        <v>Q2</v>
      </c>
      <c r="AB20" t="str">
        <f t="shared" si="5"/>
        <v>Q3</v>
      </c>
      <c r="AC20" t="str">
        <f t="shared" si="5"/>
        <v>Q4</v>
      </c>
      <c r="AD20" t="str">
        <f>Z20</f>
        <v>Q1</v>
      </c>
      <c r="AE20" t="str">
        <f t="shared" ref="AE20:AG20" si="6">AA20</f>
        <v>Q2</v>
      </c>
      <c r="AF20" t="str">
        <f t="shared" si="6"/>
        <v>Q3</v>
      </c>
      <c r="AG20" t="str">
        <f t="shared" si="6"/>
        <v>Q4</v>
      </c>
      <c r="AH20" t="str">
        <f>AD20</f>
        <v>Q1</v>
      </c>
      <c r="AI20" t="str">
        <f t="shared" ref="AI20:AK20" si="7">AE20</f>
        <v>Q2</v>
      </c>
      <c r="AJ20" t="str">
        <f t="shared" si="7"/>
        <v>Q3</v>
      </c>
      <c r="AK20" t="str">
        <f t="shared" si="7"/>
        <v>Q4</v>
      </c>
    </row>
    <row r="21" spans="1:37">
      <c r="A21" t="s">
        <v>789</v>
      </c>
      <c r="B21">
        <v>90.595254943176883</v>
      </c>
      <c r="C21">
        <v>90.45388288381541</v>
      </c>
      <c r="D21">
        <v>91.571869770077555</v>
      </c>
      <c r="E21">
        <v>93.285136048707358</v>
      </c>
      <c r="F21">
        <v>95.712850783182105</v>
      </c>
      <c r="G21">
        <v>98.024312204587062</v>
      </c>
      <c r="H21">
        <v>97.131821185780183</v>
      </c>
      <c r="I21">
        <v>96.160737698763796</v>
      </c>
      <c r="J21">
        <v>100.22109791008924</v>
      </c>
      <c r="K21">
        <v>99.743478456873802</v>
      </c>
      <c r="L21">
        <v>100.37902301659807</v>
      </c>
      <c r="M21">
        <v>99.656400616438873</v>
      </c>
      <c r="N21">
        <v>98.669606059352034</v>
      </c>
      <c r="O21">
        <v>85.896694245275526</v>
      </c>
      <c r="P21">
        <v>98.015947120111875</v>
      </c>
      <c r="Q21">
        <v>97.783924238112405</v>
      </c>
      <c r="R21">
        <v>91.016839169432984</v>
      </c>
      <c r="S21">
        <v>99.485054837553818</v>
      </c>
    </row>
    <row r="22" spans="1:37">
      <c r="A22" t="s">
        <v>182</v>
      </c>
      <c r="S22">
        <v>99.485054837553818</v>
      </c>
      <c r="T22">
        <v>104.10595015877935</v>
      </c>
      <c r="U22">
        <v>105.39766962338973</v>
      </c>
      <c r="V22">
        <v>105.23509348003219</v>
      </c>
      <c r="W22">
        <v>105.97958346118658</v>
      </c>
      <c r="X22">
        <v>106.72388091707465</v>
      </c>
      <c r="Y22">
        <v>107.44841682840067</v>
      </c>
      <c r="Z22">
        <v>108.70290476814573</v>
      </c>
      <c r="AA22">
        <v>109.96919701189186</v>
      </c>
      <c r="AB22">
        <v>111.25630549278789</v>
      </c>
      <c r="AC22">
        <v>112.56468408871149</v>
      </c>
      <c r="AD22">
        <v>113.43627336558909</v>
      </c>
      <c r="AE22">
        <v>114.3540628799789</v>
      </c>
      <c r="AF22">
        <v>115.27990803617392</v>
      </c>
      <c r="AG22">
        <v>116.21388365621983</v>
      </c>
      <c r="AH22">
        <v>117.31208726325143</v>
      </c>
      <c r="AI22">
        <v>118.42796070816263</v>
      </c>
      <c r="AJ22">
        <v>119.55695101144335</v>
      </c>
      <c r="AK22">
        <v>120.69924649409452</v>
      </c>
    </row>
    <row r="23" spans="1:37">
      <c r="A23" t="s">
        <v>183</v>
      </c>
      <c r="Q23">
        <v>97.770002577659156</v>
      </c>
      <c r="R23">
        <v>93.531517287047649</v>
      </c>
      <c r="S23">
        <v>95.683871842417773</v>
      </c>
      <c r="T23">
        <v>99.567441123389258</v>
      </c>
      <c r="U23">
        <v>101.39507747868674</v>
      </c>
      <c r="V23">
        <v>103.12356034025686</v>
      </c>
      <c r="W23">
        <v>104.33824163795647</v>
      </c>
      <c r="X23">
        <v>105.56776508465715</v>
      </c>
      <c r="Y23">
        <v>106.62467054015696</v>
      </c>
      <c r="Z23">
        <v>107.42265859050329</v>
      </c>
      <c r="AA23">
        <v>108.24452630084673</v>
      </c>
      <c r="AB23">
        <v>109.07840670329817</v>
      </c>
      <c r="AC23">
        <v>109.92449352038108</v>
      </c>
      <c r="AD23">
        <v>110.7518241996076</v>
      </c>
      <c r="AE23">
        <v>111.67000145353613</v>
      </c>
      <c r="AF23">
        <v>112.59648953457706</v>
      </c>
      <c r="AG23">
        <v>113.53137093001084</v>
      </c>
      <c r="AH23">
        <v>114.50998231867496</v>
      </c>
      <c r="AI23">
        <v>115.40067690535973</v>
      </c>
      <c r="AJ23">
        <v>116.30057098596754</v>
      </c>
      <c r="AK23">
        <v>117.20977545345521</v>
      </c>
    </row>
    <row r="24" spans="1:37">
      <c r="A24" t="s">
        <v>790</v>
      </c>
      <c r="B24" s="50">
        <v>91.143385002257901</v>
      </c>
      <c r="C24" s="50">
        <v>92.053618978794006</v>
      </c>
      <c r="D24" s="50">
        <v>92.963852955330111</v>
      </c>
      <c r="E24" s="50">
        <v>93.874086931866202</v>
      </c>
      <c r="F24" s="50">
        <v>94.784320908402293</v>
      </c>
      <c r="G24" s="50">
        <v>95.694554884938398</v>
      </c>
      <c r="H24" s="50">
        <v>96.604788861474503</v>
      </c>
      <c r="I24" s="50">
        <v>97.515022838010594</v>
      </c>
      <c r="J24" s="50">
        <v>98.425256814546685</v>
      </c>
      <c r="K24" s="50">
        <v>99.33549079108279</v>
      </c>
      <c r="L24" s="50">
        <v>100.24572476761888</v>
      </c>
      <c r="M24" s="50">
        <v>101.15595874415499</v>
      </c>
      <c r="N24" s="50">
        <v>102.06619272069108</v>
      </c>
      <c r="O24" s="50">
        <v>102.97642669722718</v>
      </c>
      <c r="P24" s="50">
        <v>103.88666067376327</v>
      </c>
      <c r="Q24" s="50">
        <v>104.79689465029938</v>
      </c>
      <c r="R24" s="50">
        <v>105.70712862683547</v>
      </c>
      <c r="S24" s="50">
        <v>106.61736260337157</v>
      </c>
      <c r="T24" s="50">
        <v>107.52759657990767</v>
      </c>
      <c r="U24" s="50">
        <v>108.43783055644377</v>
      </c>
      <c r="V24" s="50">
        <v>109.34806453297986</v>
      </c>
      <c r="W24" s="50">
        <v>110.25829850951595</v>
      </c>
      <c r="X24" s="50">
        <v>111.16853248605206</v>
      </c>
      <c r="Y24" s="50">
        <v>112.07876646258816</v>
      </c>
      <c r="Z24" s="50">
        <v>112.98900043912425</v>
      </c>
      <c r="AA24" s="50">
        <v>113.89923441566035</v>
      </c>
      <c r="AB24" s="50">
        <v>114.80946839219645</v>
      </c>
      <c r="AC24" s="50">
        <v>115.71970236873256</v>
      </c>
      <c r="AD24" s="50">
        <v>116.62993634526865</v>
      </c>
      <c r="AE24" s="50">
        <v>117.54017032180474</v>
      </c>
      <c r="AF24" s="50">
        <v>118.45040429834084</v>
      </c>
      <c r="AG24" s="50">
        <v>119.36063827487695</v>
      </c>
      <c r="AH24" s="50">
        <v>120.27087225141304</v>
      </c>
      <c r="AI24" s="50">
        <v>121.18110622794913</v>
      </c>
      <c r="AJ24" s="50">
        <v>122.09134020448523</v>
      </c>
      <c r="AK24" s="50">
        <v>123.00157418102134</v>
      </c>
    </row>
    <row r="25" spans="1:37">
      <c r="A25" t="s">
        <v>791</v>
      </c>
      <c r="T25">
        <v>1000</v>
      </c>
      <c r="U25">
        <v>1000</v>
      </c>
      <c r="V25">
        <v>1000</v>
      </c>
      <c r="W25">
        <v>1000</v>
      </c>
      <c r="X25">
        <v>1000</v>
      </c>
      <c r="Y25">
        <v>1000</v>
      </c>
      <c r="Z25">
        <v>1000</v>
      </c>
      <c r="AA25">
        <v>1000</v>
      </c>
      <c r="AB25">
        <v>1000</v>
      </c>
      <c r="AC25">
        <v>1000</v>
      </c>
      <c r="AD25">
        <v>1000</v>
      </c>
      <c r="AE25">
        <v>1000</v>
      </c>
      <c r="AF25">
        <v>1000</v>
      </c>
      <c r="AG25">
        <v>1000</v>
      </c>
      <c r="AH25">
        <v>1000</v>
      </c>
      <c r="AI25">
        <v>1000</v>
      </c>
      <c r="AJ25">
        <v>1000</v>
      </c>
      <c r="AK25">
        <v>1000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3" ma:contentTypeDescription="Create a new document." ma:contentTypeScope="" ma:versionID="870c80248fe46097ed937b6cd0fb3725">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c1cc74119295f4acb3b2275694eeb407"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2.xml><?xml version="1.0" encoding="utf-8"?>
<ds:datastoreItem xmlns:ds="http://schemas.openxmlformats.org/officeDocument/2006/customXml" ds:itemID="{115395FA-46C6-49D2-BA56-408F357EC882}">
  <ds:schemaRefs>
    <ds:schemaRef ds:uri="http://schemas.microsoft.com/office/2006/documentManagement/types"/>
    <ds:schemaRef ds:uri="http://purl.org/dc/terms/"/>
    <ds:schemaRef ds:uri="d9b20b17-c081-4438-907a-bf68943de19a"/>
    <ds:schemaRef ds:uri="http://purl.org/dc/dcmitype/"/>
    <ds:schemaRef ds:uri="http://schemas.microsoft.com/office/2006/metadata/properties"/>
    <ds:schemaRef ds:uri="http://www.w3.org/XML/1998/namespace"/>
    <ds:schemaRef ds:uri="http://purl.org/dc/elements/1.1/"/>
    <ds:schemaRef ds:uri="http://schemas.microsoft.com/office/infopath/2007/PartnerControls"/>
    <ds:schemaRef ds:uri="http://schemas.openxmlformats.org/package/2006/metadata/core-properties"/>
    <ds:schemaRef ds:uri="dea0b20c-aebf-48c8-b046-9030827dd5cd"/>
  </ds:schemaRefs>
</ds:datastoreItem>
</file>

<file path=customXml/itemProps3.xml><?xml version="1.0" encoding="utf-8"?>
<ds:datastoreItem xmlns:ds="http://schemas.openxmlformats.org/officeDocument/2006/customXml" ds:itemID="{22B3F0D7-A845-40D2-BFBB-EFEF0B6F15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69</vt:i4>
      </vt:variant>
      <vt:variant>
        <vt:lpstr>Named Ranges</vt:lpstr>
      </vt:variant>
      <vt:variant>
        <vt:i4>2</vt:i4>
      </vt:variant>
    </vt:vector>
  </HeadingPairs>
  <TitlesOfParts>
    <vt:vector size="71" baseType="lpstr">
      <vt:lpstr>Contents</vt:lpstr>
      <vt:lpstr>Figure 1.1</vt:lpstr>
      <vt:lpstr>Figure 1.2</vt:lpstr>
      <vt:lpstr>Figure 1.3</vt:lpstr>
      <vt:lpstr>Figure 1.4</vt:lpstr>
      <vt:lpstr>Table 1.1</vt:lpstr>
      <vt:lpstr>Figure 1.5</vt:lpstr>
      <vt:lpstr>Figure 1.6</vt:lpstr>
      <vt:lpstr>Figure 1.7</vt:lpstr>
      <vt:lpstr>Table A1</vt:lpstr>
      <vt:lpstr>Figure A1</vt:lpstr>
      <vt:lpstr>Figure A2</vt:lpstr>
      <vt:lpstr>Figure A3</vt:lpstr>
      <vt:lpstr>Figure 1.8</vt:lpstr>
      <vt:lpstr>Figure 1.9</vt:lpstr>
      <vt:lpstr>Figure B1</vt:lpstr>
      <vt:lpstr>Figure B2</vt:lpstr>
      <vt:lpstr>Figure 1.10</vt:lpstr>
      <vt:lpstr>Figure 2.1</vt:lpstr>
      <vt:lpstr>Table 2.1</vt:lpstr>
      <vt:lpstr>Figure 2.2</vt:lpstr>
      <vt:lpstr>Table 2.2</vt:lpstr>
      <vt:lpstr>Table 2.3</vt:lpstr>
      <vt:lpstr>Table 2.4</vt:lpstr>
      <vt:lpstr>Table 2.5</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Table 2.6</vt:lpstr>
      <vt:lpstr>Figure 2.18</vt:lpstr>
      <vt:lpstr>Figure 2.19</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Box C</vt:lpstr>
      <vt:lpstr>Box D</vt:lpstr>
      <vt:lpstr>Figure 4.1</vt:lpstr>
      <vt:lpstr>Figure E.1</vt:lpstr>
      <vt:lpstr>Figure 4.2</vt:lpstr>
      <vt:lpstr>Table S4</vt:lpstr>
      <vt:lpstr>Figure S5</vt:lpstr>
      <vt:lpstr>Table S6.1</vt:lpstr>
      <vt:lpstr>Figure S6.1</vt:lpstr>
      <vt:lpstr>Figure S6.2</vt:lpstr>
      <vt:lpstr>Figure S6.3</vt:lpstr>
      <vt:lpstr>Figure S7.1</vt:lpstr>
      <vt:lpstr>Table S7.1</vt:lpstr>
      <vt:lpstr>Table S10.1</vt:lpstr>
      <vt:lpstr>Table S10.2</vt:lpstr>
      <vt:lpstr>'Box C'!_Toc88816380</vt:lpstr>
      <vt:lpstr>'Box D'!_Toc88816381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2021-11-30T09:05:08Z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