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1.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2.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9.xml" ContentType="application/vnd.openxmlformats-officedocument.drawingml.chart+xml"/>
  <Override PartName="/xl/drawings/drawing16.xml" ContentType="application/vnd.openxmlformats-officedocument.drawing+xml"/>
  <Override PartName="/xl/charts/chart10.xml" ContentType="application/vnd.openxmlformats-officedocument.drawingml.chart+xml"/>
  <Override PartName="/xl/drawings/drawing17.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3.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charts/chart14.xml" ContentType="application/vnd.openxmlformats-officedocument.drawingml.chart+xml"/>
  <Override PartName="/xl/drawings/drawing23.xml" ContentType="application/vnd.openxmlformats-officedocument.drawing+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0.xml" ContentType="application/vnd.openxmlformats-officedocument.drawingml.chartshapes+xml"/>
  <Override PartName="/xl/drawings/drawing31.xml" ContentType="application/vnd.openxmlformats-officedocument.drawing+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2.xml" ContentType="application/vnd.openxmlformats-officedocument.drawingml.chartshapes+xml"/>
  <Override PartName="/xl/drawings/drawing3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22.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23.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4.xml" ContentType="application/vnd.openxmlformats-officedocument.themeOverride+xml"/>
  <Override PartName="/xl/drawings/drawing40.xml" ContentType="application/vnd.openxmlformats-officedocument.drawingml.chartshapes+xml"/>
  <Override PartName="/xl/drawings/drawing41.xml" ContentType="application/vnd.openxmlformats-officedocument.drawing+xml"/>
  <Override PartName="/xl/charts/chart24.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2.xml" ContentType="application/vnd.openxmlformats-officedocument.drawing+xml"/>
  <Override PartName="/xl/charts/chart25.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43.xml" ContentType="application/vnd.openxmlformats-officedocument.drawing+xml"/>
  <Override PartName="/xl/charts/chart26.xml" ContentType="application/vnd.openxmlformats-officedocument.drawingml.chart+xml"/>
  <Override PartName="/xl/theme/themeOverride5.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645" documentId="8_{FC90CCA7-7630-423F-8C19-9A897336B5E6}" xr6:coauthVersionLast="47" xr6:coauthVersionMax="47" xr10:uidLastSave="{41CDE043-B179-4F02-A77F-168B1D061981}"/>
  <bookViews>
    <workbookView xWindow="-113" yWindow="-113" windowWidth="24267" windowHeight="13023" xr2:uid="{1A7D84D9-85AE-4B81-A4FF-145BAF71D472}"/>
  </bookViews>
  <sheets>
    <sheet name="Contents" sheetId="25" r:id="rId1"/>
    <sheet name="Figure 1.1" sheetId="51" r:id="rId2"/>
    <sheet name="Figure 1.2" sheetId="52" r:id="rId3"/>
    <sheet name="Figure 1.3" sheetId="53" r:id="rId4"/>
    <sheet name="Figure 1.4" sheetId="54" r:id="rId5"/>
    <sheet name="Figure 1.5" sheetId="67" r:id="rId6"/>
    <sheet name="Figure 1.6" sheetId="68" r:id="rId7"/>
    <sheet name="Figure 1.7" sheetId="55" r:id="rId8"/>
    <sheet name="Figure 1.8" sheetId="56" r:id="rId9"/>
    <sheet name="Figure 2.1" sheetId="57" r:id="rId10"/>
    <sheet name="Figure 2.2" sheetId="58" r:id="rId11"/>
    <sheet name="Figure 2.3" sheetId="69" r:id="rId12"/>
    <sheet name="Figure 2.4" sheetId="59" r:id="rId13"/>
    <sheet name="Figure 2.5" sheetId="70" r:id="rId14"/>
    <sheet name="Figure 2.6" sheetId="71" r:id="rId15"/>
    <sheet name="Figure 2.7" sheetId="60" r:id="rId16"/>
    <sheet name="Figure 2.8" sheetId="72" r:id="rId17"/>
    <sheet name="Figure 2.9" sheetId="73" r:id="rId18"/>
    <sheet name="Figure 2.10" sheetId="74" r:id="rId19"/>
    <sheet name="Figure 2.11" sheetId="75" r:id="rId20"/>
    <sheet name="Figure 3.1" sheetId="61" r:id="rId21"/>
    <sheet name="Figure 3.2" sheetId="62" r:id="rId22"/>
    <sheet name="Figure 3.3" sheetId="76" r:id="rId23"/>
    <sheet name="Figure 3.4" sheetId="63" r:id="rId24"/>
    <sheet name="Figure 3.5" sheetId="64" r:id="rId25"/>
    <sheet name="Figure 3.6" sheetId="65" r:id="rId26"/>
    <sheet name="Figure 3.7" sheetId="66"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s>
  <definedNames>
    <definedName name="_____" hidden="1">'[1]2'!#REF!</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hidden="1">#REF!</definedName>
    <definedName name="__123Graph_ABERLGRAP" hidden="1">'[2]Time series'!#REF!</definedName>
    <definedName name="__123Graph_ABKSRESRV" hidden="1">[3]BOG!#REF!</definedName>
    <definedName name="__123Graph_ABSYSASST" hidden="1">[4]interv!$C$37:$K$37</definedName>
    <definedName name="__123Graph_ACATCH1" hidden="1">'[2]Time series'!#REF!</definedName>
    <definedName name="__123Graph_ACBASSETS" hidden="1">[4]interv!$C$34:$K$34</definedName>
    <definedName name="__123Graph_AChart1" hidden="1">'[5]2'!#REF!</definedName>
    <definedName name="__123Graph_AChart2" hidden="1">'[5]2'!#REF!</definedName>
    <definedName name="__123Graph_AChart3" hidden="1">'[5]2'!#REF!</definedName>
    <definedName name="__123Graph_ACONVERG1" hidden="1">'[2]Time series'!#REF!</definedName>
    <definedName name="__123Graph_ACurrent" hidden="1">[6]CPIINDEX!$O$263:$O$310</definedName>
    <definedName name="__123Graph_AECTOT" hidden="1">#REF!</definedName>
    <definedName name="__123Graph_AERDOLLAR" hidden="1">'[7]ex rate'!$F$30:$AM$30</definedName>
    <definedName name="__123Graph_AERRUBLE" hidden="1">'[7]ex rate'!$F$31:$AM$31</definedName>
    <definedName name="__123Graph_AGFS.3" hidden="1">[8]GFS!$T$14:$V$14</definedName>
    <definedName name="__123Graph_AGRAPH1" hidden="1">[9]T17_T18_MSURC!$E$831:$I$831</definedName>
    <definedName name="__123Graph_AGRAPH2" hidden="1">'[2]Time series'!#REF!</definedName>
    <definedName name="__123Graph_AGRAPH41" hidden="1">'[2]Time series'!#REF!</definedName>
    <definedName name="__123Graph_AGRAPH42" hidden="1">'[2]Time series'!#REF!</definedName>
    <definedName name="__123Graph_AGRAPH44" hidden="1">'[2]Time series'!#REF!</definedName>
    <definedName name="__123Graph_AIBRD_LEND" hidden="1">[10]WB!$Q$13:$AK$13</definedName>
    <definedName name="__123Graph_AIMPORTS" hidden="1">'[11]CA input'!#REF!</definedName>
    <definedName name="__123Graph_AMIMPMAC" hidden="1">[12]monimp!$E$38:$N$38</definedName>
    <definedName name="__123Graph_AMONEY" hidden="1">'[13]MonSurv-BC'!#REF!</definedName>
    <definedName name="__123Graph_AMONIMP" hidden="1">[12]monimp!$E$31:$N$31</definedName>
    <definedName name="__123Graph_AMULTVELO" hidden="1">[12]interv!$C$31:$K$31</definedName>
    <definedName name="__123Graph_APERIB" hidden="1">'[2]Time series'!#REF!</definedName>
    <definedName name="__123Graph_APIPELINE" hidden="1">[10]BoP!$U$359:$AQ$359</definedName>
    <definedName name="__123Graph_APRODABSC" hidden="1">'[2]Time series'!#REF!</definedName>
    <definedName name="__123Graph_APRODABSD" hidden="1">'[2]Time series'!#REF!</definedName>
    <definedName name="__123Graph_APRODTRE2" hidden="1">'[2]Time series'!#REF!</definedName>
    <definedName name="__123Graph_APRODTRE3" hidden="1">'[2]Time series'!#REF!</definedName>
    <definedName name="__123Graph_APRODTRE4" hidden="1">'[2]Time series'!#REF!</definedName>
    <definedName name="__123Graph_APRODTREND" hidden="1">'[2]Time series'!#REF!</definedName>
    <definedName name="__123Graph_AREALRATE" hidden="1">'[7]ex rate'!$F$36:$AU$36</definedName>
    <definedName name="__123Graph_AREER" hidden="1">[10]ER!#REF!</definedName>
    <definedName name="__123Graph_ARESCOV" hidden="1">[12]fiscout!$J$146:$J$166</definedName>
    <definedName name="__123Graph_ARESERVES" hidden="1">[3]BOG!#REF!</definedName>
    <definedName name="__123Graph_ARUBRATE" hidden="1">'[7]ex rate'!$K$37:$AN$37</definedName>
    <definedName name="__123Graph_ASEASON_CASH" hidden="1">'[13]MonSurv-BC'!#REF!</definedName>
    <definedName name="__123Graph_ASEASON_MONEY" hidden="1">'[13]MonSurv-BC'!#REF!</definedName>
    <definedName name="__123Graph_ASEASON_SIGHT" hidden="1">'[13]MonSurv-BC'!#REF!</definedName>
    <definedName name="__123Graph_ASEASON_TIME" hidden="1">'[13]MonSurv-BC'!#REF!</definedName>
    <definedName name="__123Graph_ATAX1" hidden="1">[8]TAX!$V$21:$X$21</definedName>
    <definedName name="__123Graph_ATRADECPI" hidden="1">[14]CPI!#REF!</definedName>
    <definedName name="__123Graph_AUSRATE" hidden="1">'[7]ex rate'!$K$36:$AN$36</definedName>
    <definedName name="__123Graph_AUTRECHT" hidden="1">'[2]Time series'!#REF!</definedName>
    <definedName name="__123Graph_AWEEKLY" hidden="1">#REF!</definedName>
    <definedName name="__123Graph_AXRATE" hidden="1">[15]data!$K$125:$K$243</definedName>
    <definedName name="__123Graph_B" hidden="1">'[16]Table 5'!$C$11:$C$11</definedName>
    <definedName name="__123Graph_BBERLGRAP" hidden="1">'[2]Time series'!#REF!</definedName>
    <definedName name="__123Graph_BBKSRESRV" hidden="1">[3]BOG!#REF!</definedName>
    <definedName name="__123Graph_BBSYSASST" hidden="1">[12]interv!$C$38:$K$38</definedName>
    <definedName name="__123Graph_BCATCH1" hidden="1">'[2]Time series'!#REF!</definedName>
    <definedName name="__123Graph_BCBASSETS" hidden="1">[12]interv!$C$35:$K$35</definedName>
    <definedName name="__123Graph_BChart1" hidden="1">'[5]2'!#REF!</definedName>
    <definedName name="__123Graph_BChart2" hidden="1">'[5]2'!#REF!</definedName>
    <definedName name="__123Graph_BChart3" hidden="1">'[5]2'!#REF!</definedName>
    <definedName name="__123Graph_BCONVERG1" hidden="1">'[2]Time series'!#REF!</definedName>
    <definedName name="__123Graph_BCurrent" hidden="1">[17]G!#REF!</definedName>
    <definedName name="__123Graph_BECTOT" hidden="1">#REF!</definedName>
    <definedName name="__123Graph_BERDOLLAR" hidden="1">'[7]ex rate'!$F$36:$AM$36</definedName>
    <definedName name="__123Graph_BERRUBLE" hidden="1">'[7]ex rate'!$F$37:$AM$37</definedName>
    <definedName name="__123Graph_BGFS.1" hidden="1">[8]GFS!$T$9:$V$9</definedName>
    <definedName name="__123Graph_BGFS.3" hidden="1">[8]GFS!$T$15:$V$15</definedName>
    <definedName name="__123Graph_BGRAPH1" hidden="1">[9]T17_T18_MSURC!$E$832:$I$832</definedName>
    <definedName name="__123Graph_BGRAPH2" hidden="1">'[2]Time series'!#REF!</definedName>
    <definedName name="__123Graph_BGRAPH41" hidden="1">'[2]Time series'!#REF!</definedName>
    <definedName name="__123Graph_BIBRD_LEND" hidden="1">[10]WB!$Q$61:$AK$61</definedName>
    <definedName name="__123Graph_BIMPORTS" hidden="1">'[11]CA input'!#REF!</definedName>
    <definedName name="__123Graph_BMONEY" hidden="1">'[13]MonSurv-BC'!#REF!</definedName>
    <definedName name="__123Graph_BMONIMP" hidden="1">[12]monimp!$E$38:$N$38</definedName>
    <definedName name="__123Graph_BMULTVELO" hidden="1">[12]interv!$C$32:$K$32</definedName>
    <definedName name="__123Graph_BPERIB" hidden="1">'[2]Time series'!#REF!</definedName>
    <definedName name="__123Graph_BPIPELINE" hidden="1">[10]BoP!$U$358:$AQ$358</definedName>
    <definedName name="__123Graph_BPRODABSC" hidden="1">'[2]Time series'!#REF!</definedName>
    <definedName name="__123Graph_BPRODABSD" hidden="1">'[2]Time series'!#REF!</definedName>
    <definedName name="__123Graph_BREALRATE" hidden="1">'[7]ex rate'!$F$37:$AU$37</definedName>
    <definedName name="__123Graph_BREER" hidden="1">[10]ER!#REF!</definedName>
    <definedName name="__123Graph_BRESCOV" hidden="1">[12]fiscout!$K$146:$K$166</definedName>
    <definedName name="__123Graph_BRESERVES" hidden="1">[3]BOG!#REF!</definedName>
    <definedName name="__123Graph_BRUBRATE" hidden="1">'[7]ex rate'!$K$31:$AN$31</definedName>
    <definedName name="__123Graph_BSEASON_CASH" hidden="1">'[13]MonSurv-BC'!#REF!</definedName>
    <definedName name="__123Graph_BSEASON_MONEY" hidden="1">'[13]MonSurv-BC'!#REF!</definedName>
    <definedName name="__123Graph_BSEASON_TIME" hidden="1">'[13]MonSurv-BC'!#REF!</definedName>
    <definedName name="__123Graph_BTAX1" hidden="1">[8]TAX!$V$22:$X$22</definedName>
    <definedName name="__123Graph_BTRADECPI" hidden="1">[14]CPI!#REF!</definedName>
    <definedName name="__123Graph_BUSRATE" hidden="1">'[7]ex rate'!$K$30:$AN$30</definedName>
    <definedName name="__123Graph_C" hidden="1">[8]GFS!$T$16:$V$16</definedName>
    <definedName name="__123Graph_CBERLGRAP" hidden="1">'[2]Time series'!#REF!</definedName>
    <definedName name="__123Graph_CBKSRESRV" hidden="1">[3]BOG!#REF!</definedName>
    <definedName name="__123Graph_CBSYSASST" hidden="1">[12]interv!$C$39:$K$39</definedName>
    <definedName name="__123Graph_CCATCH1" hidden="1">'[2]Time series'!#REF!</definedName>
    <definedName name="__123Graph_CChart1" hidden="1">'[5]2'!#REF!</definedName>
    <definedName name="__123Graph_CChart2" hidden="1">'[5]2'!#REF!</definedName>
    <definedName name="__123Graph_CChart3" hidden="1">'[5]2'!#REF!</definedName>
    <definedName name="__123Graph_CCONVERG1" hidden="1">#REF!</definedName>
    <definedName name="__123Graph_CCURRENT" hidden="1">'[18]Dep fonct'!#REF!</definedName>
    <definedName name="__123Graph_CECTOT" hidden="1">#REF!</definedName>
    <definedName name="__123Graph_CGFS.3" hidden="1">[8]GFS!$T$16:$V$16</definedName>
    <definedName name="__123Graph_CGRAPH1" hidden="1">[19]T17_T18_MSURC!$E$834:$I$834</definedName>
    <definedName name="__123Graph_CGRAPH41" hidden="1">'[2]Time series'!#REF!</definedName>
    <definedName name="__123Graph_CGRAPH44" hidden="1">'[2]Time series'!#REF!</definedName>
    <definedName name="__123Graph_CIMPORTS" hidden="1">#REF!</definedName>
    <definedName name="__123Graph_CMONEY" hidden="1">'[13]MonSurv-BC'!#REF!</definedName>
    <definedName name="__123Graph_CPERIA" hidden="1">'[2]Time series'!#REF!</definedName>
    <definedName name="__123Graph_CPERIB" hidden="1">'[2]Time series'!#REF!</definedName>
    <definedName name="__123Graph_CPRODABSC" hidden="1">'[2]Time series'!#REF!</definedName>
    <definedName name="__123Graph_CPRODTRE2" hidden="1">'[2]Time series'!#REF!</definedName>
    <definedName name="__123Graph_CPRODTREND" hidden="1">'[2]Time series'!#REF!</definedName>
    <definedName name="__123Graph_CREER" hidden="1">[10]ER!#REF!</definedName>
    <definedName name="__123Graph_CRESCOV" hidden="1">[12]fiscout!$I$146:$I$166</definedName>
    <definedName name="__123Graph_CRESERVES" hidden="1">[3]BOG!#REF!</definedName>
    <definedName name="__123Graph_CSEASON_CASH" hidden="1">'[13]MonSurv-BC'!#REF!</definedName>
    <definedName name="__123Graph_CSEASON_MONEY" hidden="1">'[13]MonSurv-BC'!#REF!</definedName>
    <definedName name="__123Graph_CSEASON_SIGHT" hidden="1">'[13]MonSurv-BC'!#REF!</definedName>
    <definedName name="__123Graph_CSEASON_TIME" hidden="1">'[13]MonSurv-BC'!#REF!</definedName>
    <definedName name="__123Graph_CTAX1" hidden="1">[8]TAX!$V$23:$X$23</definedName>
    <definedName name="__123Graph_CUTRECHT" hidden="1">'[2]Time series'!#REF!</definedName>
    <definedName name="__123Graph_CXRATE" hidden="1">[15]data!$V$125:$V$243</definedName>
    <definedName name="__123Graph_D" hidden="1">#REF!</definedName>
    <definedName name="__123Graph_DBERLGRAP" hidden="1">'[2]Time series'!#REF!</definedName>
    <definedName name="__123Graph_DCATCH1" hidden="1">'[2]Time series'!#REF!</definedName>
    <definedName name="__123Graph_DChart1" hidden="1">'[5]2'!#REF!</definedName>
    <definedName name="__123Graph_DChart2" hidden="1">'[5]2'!#REF!</definedName>
    <definedName name="__123Graph_DChart3" hidden="1">'[5]2'!#REF!</definedName>
    <definedName name="__123Graph_DCONVERG1" hidden="1">'[2]Time series'!#REF!</definedName>
    <definedName name="__123Graph_DCPI" hidden="1">[14]CPI!#REF!</definedName>
    <definedName name="__123Graph_DCURRENT" hidden="1">'[18]Dep fonct'!#REF!</definedName>
    <definedName name="__123Graph_DECTOT" hidden="1">#REF!</definedName>
    <definedName name="__123Graph_DGRAPH1" hidden="1">[19]T17_T18_MSURC!$E$835:$I$835</definedName>
    <definedName name="__123Graph_DGRAPH41" hidden="1">'[2]Time series'!#REF!</definedName>
    <definedName name="__123Graph_DPERIA" hidden="1">'[2]Time series'!#REF!</definedName>
    <definedName name="__123Graph_DPERIB" hidden="1">'[2]Time series'!#REF!</definedName>
    <definedName name="__123Graph_DPRODABSC" hidden="1">'[2]Time series'!#REF!</definedName>
    <definedName name="__123Graph_DSEASON_MONEY" hidden="1">'[13]MonSurv-BC'!#REF!</definedName>
    <definedName name="__123Graph_DSEASON_SIGHT" hidden="1">'[13]MonSurv-BC'!#REF!</definedName>
    <definedName name="__123Graph_DSEASON_TIME" hidden="1">'[13]MonSurv-BC'!#REF!</definedName>
    <definedName name="__123Graph_DTAX1" hidden="1">[8]TAX!$V$24:$X$24</definedName>
    <definedName name="__123Graph_DTRADECPI" hidden="1">[14]CPI!#REF!</definedName>
    <definedName name="__123Graph_DUTRECHT" hidden="1">'[2]Time series'!#REF!</definedName>
    <definedName name="__123Graph_E" hidden="1">[8]TAX!$V$26:$X$26</definedName>
    <definedName name="__123Graph_EBERLGRAP" hidden="1">'[2]Time series'!#REF!</definedName>
    <definedName name="__123Graph_ECATCH1" hidden="1">#REF!</definedName>
    <definedName name="__123Graph_EChart1" hidden="1">'[5]2'!#REF!</definedName>
    <definedName name="__123Graph_EChart2" hidden="1">'[5]2'!#REF!</definedName>
    <definedName name="__123Graph_EChart3" hidden="1">'[5]2'!#REF!</definedName>
    <definedName name="__123Graph_ECONVERG1" hidden="1">'[2]Time series'!#REF!</definedName>
    <definedName name="__123Graph_ECURRENT" hidden="1">'[18]Dep fonct'!#REF!</definedName>
    <definedName name="__123Graph_EECTOT" hidden="1">#REF!</definedName>
    <definedName name="__123Graph_EGRAPH1" hidden="1">[19]T17_T18_MSURC!$E$837:$I$837</definedName>
    <definedName name="__123Graph_EGRAPH41" hidden="1">'[2]Time series'!#REF!</definedName>
    <definedName name="__123Graph_EPERIA" hidden="1">'[2]Time series'!#REF!</definedName>
    <definedName name="__123Graph_EPRODABSC" hidden="1">'[2]Time series'!#REF!</definedName>
    <definedName name="__123Graph_ESEASON_CASH" hidden="1">'[13]MonSurv-BC'!#REF!</definedName>
    <definedName name="__123Graph_ESEASON_MONEY" hidden="1">'[13]MonSurv-BC'!#REF!</definedName>
    <definedName name="__123Graph_ESEASON_TIME" hidden="1">'[13]MonSurv-BC'!#REF!</definedName>
    <definedName name="__123Graph_ETAX1" hidden="1">[8]TAX!$V$26:$X$26</definedName>
    <definedName name="__123Graph_F" hidden="1">'[20]Table SR'!#REF!</definedName>
    <definedName name="__123Graph_FBERLGRAP" hidden="1">'[2]Time series'!#REF!</definedName>
    <definedName name="__123Graph_FChart1" hidden="1">'[5]2'!#REF!</definedName>
    <definedName name="__123Graph_FChart2" hidden="1">'[5]2'!#REF!</definedName>
    <definedName name="__123Graph_FChart3" hidden="1">'[5]2'!#REF!</definedName>
    <definedName name="__123Graph_FCurrent" hidden="1">'[5]2'!#REF!</definedName>
    <definedName name="__123Graph_FGRAPH1" hidden="1">[19]T17_T18_MSURC!$E$838:$I$838</definedName>
    <definedName name="__123Graph_FGRAPH41" hidden="1">'[2]Time series'!#REF!</definedName>
    <definedName name="__123Graph_FPRODABSC" hidden="1">'[2]Time series'!#REF!</definedName>
    <definedName name="__123Graph_X" hidden="1">#REF!</definedName>
    <definedName name="__123Graph_XBKSRESRV" hidden="1">[3]BOG!#REF!</definedName>
    <definedName name="__123Graph_XChart1" hidden="1">'[21]Summary BOP'!#REF!</definedName>
    <definedName name="__123Graph_XCREDIT" hidden="1">'[13]MonSurv-BC'!#REF!</definedName>
    <definedName name="__123Graph_XCurrent" hidden="1">[6]CPIINDEX!$B$263:$B$310</definedName>
    <definedName name="__123Graph_XECTOT" hidden="1">#REF!</definedName>
    <definedName name="__123Graph_XERDOLLAR" hidden="1">'[7]ex rate'!$F$15:$AM$15</definedName>
    <definedName name="__123Graph_XERRUBLE" hidden="1">'[7]ex rate'!$F$15:$AM$15</definedName>
    <definedName name="__123Graph_XGFS.1" hidden="1">[8]GFS!$T$6:$V$6</definedName>
    <definedName name="__123Graph_XGFS.3" hidden="1">[8]GFS!$T$6:$V$6</definedName>
    <definedName name="__123Graph_XGRAPH1" hidden="1">[19]T17_T18_MSURC!$E$829:$I$829</definedName>
    <definedName name="__123Graph_XIBRD_LEND" hidden="1">[10]WB!$Q$9:$AK$9</definedName>
    <definedName name="__123Graph_XIMPORTS" hidden="1">'[11]CA input'!#REF!</definedName>
    <definedName name="__123Graph_XRUBRATE" hidden="1">'[7]ex rate'!$K$15:$AN$15</definedName>
    <definedName name="__123Graph_XTAX1" hidden="1">[8]TAX!$V$4:$X$4</definedName>
    <definedName name="__123Graph_XUSRATE" hidden="1">'[7]ex rate'!$K$15:$AN$15</definedName>
    <definedName name="__123Graph_XXRATE" hidden="1">[15]data!$AE$124:$AE$242</definedName>
    <definedName name="__asq1" hidden="1">{#N/A,#N/A,FALSE,"B061196P";#N/A,#N/A,FALSE,"B061196";#N/A,#N/A,FALSE,"Relatório1";#N/A,#N/A,FALSE,"Relatório2";#N/A,#N/A,FALSE,"Relatório3";#N/A,#N/A,FALSE,"Relatório4 ";#N/A,#N/A,FALSE,"Relatório5";#N/A,#N/A,FALSE,"Relatório6";#N/A,#N/A,FALSE,"Relatório7";#N/A,#N/A,FALSE,"Relatório8"}</definedName>
    <definedName name="__dde" hidden="1">'[22]Time series'!#REF!</definedName>
    <definedName name="__dez2"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hidden="1">'[23]CROSS-BEAL'!#REF!</definedName>
    <definedName name="_1___123Graph_AChart_1A" hidden="1">[6]CPIINDEX!$O$263:$O$310</definedName>
    <definedName name="_1__123Graph_AChart_1A" hidden="1">[24]CPIINDEX!$O$263:$O$310</definedName>
    <definedName name="_10___123Graph_XChart_3A" hidden="1">[6]CPIINDEX!$B$203:$B$310</definedName>
    <definedName name="_10__123Graph_BChart_1A" hidden="1">[25]CPIINDEX!$S$263:$S$310</definedName>
    <definedName name="_10__123Graph_BCHART_2" hidden="1">[26]A!$C$36:$AJ$36</definedName>
    <definedName name="_10__123Graph_CCHART_2" hidden="1">[26]A!$C$38:$AJ$38</definedName>
    <definedName name="_103__123Graph_BSEIGNOR" hidden="1">[27]seignior!#REF!</definedName>
    <definedName name="_104__123Graph_BWB_ADJ_PRJ" hidden="1">[10]WB!$Q$257:$AK$257</definedName>
    <definedName name="_105__123Graph_CMIMPMA_0" hidden="1">#REF!</definedName>
    <definedName name="_11___123Graph_XChart_4A" hidden="1">[6]CPIINDEX!$B$239:$B$298</definedName>
    <definedName name="_11__123Graph_AWB_ADJ_PRJ" hidden="1">[28]WB!$Q$255:$AK$255</definedName>
    <definedName name="_11__123Graph_XCHART_1" hidden="1">[26]A!$C$5:$AJ$5</definedName>
    <definedName name="_11_0ju" hidden="1">#REF!</definedName>
    <definedName name="_116__123Graph_DGROWTH_CPI" hidden="1">[29]Data!#REF!</definedName>
    <definedName name="_117__123Graph_DMIMPMA_1" hidden="1">#REF!</definedName>
    <definedName name="_118__123Graph_EMIMPMA_0" hidden="1">#REF!</definedName>
    <definedName name="_119__123Graph_EMIMPMA_1" hidden="1">#REF!</definedName>
    <definedName name="_12__123Graph_AWB_ADJ_PRJ" hidden="1">[28]WB!$Q$255:$AK$255</definedName>
    <definedName name="_12__123Graph_BCHART_1" hidden="1">[26]A!$C$28:$AJ$28</definedName>
    <definedName name="_12__123Graph_CCHART_1" hidden="1">[26]A!$C$24:$AJ$24</definedName>
    <definedName name="_12__123Graph_XChart_1A" hidden="1">[24]CPIINDEX!$B$263:$B$310</definedName>
    <definedName name="_12__123Graph_XCHART_2" hidden="1">[26]A!$C$39:$AJ$39</definedName>
    <definedName name="_120__123Graph_FMIMPMA_0" hidden="1">#REF!</definedName>
    <definedName name="_121__123Graph_XCHART_2" hidden="1">[30]IPC1988!$A$176:$A$182</definedName>
    <definedName name="_122__123Graph_XMIMPMA_0" hidden="1">#REF!</definedName>
    <definedName name="_123__123Graph_XR_BMONEY" hidden="1">#REF!</definedName>
    <definedName name="_1234graph_b" hidden="1">[31]GFS!$T$15:$V$15</definedName>
    <definedName name="_123Graph_A1" hidden="1">#REF!</definedName>
    <definedName name="_123graph_b" hidden="1">[32]A!#REF!</definedName>
    <definedName name="_123graph_bgfs.3" hidden="1">[31]GFS!$T$15:$V$15</definedName>
    <definedName name="_123Graph_BGFS.4" hidden="1">[31]GFS!$T$15:$V$15</definedName>
    <definedName name="_123GRAPH_BTAX1" hidden="1">[31]TAX!$V$22:$X$22</definedName>
    <definedName name="_123GRAPH_C" hidden="1">[31]GFS!$T$16:$V$16</definedName>
    <definedName name="_123GRAPH_CGFS.3" hidden="1">[31]GFS!$T$16:$V$16</definedName>
    <definedName name="_123Graph_CTAX1" hidden="1">[31]TAX!$V$23:$X$23</definedName>
    <definedName name="_123GRAPH_CTAX2" hidden="1">[31]TAX!$V$23:$X$23</definedName>
    <definedName name="_123GRAPH_D" hidden="1">[31]TAX!$V$24:$X$24</definedName>
    <definedName name="_123GRAPH_DTAX1" hidden="1">[31]TAX!$V$24:$X$24</definedName>
    <definedName name="_123Graph_E" hidden="1">[31]TAX!$V$26:$X$26</definedName>
    <definedName name="_123GRAPH_ETAX2" hidden="1">[31]TAX!$V$26:$X$26</definedName>
    <definedName name="_123GRAPH_F" hidden="1">[31]TAX!$V$26:$X$26</definedName>
    <definedName name="_123GRAPH_K" hidden="1">[31]TAX!$V$24:$X$24</definedName>
    <definedName name="_123GRAPH_X" hidden="1">[31]GFS!$T$6:$V$6</definedName>
    <definedName name="_123GRAPH_XGFS.1" hidden="1">[31]GFS!$T$6:$V$6</definedName>
    <definedName name="_123GRAPH_XGFS.3" hidden="1">[31]GFS!$T$6:$V$6</definedName>
    <definedName name="_123gRAPH_XTAX1" hidden="1">[31]TAX!$V$4:$X$4</definedName>
    <definedName name="_123GRAPH_XTAX2" hidden="1">[31]TAX!$V$4:$X$4</definedName>
    <definedName name="_12no" hidden="1">'[18]Dep fonct'!#REF!</definedName>
    <definedName name="_13__123Graph_BCHART_1" hidden="1">[26]A!$C$28:$AJ$28</definedName>
    <definedName name="_13__123Graph_BCHART_2" hidden="1">[26]A!$C$36:$AJ$36</definedName>
    <definedName name="_13__123Graph_CCHART_2" hidden="1">[26]A!$C$38:$AJ$38</definedName>
    <definedName name="_13__123Graph_XChart_2A" hidden="1">[24]CPIINDEX!$B$203:$B$310</definedName>
    <definedName name="_134__123Graph_XREALEX_WAGE" hidden="1">[33]PRIVATE!#REF!</definedName>
    <definedName name="_14__123Graph_BCHART_2" hidden="1">[26]A!$C$36:$AJ$36</definedName>
    <definedName name="_14__123Graph_BWB_ADJ_PRJ" hidden="1">[28]WB!$Q$257:$AK$257</definedName>
    <definedName name="_14__123Graph_XCHART_1" hidden="1">[26]A!$C$5:$AJ$5</definedName>
    <definedName name="_14__123Graph_XChart_3A" hidden="1">[24]CPIINDEX!$B$203:$B$310</definedName>
    <definedName name="_15__123Graph_CCHART_1" hidden="1">[26]A!$C$24:$AJ$24</definedName>
    <definedName name="_15__123Graph_XCHART_2" hidden="1">[26]A!$C$39:$AJ$39</definedName>
    <definedName name="_15__123Graph_XChart_4A" hidden="1">[24]CPIINDEX!$B$239:$B$298</definedName>
    <definedName name="_16__123Graph_CCHART_2" hidden="1">[26]A!$C$38:$AJ$38</definedName>
    <definedName name="_165_0ju" hidden="1">#REF!</definedName>
    <definedName name="_17__123Graph_XCHART_1" hidden="1">[26]A!$C$5:$AJ$5</definedName>
    <definedName name="_18__123Graph_XChart_1A" hidden="1">[25]CPIINDEX!$B$263:$B$310</definedName>
    <definedName name="_18__123Graph_XCHART_2" hidden="1">[26]A!$C$39:$AJ$39</definedName>
    <definedName name="_2___123Graph_AChart_2A" hidden="1">[6]CPIINDEX!$K$203:$K$304</definedName>
    <definedName name="_2__123Graph_AChart_1A" hidden="1">[25]CPIINDEX!$O$263:$O$310</definedName>
    <definedName name="_2__123Graph_AChart_2A" hidden="1">[24]CPIINDEX!$K$203:$K$304</definedName>
    <definedName name="_2__123Graph_ACHART_8" hidden="1">#REF!</definedName>
    <definedName name="_2__123Graph_BCHART_1A" hidden="1">[15]data!$K$13:$K$91</definedName>
    <definedName name="_20__123Graph_BWB_ADJ_PRJ" hidden="1">[28]WB!$Q$257:$AK$257</definedName>
    <definedName name="_20__123Graph_XChart_2A" hidden="1">[25]CPIINDEX!$B$203:$B$310</definedName>
    <definedName name="_21__123Graph_BWB_ADJ_PRJ" hidden="1">[28]WB!$Q$257:$AK$257</definedName>
    <definedName name="_21__123Graph_CCHART_1" hidden="1">[26]A!$C$24:$AJ$24</definedName>
    <definedName name="_22__123Graph_CCHART_1" hidden="1">[26]A!$C$24:$AJ$24</definedName>
    <definedName name="_22__123Graph_CCHART_2" hidden="1">[26]A!$C$38:$AJ$38</definedName>
    <definedName name="_22__123Graph_XChart_3A" hidden="1">[25]CPIINDEX!$B$203:$B$310</definedName>
    <definedName name="_23__123Graph_CCHART_2" hidden="1">[26]A!$C$38:$AJ$38</definedName>
    <definedName name="_23__123Graph_XCHART_1" hidden="1">[26]A!$C$5:$AJ$5</definedName>
    <definedName name="_24__123Graph_ACHART_1" hidden="1">[30]IPC1988!$C$176:$C$182</definedName>
    <definedName name="_24__123Graph_XCHART_1" hidden="1">[26]A!$C$5:$AJ$5</definedName>
    <definedName name="_24__123Graph_XCHART_2" hidden="1">[26]A!$C$39:$AJ$39</definedName>
    <definedName name="_24__123Graph_XChart_4A" hidden="1">[25]CPIINDEX!$B$239:$B$298</definedName>
    <definedName name="_25__123Graph_ACHART_2" hidden="1">[30]IPC1988!$B$176:$B$182</definedName>
    <definedName name="_25__123Graph_XCHART_2" hidden="1">[26]A!$C$39:$AJ$39</definedName>
    <definedName name="_3___123Graph_AChart_3A" hidden="1">[6]CPIINDEX!$O$203:$O$304</definedName>
    <definedName name="_3__123Graph_ACHART_1" hidden="1">[26]A!$C$31:$AJ$31</definedName>
    <definedName name="_3__123Graph_AChart_3A" hidden="1">[24]CPIINDEX!$O$203:$O$304</definedName>
    <definedName name="_3__123Graph_AGROWTH_CPI" hidden="1">[34]Data!#REF!</definedName>
    <definedName name="_3__123Graph_BCHART_8" hidden="1">#REF!</definedName>
    <definedName name="_3__123Graph_XCHART_1A" hidden="1">[15]data!$B$13:$B$91</definedName>
    <definedName name="_37__123Graph_ACPI_ER_LOG" hidden="1">[35]ER!#REF!</definedName>
    <definedName name="_4___123Graph_AChart_4A" hidden="1">[6]CPIINDEX!$O$239:$O$298</definedName>
    <definedName name="_4__123Graph_ACHART_1" hidden="1">[26]A!$C$31:$AJ$31</definedName>
    <definedName name="_4__123Graph_ACHART_2" hidden="1">[26]A!$C$31:$AJ$31</definedName>
    <definedName name="_4__123Graph_AChart_2A" hidden="1">[25]CPIINDEX!$K$203:$K$304</definedName>
    <definedName name="_4__123Graph_AChart_4A" hidden="1">[24]CPIINDEX!$O$239:$O$298</definedName>
    <definedName name="_4__123Graph_CCHART_8" hidden="1">#REF!</definedName>
    <definedName name="_48__123Graph_AGROWTH_CPI" hidden="1">[29]Data!#REF!</definedName>
    <definedName name="_49__123Graph_AIBA_IBRD" hidden="1">[10]WB!$Q$62:$AK$62</definedName>
    <definedName name="_5___123Graph_BChart_1A" hidden="1">[6]CPIINDEX!$S$263:$S$310</definedName>
    <definedName name="_5__123Graph_ACHART_2" hidden="1">[26]A!$C$31:$AJ$31</definedName>
    <definedName name="_5__123Graph_BChart_1A" hidden="1">[24]CPIINDEX!$S$263:$S$310</definedName>
    <definedName name="_5__123Graph_DCHART_8" hidden="1">#REF!</definedName>
    <definedName name="_50__123Graph_AINVENT_SALES" hidden="1">#REF!</definedName>
    <definedName name="_51__123Graph_AMIMPMA_1" hidden="1">#REF!</definedName>
    <definedName name="_52__123Graph_ANDA_OIN" hidden="1">#REF!</definedName>
    <definedName name="_53__123Graph_AR_BMONEY" hidden="1">#REF!</definedName>
    <definedName name="_6___123Graph_BChart_3A" hidden="1">[6]CPIINDEX!#REF!</definedName>
    <definedName name="_6__123Graph_AChart_3A" hidden="1">[25]CPIINDEX!$O$203:$O$304</definedName>
    <definedName name="_6__123Graph_AIBA_IBRD" hidden="1">[28]WB!$Q$62:$AK$62</definedName>
    <definedName name="_6__123Graph_BCHART_1" hidden="1">[26]A!$C$28:$AJ$28</definedName>
    <definedName name="_6__123Graph_DGROWTH_CPI" hidden="1">[34]Data!#REF!</definedName>
    <definedName name="_6__123Graph_XCHART_8" hidden="1">#REF!</definedName>
    <definedName name="_64__123Graph_ASEIGNOR" hidden="1">[27]seignior!#REF!</definedName>
    <definedName name="_65__123Graph_AWB_ADJ_PRJ" hidden="1">[10]WB!$Q$255:$AK$255</definedName>
    <definedName name="_66__123Graph_BCHART_1" hidden="1">[30]IPC1988!$E$176:$E$182</definedName>
    <definedName name="_67__123Graph_BCHART_2" hidden="1">[30]IPC1988!$D$176:$D$182</definedName>
    <definedName name="_7___123Graph_BChart_4A" hidden="1">[6]CPIINDEX!#REF!</definedName>
    <definedName name="_7__123Graph_BCHART_2" hidden="1">[26]A!$C$36:$AJ$36</definedName>
    <definedName name="_7__123Graph_XREALEX_WAGE" hidden="1">[36]PRIVATE!#REF!</definedName>
    <definedName name="_79__123Graph_BCPI_ER_LOG" hidden="1">[35]ER!#REF!</definedName>
    <definedName name="_8___123Graph_XChart_1A" hidden="1">[6]CPIINDEX!$B$263:$B$310</definedName>
    <definedName name="_8__123Graph_AChart_4A" hidden="1">[25]CPIINDEX!$O$239:$O$298</definedName>
    <definedName name="_8__123Graph_AIBA_IBRD" hidden="1">[28]WB!$Q$62:$AK$62</definedName>
    <definedName name="_8__123Graph_AWB_ADJ_PRJ" hidden="1">[28]WB!$Q$255:$AK$255</definedName>
    <definedName name="_8__123Graph_BCHART_1" hidden="1">[26]A!$C$28:$AJ$28</definedName>
    <definedName name="_9___123Graph_XChart_2A" hidden="1">[6]CPIINDEX!$B$203:$B$310</definedName>
    <definedName name="_9__123Graph_BCHART_1" hidden="1">[26]A!$C$28:$AJ$28</definedName>
    <definedName name="_9__123Graph_BCHART_2" hidden="1">[26]A!$C$36:$AJ$36</definedName>
    <definedName name="_9__123Graph_CCHART_1" hidden="1">[26]A!$C$24:$AJ$24</definedName>
    <definedName name="_90__123Graph_BIBA_IBRD" hidden="1">[35]WB!#REF!</definedName>
    <definedName name="_91__123Graph_BNDA_OIN" hidden="1">#REF!</definedName>
    <definedName name="_92__123Graph_BR_BMONEY"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hidden="1">"'611f1fb8-c223-48c7-bca5-898713a7b5eb'"</definedName>
    <definedName name="_AMO_XmlVersion" hidden="1">"'1'"</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ez2" hidden="1">{#N/A,#N/A,FALSE,"B061196P";#N/A,#N/A,FALSE,"B061196";#N/A,#N/A,FALSE,"Relatório1";#N/A,#N/A,FALSE,"Relatório2";#N/A,#N/A,FALSE,"Relatório3";#N/A,#N/A,FALSE,"Relatório4 ";#N/A,#N/A,FALSE,"Relatório5";#N/A,#N/A,FALSE,"Relatório6";#N/A,#N/A,FALSE,"Relatório7";#N/A,#N/A,FALSE,"Relatório8"}</definedName>
    <definedName name="_Dist_Bin" hidden="1">#REF!</definedName>
    <definedName name="_Dist_Values" hidden="1">#REF!</definedName>
    <definedName name="_f2"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hidden="1">#REF!</definedName>
    <definedName name="_Fill1" hidden="1">#REF!</definedName>
    <definedName name="_Filler" hidden="1">[37]A!$A$43:$A$598</definedName>
    <definedName name="_FILLL" hidden="1">[38]Fund_Credit!#REF!</definedName>
    <definedName name="_filterd" hidden="1">[39]C!$P$428:$T$428</definedName>
    <definedName name="_xlnm._FilterDatabase" localSheetId="4" hidden="1">'Figure 1.4'!$D$8:$D$26</definedName>
    <definedName name="_xlnm._FilterDatabase" hidden="1">[40]C!$P$428:$T$428</definedName>
    <definedName name="_ger2"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hidden="1">{#N/A,#N/A,FALSE,"DOC";"TB_28",#N/A,FALSE,"FITB_28";"TB_91",#N/A,FALSE,"FITB_91";"TB_182",#N/A,FALSE,"FITB_182";"TB_273",#N/A,FALSE,"FITB_273";"TB_364",#N/A,FALSE,"FITB_364 ";"SUMMARY",#N/A,FALSE,"Summary"}</definedName>
    <definedName name="_ip2" hidden="1">{#N/A,#N/A,FALSE,"B061196P";#N/A,#N/A,FALSE,"B061196";#N/A,#N/A,FALSE,"Relatório1";#N/A,#N/A,FALSE,"Relatório2";#N/A,#N/A,FALSE,"Relatório3";#N/A,#N/A,FALSE,"Relatório4 ";#N/A,#N/A,FALSE,"Relatório5";#N/A,#N/A,FALSE,"Relatório6";#N/A,#N/A,FALSE,"Relatório7";#N/A,#N/A,FALSE,"Relatório8"}</definedName>
    <definedName name="_Key1" hidden="1">#REF!</definedName>
    <definedName name="_Key2" hidden="1">#REF!</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i10"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Order1" hidden="1">0</definedName>
    <definedName name="_Order2" hidden="1">0</definedName>
    <definedName name="_Parse_In" hidden="1">#REF!</definedName>
    <definedName name="_Parse_Out" hidden="1">#REF!</definedName>
    <definedName name="_Regression_Int" hidden="1">1</definedName>
    <definedName name="_Regression_Out" hidden="1">[41]C!$AK$18:$AK$18</definedName>
    <definedName name="_Regression_X" hidden="1">[41]C!$AK$11:$AU$11</definedName>
    <definedName name="_Regression_Y" hidden="1">[41]C!$AK$10:$AU$10</definedName>
    <definedName name="_Sort" hidden="1">#REF!</definedName>
    <definedName name="_SRT11" hidden="1">{"Minpmon",#N/A,FALSE,"Monthinput"}</definedName>
    <definedName name="_TB2">'[42]TableA data'!#REF!</definedName>
    <definedName name="_TB21">'[42]TableA data'!#REF!</definedName>
    <definedName name="_TB2a">'[43]TableA data'!#REF!</definedName>
    <definedName name="_Toc473794753">#REF!</definedName>
    <definedName name="_ty" hidden="1">'[22]Time series'!#REF!</definedName>
    <definedName name="a">'[42]TableA data'!#REF!</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aaaaa" hidden="1">{"Riqfin97",#N/A,FALSE,"Tran";"Riqfinpro",#N/A,FALSE,"Tran"}</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hidden="1">'[44]COP FED'!#REF!</definedName>
    <definedName name="ACwvu.PLA2." hidden="1">'[44]COP FED'!$A$1:$N$49</definedName>
    <definedName name="ACwvu.Print." hidden="1">[45]Med!#REF!</definedName>
    <definedName name="AlgeriaCCS1" hidden="1">#REF!</definedName>
    <definedName name="anscount" hidden="1">1</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 hidden="1">{"TRADE_COMP",#N/A,FALSE,"TAB23APP";"BOP",#N/A,FALSE,"TAB6";"DOT",#N/A,FALSE,"TAB24APP";"EXTDEBT",#N/A,FALSE,"TAB25APP"}</definedName>
    <definedName name="asd" hidden="1">{"Riqfin97",#N/A,FALSE,"Tran";"Riqfinpro",#N/A,FALSE,"Tran"}</definedName>
    <definedName name="Asda">'[42]TableA data'!#REF!</definedName>
    <definedName name="asdadf">'[42]TableA data'!#REF!</definedName>
    <definedName name="asdasd" hidden="1">{"Riqfin97",#N/A,FALSE,"Tran";"Riqfinpro",#N/A,FALSE,"Tran"}</definedName>
    <definedName name="asdasdad" hidden="1">{"Riqfin97",#N/A,FALSE,"Tran";"Riqfinpro",#N/A,FALSE,"Tran"}</definedName>
    <definedName name="asdasdadad" hidden="1">{"Riqfin97",#N/A,FALSE,"Tran";"Riqfinpro",#N/A,FALSE,"Tran"}</definedName>
    <definedName name="asdawdgaghe">'[42]TableA data'!#REF!</definedName>
    <definedName name="asdf" hidden="1">{"BOP_TAB",#N/A,FALSE,"N";"MIDTERM_TAB",#N/A,FALSE,"O"}</definedName>
    <definedName name="asdfsd" hidden="1">[32]A!#REF!</definedName>
    <definedName name="ase" hidden="1">{"Minpmon",#N/A,FALSE,"Monthinput"}</definedName>
    <definedName name="asq" hidden="1">{#N/A,#N/A,FALSE,"B061196P";#N/A,#N/A,FALSE,"B061196";#N/A,#N/A,FALSE,"Relatório1";#N/A,#N/A,FALSE,"Relatório2";#N/A,#N/A,FALSE,"Relatório3";#N/A,#N/A,FALSE,"Relatório4 ";#N/A,#N/A,FALSE,"Relatório5";#N/A,#N/A,FALSE,"Relatório6";#N/A,#N/A,FALSE,"Relatório7";#N/A,#N/A,FALSE,"Relatório8"}</definedName>
    <definedName name="b" hidden="1">{#N/A,#N/A,FALSE,"B061196P";#N/A,#N/A,FALSE,"B061196";#N/A,#N/A,FALSE,"Relatório1";#N/A,#N/A,FALSE,"Relatório2";#N/A,#N/A,FALSE,"Relatório3";#N/A,#N/A,FALSE,"Relatório4 ";#N/A,#N/A,FALSE,"Relatório5";#N/A,#N/A,FALSE,"Relatório6";#N/A,#N/A,FALSE,"Relatório7";#N/A,#N/A,FALSE,"Relatório8"}</definedName>
    <definedName name="bb" hidden="1">{"Riqfin97",#N/A,FALSE,"Tran";"Riqfinpro",#N/A,FALSE,"Tran"}</definedName>
    <definedName name="bbbb" hidden="1">{"Minpmon",#N/A,FALSE,"Monthinput"}</definedName>
    <definedName name="bbbbb" hidden="1">{"Riqfin97",#N/A,FALSE,"Tran";"Riqfinpro",#N/A,FALSE,"Tran"}</definedName>
    <definedName name="bfftsy" hidden="1">[10]ER!#REF!</definedName>
    <definedName name="bfsdhtr" hidden="1">[10]WB!#REF!</definedName>
    <definedName name="bg" hidden="1">{"Tab1",#N/A,FALSE,"P";"Tab2",#N/A,FALSE,"P"}</definedName>
    <definedName name="BLPH1" hidden="1">'[46]Ex rate bloom'!$A$4</definedName>
    <definedName name="BLPH10" hidden="1">#REF!</definedName>
    <definedName name="BLPH100" hidden="1">[47]SpotExchangeRates!#REF!</definedName>
    <definedName name="BLPH101" hidden="1">[47]SpotExchangeRates!#REF!</definedName>
    <definedName name="BLPH102" hidden="1">[47]SpotExchangeRates!#REF!</definedName>
    <definedName name="BLPH103" hidden="1">[47]SpotExchangeRates!#REF!</definedName>
    <definedName name="BLPH104" hidden="1">[47]SpotExchangeRates!#REF!</definedName>
    <definedName name="BLPH105" hidden="1">[47]SpotExchangeRates!#REF!</definedName>
    <definedName name="BLPH106" hidden="1">[47]SpotExchangeRates!#REF!</definedName>
    <definedName name="BLPH107" hidden="1">[47]SpotExchangeRates!#REF!</definedName>
    <definedName name="BLPH108" hidden="1">[47]SpotExchangeRates!#REF!</definedName>
    <definedName name="BLPH109" hidden="1">[47]SpotExchangeRates!#REF!</definedName>
    <definedName name="BLPH110" hidden="1">[47]SpotExchangeRates!#REF!</definedName>
    <definedName name="BLPH111" hidden="1">[47]SpotExchangeRates!#REF!</definedName>
    <definedName name="BLPH112" hidden="1">[47]SpotExchangeRates!#REF!</definedName>
    <definedName name="BLPH113" hidden="1">[47]SpotExchangeRates!#REF!</definedName>
    <definedName name="BLPH114" hidden="1">[47]SpotExchangeRates!#REF!</definedName>
    <definedName name="BLPH115" hidden="1">[47]SpotExchangeRates!#REF!</definedName>
    <definedName name="BLPH116" hidden="1">[47]SpotExchangeRates!#REF!</definedName>
    <definedName name="BLPH117" hidden="1">[47]SpotExchangeRates!#REF!</definedName>
    <definedName name="BLPH118" hidden="1">[47]SpotExchangeRates!#REF!</definedName>
    <definedName name="BLPH119" hidden="1">[47]SpotExchangeRates!#REF!</definedName>
    <definedName name="BLPH12" hidden="1">#REF!</definedName>
    <definedName name="BLPH120" hidden="1">[47]SpotExchangeRates!#REF!</definedName>
    <definedName name="BLPH121" hidden="1">[47]SpotExchangeRates!#REF!</definedName>
    <definedName name="BLPH122" hidden="1">[47]SpotExchangeRates!#REF!</definedName>
    <definedName name="BLPH123" hidden="1">[47]SpotExchangeRates!#REF!</definedName>
    <definedName name="BLPH124" hidden="1">[47]SpotExchangeRates!#REF!</definedName>
    <definedName name="BLPH125" hidden="1">[47]SpotExchangeRates!#REF!</definedName>
    <definedName name="BLPH126" hidden="1">[47]SpotExchangeRates!#REF!</definedName>
    <definedName name="BLPH127" hidden="1">[47]SpotExchangeRates!#REF!</definedName>
    <definedName name="BLPH128" hidden="1">[47]SpotExchangeRates!#REF!</definedName>
    <definedName name="BLPH129" hidden="1">[47]SpotExchangeRates!#REF!</definedName>
    <definedName name="BLPH13" hidden="1">#REF!</definedName>
    <definedName name="BLPH130" hidden="1">[47]SpotExchangeRates!#REF!</definedName>
    <definedName name="BLPH131" hidden="1">[47]SpotExchangeRates!#REF!</definedName>
    <definedName name="BLPH132" hidden="1">[47]SpotExchangeRates!#REF!</definedName>
    <definedName name="BLPH133" hidden="1">[47]SpotExchangeRates!#REF!</definedName>
    <definedName name="BLPH134" hidden="1">[47]SpotExchangeRates!#REF!</definedName>
    <definedName name="BLPH135" hidden="1">[47]SpotExchangeRates!#REF!</definedName>
    <definedName name="BLPH136" hidden="1">[47]SpotExchangeRates!#REF!</definedName>
    <definedName name="BLPH137" hidden="1">[47]SpotExchangeRates!#REF!</definedName>
    <definedName name="BLPH138" hidden="1">[47]SpotExchangeRates!#REF!</definedName>
    <definedName name="BLPH139" hidden="1">[47]SpotExchangeRates!#REF!</definedName>
    <definedName name="BLPH14" hidden="1">[48]Raw_1!#REF!</definedName>
    <definedName name="BLPH140" hidden="1">[47]SpotExchangeRates!#REF!</definedName>
    <definedName name="BLPH141" hidden="1">[47]SpotExchangeRates!#REF!</definedName>
    <definedName name="BLPH142" hidden="1">[47]SpotExchangeRates!#REF!</definedName>
    <definedName name="BLPH143" hidden="1">[47]SpotExchangeRates!#REF!</definedName>
    <definedName name="BLPH144" hidden="1">[47]SpotExchangeRates!#REF!</definedName>
    <definedName name="BLPH145" hidden="1">[47]SpotExchangeRates!#REF!</definedName>
    <definedName name="BLPH146" hidden="1">[47]SpotExchangeRates!#REF!</definedName>
    <definedName name="BLPH147" hidden="1">[47]SpotExchangeRates!#REF!</definedName>
    <definedName name="BLPH148" hidden="1">[47]SpotExchangeRates!#REF!</definedName>
    <definedName name="BLPH149" hidden="1">[47]SpotExchangeRates!#REF!</definedName>
    <definedName name="BLPH15" hidden="1">[47]SpotExchangeRates!#REF!</definedName>
    <definedName name="BLPH150" hidden="1">[47]SpotExchangeRates!#REF!</definedName>
    <definedName name="BLPH151" hidden="1">[47]SpotExchangeRates!#REF!</definedName>
    <definedName name="BLPH152" hidden="1">[47]SpotExchangeRates!#REF!</definedName>
    <definedName name="BLPH153" hidden="1">[47]SpotExchangeRates!#REF!</definedName>
    <definedName name="BLPH154" hidden="1">[47]SpotExchangeRates!#REF!</definedName>
    <definedName name="BLPH155" hidden="1">[47]SpotExchangeRates!#REF!</definedName>
    <definedName name="BLPH156" hidden="1">[47]SpotExchangeRates!#REF!</definedName>
    <definedName name="BLPH157" hidden="1">[47]SpotExchangeRates!#REF!</definedName>
    <definedName name="BLPH158" hidden="1">[47]SpotExchangeRates!#REF!</definedName>
    <definedName name="BLPH159" hidden="1">[47]SpotExchangeRates!#REF!</definedName>
    <definedName name="BLPH16" hidden="1">[47]SpotExchangeRates!#REF!</definedName>
    <definedName name="BLPH160" hidden="1">[47]SpotExchangeRates!#REF!</definedName>
    <definedName name="BLPH161" hidden="1">[47]SpotExchangeRates!#REF!</definedName>
    <definedName name="BLPH162" hidden="1">[47]SpotExchangeRates!#REF!</definedName>
    <definedName name="BLPH163" hidden="1">[47]SpotExchangeRates!#REF!</definedName>
    <definedName name="BLPH164" hidden="1">[47]StockMarketIndices!#REF!</definedName>
    <definedName name="BLPH165" hidden="1">[47]StockMarketIndices!#REF!</definedName>
    <definedName name="BLPH166" hidden="1">[47]StockMarketIndices!$J$7</definedName>
    <definedName name="BLPH167" hidden="1">[47]StockMarketIndices!$I$7</definedName>
    <definedName name="BLPH168" hidden="1">[47]StockMarketIndices!$H$7</definedName>
    <definedName name="BLPH169" hidden="1">[47]StockMarketIndices!#REF!</definedName>
    <definedName name="BLPH17" hidden="1">[47]SpotExchangeRates!#REF!</definedName>
    <definedName name="BLPH170" hidden="1">[47]StockMarketIndices!#REF!</definedName>
    <definedName name="BLPH171" hidden="1">[47]StockMarketIndices!$G$7</definedName>
    <definedName name="BLPH172" hidden="1">[47]StockMarketIndices!$F$7</definedName>
    <definedName name="BLPH173" hidden="1">[47]StockMarketIndices!#REF!</definedName>
    <definedName name="BLPH174" hidden="1">[47]StockMarketIndices!$E$7</definedName>
    <definedName name="BLPH175" hidden="1">[47]StockMarketIndices!#REF!</definedName>
    <definedName name="BLPH176" hidden="1">[47]StockMarketIndices!$D$7</definedName>
    <definedName name="BLPH177" hidden="1">[47]StockMarketIndices!$B$7</definedName>
    <definedName name="BLPH18" hidden="1">[47]SpotExchangeRates!#REF!</definedName>
    <definedName name="BLPH19" hidden="1">[47]SpotExchangeRates!#REF!</definedName>
    <definedName name="BLPH2" hidden="1">'[46]Ex rate bloom'!$D$4</definedName>
    <definedName name="BLPH20" hidden="1">[47]SpotExchangeRates!#REF!</definedName>
    <definedName name="BLPH20023" hidden="1">#REF!</definedName>
    <definedName name="BLPH21" hidden="1">[47]SpotExchangeRates!#REF!</definedName>
    <definedName name="BLPH22" hidden="1">[47]SpotExchangeRates!#REF!</definedName>
    <definedName name="BLPH23" hidden="1">[47]SpotExchangeRates!#REF!</definedName>
    <definedName name="BLPH24" hidden="1">[47]SpotExchangeRates!#REF!</definedName>
    <definedName name="BLPH25" hidden="1">[47]SpotExchangeRates!#REF!</definedName>
    <definedName name="BLPH26" hidden="1">[47]SpotExchangeRates!#REF!</definedName>
    <definedName name="BLPH27" hidden="1">[47]SpotExchangeRates!#REF!</definedName>
    <definedName name="BLPH28" hidden="1">[47]SpotExchangeRates!#REF!</definedName>
    <definedName name="BLPH29" hidden="1">[47]SpotExchangeRates!#REF!</definedName>
    <definedName name="BLPH3" hidden="1">'[46]Ex rate bloom'!$G$4</definedName>
    <definedName name="BLPH30" hidden="1">[47]SpotExchangeRates!#REF!</definedName>
    <definedName name="BLPH31" hidden="1">[47]SpotExchangeRates!#REF!</definedName>
    <definedName name="BLPH32" hidden="1">[47]SpotExchangeRates!#REF!</definedName>
    <definedName name="BLPH33" hidden="1">[47]SpotExchangeRates!#REF!</definedName>
    <definedName name="BLPH34" hidden="1">[47]SpotExchangeRates!#REF!</definedName>
    <definedName name="BLPH35" hidden="1">[47]SpotExchangeRates!#REF!</definedName>
    <definedName name="BLPH36" hidden="1">[47]SpotExchangeRates!#REF!</definedName>
    <definedName name="BLPH37" hidden="1">[47]SpotExchangeRates!#REF!</definedName>
    <definedName name="BLPH38" hidden="1">[47]SpotExchangeRates!#REF!</definedName>
    <definedName name="BLPH39" hidden="1">[47]SpotExchangeRates!#REF!</definedName>
    <definedName name="BLPH4" hidden="1">'[46]Ex rate bloom'!$J$4</definedName>
    <definedName name="BLPH40" hidden="1">[47]SpotExchangeRates!#REF!</definedName>
    <definedName name="BLPH40000004" hidden="1">[49]SPOTS!$A$7</definedName>
    <definedName name="BLPH40000007" hidden="1">[49]SPOTS!$B$7</definedName>
    <definedName name="BLPH40000008" hidden="1">[49]SPOTS!$B$8</definedName>
    <definedName name="BLPH40000009" hidden="1">[49]SPOTS!$B$9</definedName>
    <definedName name="BLPH4000002" hidden="1">[50]embi_day!#REF!</definedName>
    <definedName name="BLPH40000026" hidden="1">[49]FUTURES!$I$18</definedName>
    <definedName name="BLPH40000027" hidden="1">[49]FUTURES!$I$21</definedName>
    <definedName name="BLPH40000028" hidden="1">[49]FUTURES!$I$22</definedName>
    <definedName name="BLPH4000003" hidden="1">[50]embi_day!#REF!</definedName>
    <definedName name="BLPH40000036" hidden="1">[49]FUTURES!$H$6</definedName>
    <definedName name="BLPH4000004" hidden="1">[50]embi_day!#REF!</definedName>
    <definedName name="BLPH4000005" hidden="1">[50]embi_day!#REF!</definedName>
    <definedName name="BLPH40000050" hidden="1">[49]FUTURES!$I$6</definedName>
    <definedName name="BLPH40000058" hidden="1">[49]FUTURES!$H$23</definedName>
    <definedName name="BLPH40000059" hidden="1">[49]SPOTS!$D$7</definedName>
    <definedName name="BLPH4000006" hidden="1">[50]embi_day!#REF!</definedName>
    <definedName name="BLPH40000060" hidden="1">[49]SPOTS!$F$7</definedName>
    <definedName name="BLPH40000061" hidden="1">[49]SPOTS!$H$7</definedName>
    <definedName name="BLPH40000062" hidden="1">[49]FUTURES!$H$17</definedName>
    <definedName name="BLPH40000063" hidden="1">[49]FUTURES!$H$16</definedName>
    <definedName name="BLPH40000064" hidden="1">[49]FUTURES!$H$15</definedName>
    <definedName name="BLPH40000065" hidden="1">[49]FUTURES!$H$14</definedName>
    <definedName name="BLPH40000066" hidden="1">[49]FUTURES!$H$13</definedName>
    <definedName name="BLPH40000067" hidden="1">[49]FUTURES!$H$12</definedName>
    <definedName name="BLPH40000068" hidden="1">[49]FUTURES!$H$11</definedName>
    <definedName name="BLPH40000069" hidden="1">[49]FUTURES!$H$10</definedName>
    <definedName name="BLPH4000007" hidden="1">[50]embi_day!#REF!</definedName>
    <definedName name="BLPH40000070" hidden="1">[49]FUTURES!$H$9</definedName>
    <definedName name="BLPH40000071" hidden="1">[49]FUTURES!$H$7</definedName>
    <definedName name="BLPH40000073" hidden="1">[49]FUTURES!$I$9</definedName>
    <definedName name="BLPH40000074" hidden="1">[49]FUTURES!$I$12</definedName>
    <definedName name="BLPH40000075" hidden="1">[49]FUTURES!$H$24</definedName>
    <definedName name="BLPH4000008" hidden="1">[50]embi_day!#REF!</definedName>
    <definedName name="BLPH4000009" hidden="1">[50]embi_day!#REF!</definedName>
    <definedName name="BLPH4000011" hidden="1">[50]embi_day!#REF!</definedName>
    <definedName name="BLPH4000012" hidden="1">[50]embi_day!#REF!</definedName>
    <definedName name="BLPH4000014" hidden="1">[50]embi_day!#REF!</definedName>
    <definedName name="BLPH4000015" hidden="1">[50]embi_day!#REF!</definedName>
    <definedName name="BLPH41" hidden="1">[47]SpotExchangeRates!#REF!</definedName>
    <definedName name="BLPH42" hidden="1">[47]SpotExchangeRates!#REF!</definedName>
    <definedName name="BLPH43" hidden="1">[47]SpotExchangeRates!#REF!</definedName>
    <definedName name="BLPH44" hidden="1">[47]SpotExchangeRates!#REF!</definedName>
    <definedName name="BLPH45" hidden="1">[47]SpotExchangeRates!#REF!</definedName>
    <definedName name="BLPH46" hidden="1">[47]SpotExchangeRates!#REF!</definedName>
    <definedName name="BLPH47" hidden="1">#REF!</definedName>
    <definedName name="BLPH5" hidden="1">'[46]Ex rate bloom'!$M$4</definedName>
    <definedName name="BLPH56" hidden="1">[47]SpotExchangeRates!#REF!</definedName>
    <definedName name="BLPH57" hidden="1">[47]SpotExchangeRates!#REF!</definedName>
    <definedName name="BLPH58" hidden="1">[47]SpotExchangeRates!#REF!</definedName>
    <definedName name="BLPH6" hidden="1">'[46]Ex rate bloom'!$P$4</definedName>
    <definedName name="BLPH7" hidden="1">'[46]Ex rate bloom'!$S$4</definedName>
    <definedName name="BLPH78" hidden="1">[50]GenericIR!#REF!</definedName>
    <definedName name="BLPH8" hidden="1">'[51]Ex rate bloom'!$V$4</definedName>
    <definedName name="BLPH86" hidden="1">[47]SpotExchangeRates!#REF!</definedName>
    <definedName name="BLPH87" hidden="1">[47]SpotExchangeRates!#REF!</definedName>
    <definedName name="BLPH88" hidden="1">[47]SpotExchangeRates!$D$10</definedName>
    <definedName name="BLPH89" hidden="1">[47]SpotExchangeRates!#REF!</definedName>
    <definedName name="BLPH9" hidden="1">'[52]Excel History Wizard'!#REF!</definedName>
    <definedName name="BLPH90" hidden="1">[47]SpotExchangeRates!$E$10</definedName>
    <definedName name="BLPH91" hidden="1">[47]SpotExchangeRates!$F$10</definedName>
    <definedName name="BLPH92" hidden="1">[47]SpotExchangeRates!#REF!</definedName>
    <definedName name="BLPH93" hidden="1">[47]SpotExchangeRates!#REF!</definedName>
    <definedName name="BLPH94" hidden="1">[47]SpotExchangeRates!$G$10</definedName>
    <definedName name="BLPH95" hidden="1">[47]SpotExchangeRates!$H$10</definedName>
    <definedName name="BLPH96" hidden="1">[47]SpotExchangeRates!$I$10</definedName>
    <definedName name="BLPH97" hidden="1">[47]SpotExchangeRates!#REF!</definedName>
    <definedName name="BLPH98" hidden="1">[47]SpotExchangeRates!#REF!</definedName>
    <definedName name="BLPH99" hidden="1">[47]SpotExchangeRates!#REF!</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rf" hidden="1">{"Tab1",#N/A,FALSE,"P";"Tab2",#N/A,FALSE,"P"}</definedName>
    <definedName name="BS_Differenz_West">[53]Westdeutschland!#REF!</definedName>
    <definedName name="BundesländerAlt" hidden="1">{#N/A,#N/A,FALSE,"MZ GRV";#N/A,#N/A,FALSE,"MZ ArV";#N/A,#N/A,FALSE,"MZ AnV";#N/A,#N/A,FALSE,"MZ KnV"}</definedName>
    <definedName name="bv" hidden="1">{"Main Economic Indicators",#N/A,FALSE,"C"}</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BWorkbookPriority" hidden="1">-944898989</definedName>
    <definedName name="cc" hidden="1">{"Riqfin97",#N/A,FALSE,"Tran";"Riqfinpro",#N/A,FALSE,"Tran"}</definedName>
    <definedName name="ccc" hidden="1">{"Riqfin97",#N/A,FALSE,"Tran";"Riqfinpro",#N/A,FALSE,"Tran"}</definedName>
    <definedName name="ccccc" hidden="1">{"Minpmon",#N/A,FALSE,"Monthinput"}</definedName>
    <definedName name="cccm" hidden="1">{"Riqfin97",#N/A,FALSE,"Tran";"Riqfinpro",#N/A,FALSE,"Tran"}</definedName>
    <definedName name="ccode">[54]Sheet2!$A$1:$D$393</definedName>
    <definedName name="cde" hidden="1">{"Riqfin97",#N/A,FALSE,"Tran";"Riqfinpro",#N/A,FALSE,"Tran"}</definedName>
    <definedName name="cdert" hidden="1">{"Minpmon",#N/A,FALSE,"Monthinput"}</definedName>
    <definedName name="char20" hidden="1">'[55]Savings &amp; Invest.'!$M$5</definedName>
    <definedName name="chart1">[56]ESA95!$A$23:$P$62</definedName>
    <definedName name="chart19" hidden="1">[57]C!$P$428:$T$428</definedName>
    <definedName name="chart2">[56]ESA95!$A$86:$P$126</definedName>
    <definedName name="chart27" hidden="1">0</definedName>
    <definedName name="chart28" hidden="1">0</definedName>
    <definedName name="chart35" hidden="1">'[55]Savings &amp; Invest.'!$M$5:$T$5</definedName>
    <definedName name="chart9" hidden="1">[58]CPIINDEX!$B$263:$B$310</definedName>
    <definedName name="Chartsik" hidden="1">[59]REER!$I$53:$AM$53</definedName>
    <definedName name="CIQWBGuid" hidden="1">"WDI_Healthcare_Confirmations.xlsx"</definedName>
    <definedName name="Code" hidden="1">#REF!</definedName>
    <definedName name="COMP"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tents2" hidden="1">[60]MSRV!#REF!</definedName>
    <definedName name="Control">#REF!</definedName>
    <definedName name="copi"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orrect">'[42]TableA data'!#REF!</definedName>
    <definedName name="Counterfactual">#REF!</definedName>
    <definedName name="CounterfactualYear">#REF!</definedName>
    <definedName name="cp" hidden="1">'[61]C Summary'!#REF!</definedName>
    <definedName name="Cwvu.a." hidden="1">[62]BOP!$A$36:$IV$36,[62]BOP!$A$44:$IV$44,[62]BOP!$A$59:$IV$59,[62]BOP!#REF!,[62]BOP!#REF!,[62]BOP!$A$81:$IV$88</definedName>
    <definedName name="Cwvu.bop." hidden="1">[62]BOP!$A$36:$IV$36,[62]BOP!$A$44:$IV$44,[62]BOP!$A$59:$IV$59,[62]BOP!#REF!,[62]BOP!#REF!,[62]BOP!$A$81:$IV$88</definedName>
    <definedName name="Cwvu.bop.sr." hidden="1">[62]BOP!$A$36:$IV$36,[62]BOP!$A$44:$IV$44,[62]BOP!$A$59:$IV$59,[62]BOP!#REF!,[62]BOP!#REF!,[62]BOP!$A$81:$IV$88</definedName>
    <definedName name="Cwvu.bopsdr.sr." hidden="1">[62]BOP!$A$36:$IV$36,[62]BOP!$A$44:$IV$44,[62]BOP!$A$59:$IV$59,[62]BOP!#REF!,[62]BOP!#REF!,[62]BOP!$A$81:$IV$88</definedName>
    <definedName name="Cwvu.cotton." hidden="1">[62]BOP!$A$36:$IV$36,[62]BOP!$A$44:$IV$44,[62]BOP!$A$59:$IV$59,[62]BOP!#REF!,[62]BOP!#REF!,[62]BOP!$A$79:$IV$79,[62]BOP!$A$81:$IV$88,[62]BOP!#REF!</definedName>
    <definedName name="Cwvu.cottonall." hidden="1">[62]BOP!$A$36:$IV$36,[62]BOP!$A$44:$IV$44,[62]BOP!$A$59:$IV$59,[62]BOP!#REF!,[62]BOP!#REF!,[62]BOP!$A$79:$IV$79,[62]BOP!$A$81:$IV$88</definedName>
    <definedName name="Cwvu.exportdetails." hidden="1">[62]BOP!$A$36:$IV$36,[62]BOP!$A$44:$IV$44,[62]BOP!$A$59:$IV$59,[62]BOP!#REF!,[62]BOP!#REF!,[62]BOP!$A$79:$IV$79,[62]BOP!#REF!</definedName>
    <definedName name="Cwvu.exports." hidden="1">[62]BOP!$A$36:$IV$36,[62]BOP!$A$44:$IV$44,[62]BOP!$A$59:$IV$59,[62]BOP!#REF!,[62]BOP!#REF!,[62]BOP!$A$79:$IV$79,[62]BOP!$A$81:$IV$88,[62]BOP!#REF!</definedName>
    <definedName name="Cwvu.gold." hidden="1">[62]BOP!$A$36:$IV$36,[62]BOP!$A$44:$IV$44,[62]BOP!$A$59:$IV$59,[62]BOP!#REF!,[62]BOP!#REF!,[62]BOP!$A$79:$IV$79,[62]BOP!$A$81:$IV$88,[62]BOP!#REF!</definedName>
    <definedName name="Cwvu.goldall." hidden="1">[62]BOP!$A$36:$IV$36,[62]BOP!$A$44:$IV$44,[62]BOP!$A$59:$IV$59,[62]BOP!#REF!,[62]BOP!#REF!,[62]BOP!$A$79:$IV$79,[62]BOP!$A$81:$IV$88,[62]BOP!#REF!</definedName>
    <definedName name="Cwvu.IMPORT." hidden="1">#REF!</definedName>
    <definedName name="Cwvu.imports." hidden="1">[62]BOP!$A$36:$IV$36,[62]BOP!$A$44:$IV$44,[62]BOP!$A$59:$IV$59,[62]BOP!#REF!,[62]BOP!#REF!,[62]BOP!$A$79:$IV$79,[62]BOP!$A$81:$IV$88,[62]BOP!#REF!,[62]BOP!#REF!</definedName>
    <definedName name="Cwvu.importsall." hidden="1">[62]BOP!$A$36:$IV$36,[62]BOP!$A$44:$IV$44,[62]BOP!$A$59:$IV$59,[62]BOP!#REF!,[62]BOP!#REF!,[62]BOP!$A$79:$IV$79,[62]BOP!$A$81:$IV$88,[62]BOP!#REF!,[62]BOP!#REF!</definedName>
    <definedName name="Cwvu.Print." hidden="1">[63]Indic!$A$109:$IV$109,[63]Indic!$A$196:$IV$197,[63]Indic!$A$208:$IV$209,[63]Indic!$A$217:$IV$218</definedName>
    <definedName name="Cwvu.sa97." hidden="1">[64]Rev!$A$23:$IV$26,[64]Rev!$A$37:$IV$38</definedName>
    <definedName name="Cwvu.tot." hidden="1">[62]BOP!$A$36:$IV$36,[62]BOP!$A$44:$IV$44,[62]BOP!$A$59:$IV$59,[62]BOP!#REF!,[62]BOP!#REF!,[62]BOP!$A$79:$IV$79</definedName>
    <definedName name="D" hidden="1">{"Main Economic Indicators",#N/A,FALSE,"C"}</definedName>
    <definedName name="data1" hidden="1">#REF!</definedName>
    <definedName name="data2" hidden="1">#REF!</definedName>
    <definedName name="data3" hidden="1">#REF!</definedName>
    <definedName name="dd" hidden="1">{"Riqfin97",#N/A,FALSE,"Tran";"Riqfinpro",#N/A,FALSE,"Tran"}</definedName>
    <definedName name="ddd" hidden="1">{"Riqfin97",#N/A,FALSE,"Tran";"Riqfinpro",#N/A,FALSE,"Tran"}</definedName>
    <definedName name="dddd" hidden="1">{"Minpmon",#N/A,FALSE,"Monthinput"}</definedName>
    <definedName name="ddddd" hidden="1">{"Riqfin97",#N/A,FALSE,"Tran";"Riqfinpro",#N/A,FALSE,"Tran"}</definedName>
    <definedName name="dddddd" hidden="1">{"Tab1",#N/A,FALSE,"P";"Tab2",#N/A,FALSE,"P"}</definedName>
    <definedName name="DeposB">[65]Deposits!$B$6:OFFSET([65]Deposits!$B$6,COUNT([65]Deposits!$B$6:'[65]Deposits'!$B$10002)-1,0)</definedName>
    <definedName name="DeposC">[65]Deposits!$C$6:OFFSET([65]Deposits!$C$6,COUNT([65]Deposits!$C$6:'[65]Deposits'!$C$10002)-1,0)</definedName>
    <definedName name="DeposD">[65]Deposits!$D$6:OFFSET([65]Deposits!$D$6,COUNT([65]Deposits!$D$6:'[65]Deposits'!$D$10002)-1,0)</definedName>
    <definedName name="DeposDate">[65]Deposits!$A$6:OFFSET([65]Deposits!$A$6,COUNT([65]Deposits!$A$6:'[65]Deposits'!$A$10002)-1,0)</definedName>
    <definedName name="DeposE">[65]Deposits!$E$6:OFFSET([65]Deposits!$E$6,COUNT([65]Deposits!$E$6:'[65]Deposits'!$E$10002)-1,0)</definedName>
    <definedName name="DeposF">[65]Deposits!$F$6:OFFSET([65]Deposits!$F$6,COUNT([65]Deposits!$F$6:'[65]Deposits'!$F$10002)-1,0)</definedName>
    <definedName name="DeposG">[65]Deposits!$G$6:OFFSET([65]Deposits!$G$6,COUNT([65]Deposits!$G$6:'[65]Deposits'!$G$10002)-1,0)</definedName>
    <definedName name="der" hidden="1">{"Tab1",#N/A,FALSE,"P";"Tab2",#N/A,FALSE,"P"}</definedName>
    <definedName name="DEZ"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hidden="1">{#N/A,#N/A,FALSE,"slvsrtb1";#N/A,#N/A,FALSE,"slvsrtb2";#N/A,#N/A,FALSE,"slvsrtb3";#N/A,#N/A,FALSE,"slvsrtb4";#N/A,#N/A,FALSE,"slvsrtb5";#N/A,#N/A,FALSE,"slvsrtb6";#N/A,#N/A,FALSE,"slvsrtb7";#N/A,#N/A,FALSE,"slvsrtb8";#N/A,#N/A,FALSE,"slvsrtb9";#N/A,#N/A,FALSE,"slvsrtb10";#N/A,#N/A,FALSE,"slvsrtb12"}</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R" hidden="1">{#N/A,#N/A,FALSE,"B061196P";#N/A,#N/A,FALSE,"B061196";#N/A,#N/A,FALSE,"Relatório1";#N/A,#N/A,FALSE,"Relatório2";#N/A,#N/A,FALSE,"Relatório3";#N/A,#N/A,FALSE,"Relatório4 ";#N/A,#N/A,FALSE,"Relatório5";#N/A,#N/A,FALSE,"Relatório6";#N/A,#N/A,FALSE,"Relatório7";#N/A,#N/A,FALSE,"Relatório8"}</definedName>
    <definedName name="Discount" hidden="1">#REF!</definedName>
    <definedName name="display_area_2" hidden="1">#REF!</definedName>
    <definedName name="DME_Dirty" hidden="1">"False"</definedName>
    <definedName name="DME_LocalFile" hidden="1">"True"</definedName>
    <definedName name="DoFOct20">[66]DoFOct20!$1:$1048576</definedName>
    <definedName name="DoFOct20year">[66]DoFOct20!$3:$3</definedName>
    <definedName name="DoFSep20year">[66]DoFSep20!$3:$3</definedName>
    <definedName name="drth" hidden="1">{"Minpmon",#N/A,FALSE,"Monthinput"}</definedName>
    <definedName name="DRyear">#REF!</definedName>
    <definedName name="DSA">[66]AnnualDS!$1:$1048576</definedName>
    <definedName name="DSAvariable">[66]AnnualDS!$1:$1</definedName>
    <definedName name="dsfsdfad" hidden="1">{#N/A,#N/A,FALSE,"B061196P";#N/A,#N/A,FALSE,"B061196";#N/A,#N/A,FALSE,"Relatório1";#N/A,#N/A,FALSE,"Relatório2";#N/A,#N/A,FALSE,"Relatório3";#N/A,#N/A,FALSE,"Relatório4 ";#N/A,#N/A,FALSE,"Relatório5";#N/A,#N/A,FALSE,"Relatório6";#N/A,#N/A,FALSE,"Relatório7";#N/A,#N/A,FALSE,"Relatório8"}</definedName>
    <definedName name="DSQ">[66]QuarterlyDS!$1:$1048576</definedName>
    <definedName name="DSQvariable">[66]QuarterlyDS!$1:$1</definedName>
    <definedName name="EByear">#REF!</definedName>
    <definedName name="edr" hidden="1">{"Riqfin97",#N/A,FALSE,"Tran";"Riqfinpro",#N/A,FALSE,"Tran"}</definedName>
    <definedName name="ee" hidden="1">{"Tab1",#N/A,FALSE,"P";"Tab2",#N/A,FALSE,"P"}</definedName>
    <definedName name="eede" hidden="1">{#N/A,#N/A,FALSE,"B061196P";#N/A,#N/A,FALSE,"B061196";#N/A,#N/A,FALSE,"Relatório1";#N/A,#N/A,FALSE,"Relatório2";#N/A,#N/A,FALSE,"Relatório3";#N/A,#N/A,FALSE,"Relatório4 ";#N/A,#N/A,FALSE,"Relatório5";#N/A,#N/A,FALSE,"Relatório6";#N/A,#N/A,FALSE,"Relatório7";#N/A,#N/A,FALSE,"Relatório8"}</definedName>
    <definedName name="eee" hidden="1">{"Tab1",#N/A,FALSE,"P";"Tab2",#N/A,FALSE,"P"}</definedName>
    <definedName name="eeee" hidden="1">{"Riqfin97",#N/A,FALSE,"Tran";"Riqfinpro",#N/A,FALSE,"Tran"}</definedName>
    <definedName name="eeeee" hidden="1">{"Riqfin97",#N/A,FALSE,"Tran";"Riqfinpro",#N/A,FALSE,"Tran"}</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gferger" hidden="1">{"Main Economic Indicators",#N/A,FALSE,"C"}</definedName>
    <definedName name="ert" hidden="1">{"Minpmon",#N/A,FALSE,"Monthinput"}</definedName>
    <definedName name="erty" hidden="1">{"Riqfin97",#N/A,FALSE,"Tran";"Riqfinpro",#N/A,FALSE,"Tran"}</definedName>
    <definedName name="ertyyeawet" hidden="1">'[22]Time series'!#REF!</definedName>
    <definedName name="erwre" hidden="1">{"'Resources'!$A$1:$W$34","'Balance Sheet'!$A$1:$W$58","'SFD'!$A$1:$J$52"}</definedName>
    <definedName name="ewqr" hidden="1">[29]Data!#REF!</definedName>
    <definedName name="f">#REF!</definedName>
    <definedName name="FCode" hidden="1">#REF!</definedName>
    <definedName name="fed" hidden="1">{"Riqfin97",#N/A,FALSE,"Tran";"Riqfinpro",#N/A,FALSE,"Tran"}</definedName>
    <definedName name="fer" hidden="1">{"Riqfin97",#N/A,FALSE,"Tran";"Riqfinpro",#N/A,FALSE,"Tran"}</definedName>
    <definedName name="ff" hidden="1">{"Tab1",#N/A,FALSE,"P";"Tab2",#N/A,FALSE,"P"}</definedName>
    <definedName name="fff" hidden="1">{"Tab1",#N/A,FALSE,"P";"Tab2",#N/A,FALSE,"P"}</definedName>
    <definedName name="ffff" hidden="1">{"Riqfin97",#N/A,FALSE,"Tran";"Riqfinpro",#N/A,FALSE,"Tran"}</definedName>
    <definedName name="ffffff" hidden="1">{"Tab1",#N/A,FALSE,"P";"Tab2",#N/A,FALSE,"P"}</definedName>
    <definedName name="fffffff" hidden="1">{"Minpmon",#N/A,FALSE,"Monthinput"}</definedName>
    <definedName name="ffggg" hidden="1">{"Tab1",#N/A,FALSE,"P";"Tab2",#N/A,FALSE,"P"}</definedName>
    <definedName name="fgf" hidden="1">{"Riqfin97",#N/A,FALSE,"Tran";"Riqfinpro",#N/A,FALSE,"Tran"}</definedName>
    <definedName name="fghg" hidden="1">{#N/A,#N/A,FALSE,"B061196P";#N/A,#N/A,FALSE,"B061196";#N/A,#N/A,FALSE,"Relatório1";#N/A,#N/A,FALSE,"Relatório2";#N/A,#N/A,FALSE,"Relatório3";#N/A,#N/A,FALSE,"Relatório4 ";#N/A,#N/A,FALSE,"Relatório5";#N/A,#N/A,FALSE,"Relatório6";#N/A,#N/A,FALSE,"Relatório7";#N/A,#N/A,FALSE,"Relatório8"}</definedName>
    <definedName name="fhjekwf" hidden="1">{"Main Economic Indicators",#N/A,FALSE,"C"}</definedName>
    <definedName name="FIG2wp1" hidden="1">#REF!</definedName>
    <definedName name="FinalForecast_w_Shocks">[67]FinalForecast_w_Shocks!$B:$AD</definedName>
    <definedName name="FinalForecast_w_ShocksYear">[67]FinalForecast_w_Shocks!$3:$3</definedName>
    <definedName name="Financing" hidden="1">{"Tab1",#N/A,FALSE,"P";"Tab2",#N/A,FALSE,"P"}</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e" hidden="1">{"Tab1",#N/A,FALSE,"P";"Tab2",#N/A,FALSE,"P"}</definedName>
    <definedName name="fshrts" hidden="1">[10]WB!$Q$255:$AK$255</definedName>
    <definedName name="ftr" hidden="1">{"Riqfin97",#N/A,FALSE,"Tran";"Riqfinpro",#N/A,FALSE,"Tran"}</definedName>
    <definedName name="fty" hidden="1">{"Riqfin97",#N/A,FALSE,"Tran";"Riqfinpro",#N/A,FALSE,"Tran"}</definedName>
    <definedName name="fuck" hidden="1">#REF!</definedName>
    <definedName name="gbnj" hidden="1">{"Tab1",#N/A,FALSE,"P";"Tab2",#N/A,FALSE,"P"}</definedName>
    <definedName name="ger"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ffd" hidden="1">{"Riqfin97",#N/A,FALSE,"Tran";"Riqfinpro",#N/A,FALSE,"Tran"}</definedName>
    <definedName name="gg" hidden="1">{"TBILLS_ALL",#N/A,FALSE,"FITB_all"}</definedName>
    <definedName name="ggg" hidden="1">{"Riqfin97",#N/A,FALSE,"Tran";"Riqfinpro",#N/A,FALSE,"Tran"}</definedName>
    <definedName name="gggg" hidden="1">{"Minpmon",#N/A,FALSE,"Monthinput"}</definedName>
    <definedName name="ggggg" hidden="1">'[68]J(Priv.Cap)'!#REF!</definedName>
    <definedName name="gggggggg" hidden="1">{"Tab1",#N/A,FALSE,"P";"Tab2",#N/A,FALSE,"P"}</definedName>
    <definedName name="ght" hidden="1">{"Tab1",#N/A,FALSE,"P";"Tab2",#N/A,FALSE,"P"}</definedName>
    <definedName name="graph" hidden="1">[69]Report1!$G$227:$G$243</definedName>
    <definedName name="gre" hidden="1">{"Riqfin97",#N/A,FALSE,"Tran";"Riqfinpro",#N/A,FALSE,"Tran"}</definedName>
    <definedName name="guyana1003" hidden="1">{"Main Economic Indicators",#N/A,FALSE,"C"}</definedName>
    <definedName name="gyu" hidden="1">{"Tab1",#N/A,FALSE,"P";"Tab2",#N/A,FALSE,"P"}</definedName>
    <definedName name="hfrstes" hidden="1">[10]ER!#REF!</definedName>
    <definedName name="hfshfrt" hidden="1">[10]WB!$Q$62:$AK$62</definedName>
    <definedName name="hgfd" hidden="1">{#N/A,#N/A,FALSE,"I";#N/A,#N/A,FALSE,"J";#N/A,#N/A,FALSE,"K";#N/A,#N/A,FALSE,"L";#N/A,#N/A,FALSE,"M";#N/A,#N/A,FALSE,"N";#N/A,#N/A,FALSE,"O"}</definedName>
    <definedName name="hhh" hidden="1">'[70]J(Priv.Cap)'!#REF!</definedName>
    <definedName name="hhhhh" hidden="1">{"Tab1",#N/A,FALSE,"P";"Tab2",#N/A,FALSE,"P"}</definedName>
    <definedName name="HiddenRows" hidden="1">#REF!</definedName>
    <definedName name="hio" hidden="1">{"Tab1",#N/A,FALSE,"P";"Tab2",#N/A,FALSE,"P"}</definedName>
    <definedName name="historyrange">#REF!</definedName>
    <definedName name="hjk" hidden="1">{"Riqfin97",#N/A,FALSE,"Tran";"Riqfinpro",#N/A,FALSE,"Tran"}</definedName>
    <definedName name="hn" hidden="1">{"Riqfin97",#N/A,FALSE,"Tran";"Riqfinpro",#N/A,FALSE,"Tran"}</definedName>
    <definedName name="Holidays">[71]Notes!$I$149:$I$231</definedName>
    <definedName name="hpu" hidden="1">{"Tab1",#N/A,FALSE,"P";"Tab2",#N/A,FALSE,"P"}</definedName>
    <definedName name="HTML_CodePage" hidden="1">1252</definedName>
    <definedName name="HTML_Control" hidden="1">{"'Resources'!$A$1:$W$34","'Balance Sheet'!$A$1:$W$58","'SFD'!$A$1:$J$52"}</definedName>
    <definedName name="HTML_Control_2" hidden="1">{"'web page'!$A$1:$G$48"}</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3" hidden="1">TRUE</definedName>
    <definedName name="HTML_OBDlg4" hidden="1">TRUE</definedName>
    <definedName name="HTML_OS" hidden="1">0</definedName>
    <definedName name="HTML_PathFile" hidden="1">"Q:\DATA\AR\98FYFS\SEPT97\ESAF\esafadmfsHL.htm"</definedName>
    <definedName name="HTML_PathTemplate" hidden="1">"C:\AsianDem\Database 98\Forecasts\HTMLTemp.htm"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tmlRange">#REF!</definedName>
    <definedName name="huh" hidden="1">{"'Basic'!$A$1:$F$96"}</definedName>
    <definedName name="hui" hidden="1">{"Tab1",#N/A,FALSE,"P";"Tab2",#N/A,FALSE,"P"}</definedName>
    <definedName name="huo" hidden="1">{"Tab1",#N/A,FALSE,"P";"Tab2",#N/A,FALSE,"P"}</definedName>
    <definedName name="ii" hidden="1">{"Tab1",#N/A,FALSE,"P";"Tab2",#N/A,FALSE,"P"}</definedName>
    <definedName name="ikjh" hidden="1">{"Riqfin97",#N/A,FALSE,"Tran";"Riqfinpro",#N/A,FALSE,"Tran"}</definedName>
    <definedName name="ilo" hidden="1">{"Riqfin97",#N/A,FALSE,"Tran";"Riqfinpro",#N/A,FALSE,"Tran"}</definedName>
    <definedName name="ilu" hidden="1">{"Riqfin97",#N/A,FALSE,"Tran";"Riqfinpro",#N/A,FALSE,"Tran"}</definedName>
    <definedName name="input_in" hidden="1">{"TRADE_COMP",#N/A,FALSE,"TAB23APP";"BOP",#N/A,FALSE,"TAB6";"DOT",#N/A,FALSE,"TAB24APP";"EXTDEBT",#N/A,FALSE,"TAB25APP"}</definedName>
    <definedName name="INPUTSdata">#REF!</definedName>
    <definedName name="INPUTSyear">#REF!</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41401.4855902778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AN" hidden="1">{#N/A,#N/A,FALSE,"B061196P";#N/A,#N/A,FALSE,"B061196";#N/A,#N/A,FALSE,"Relatório1";#N/A,#N/A,FALSE,"Relatório2";#N/A,#N/A,FALSE,"Relatório3";#N/A,#N/A,FALSE,"Relatório4 ";#N/A,#N/A,FALSE,"Relatório5";#N/A,#N/A,FALSE,"Relatório6";#N/A,#N/A,FALSE,"Relatório7";#N/A,#N/A,FALSE,"Relatório8"}</definedName>
    <definedName name="jgukg" hidden="1">{#N/A,#N/A,FALSE,"DOC";"TB_28",#N/A,FALSE,"FITB_28";"TB_91",#N/A,FALSE,"FITB_91";"TB_182",#N/A,FALSE,"FITB_182";"TB_273",#N/A,FALSE,"FITB_273";"TB_364",#N/A,FALSE,"FITB_364 ";"SUMMARY",#N/A,FALSE,"Summary"}</definedName>
    <definedName name="jhgf" hidden="1">{"MONA",#N/A,FALSE,"S"}</definedName>
    <definedName name="JHI"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hidden="1">{"Riqfin97",#N/A,FALSE,"Tran";"Riqfinpro",#N/A,FALSE,"Tran"}</definedName>
    <definedName name="jjj" hidden="1">[72]M!#REF!</definedName>
    <definedName name="jjjj" hidden="1">{"Tab1",#N/A,FALSE,"P";"Tab2",#N/A,FALSE,"P"}</definedName>
    <definedName name="jjjjjj" hidden="1">'[68]J(Priv.Cap)'!#REF!</definedName>
    <definedName name="jkbjkb" hidden="1">{"DEPOSITS",#N/A,FALSE,"COMML_MON";"LOANS",#N/A,FALSE,"COMML_MON"}</definedName>
    <definedName name="ju" hidden="1">{#N/A,#N/A,FALSE,"slvsrtb1";#N/A,#N/A,FALSE,"slvsrtb2";#N/A,#N/A,FALSE,"slvsrtb3";#N/A,#N/A,FALSE,"slvsrtb4";#N/A,#N/A,FALSE,"slvsrtb5";#N/A,#N/A,FALSE,"slvsrtb6";#N/A,#N/A,FALSE,"slvsrtb7";#N/A,#N/A,FALSE,"slvsrtb8";#N/A,#N/A,FALSE,"slvsrtb9";#N/A,#N/A,FALSE,"slvsrtb10";#N/A,#N/A,FALSE,"slvsrtb12"}</definedName>
    <definedName name="jui" hidden="1">{"Riqfin97",#N/A,FALSE,"Tran";"Riqfinpro",#N/A,FALSE,"Tran"}</definedName>
    <definedName name="juy" hidden="1">{"Tab1",#N/A,FALSE,"P";"Tab2",#N/A,FALSE,"P"}</definedName>
    <definedName name="k">'[73]TableA data'!#REF!</definedName>
    <definedName name="kb" hidden="1">{"Riqfin97",#N/A,FALSE,"Tran";"Riqfinpro",#N/A,FALSE,"Tran"}</definedName>
    <definedName name="kio" hidden="1">{"Tab1",#N/A,FALSE,"P";"Tab2",#N/A,FALSE,"P"}</definedName>
    <definedName name="kiu" hidden="1">{"Riqfin97",#N/A,FALSE,"Tran";"Riqfinpro",#N/A,FALSE,"Tran"}</definedName>
    <definedName name="kjas" hidden="1">{"Riqfin97",#N/A,FALSE,"Tran";"Riqfinpro",#N/A,FALSE,"Tran"}</definedName>
    <definedName name="kjg" hidden="1">{#N/A,#N/A,FALSE,"SimInp1";#N/A,#N/A,FALSE,"SimInp2";#N/A,#N/A,FALSE,"SimOut1";#N/A,#N/A,FALSE,"SimOut2";#N/A,#N/A,FALSE,"SimOut3";#N/A,#N/A,FALSE,"SimOut4";#N/A,#N/A,FALSE,"SimOut5"}</definedName>
    <definedName name="kjhg" hidden="1">{"BOP_TAB",#N/A,FALSE,"N";"MIDTERM_TAB",#N/A,FALSE,"O";"FUND_CRED",#N/A,FALSE,"P";"DEBT_TAB1",#N/A,FALSE,"Q";"DEBT_TAB2",#N/A,FALSE,"Q";"FORFIN_TAB1",#N/A,FALSE,"R";"FORFIN_TAB2",#N/A,FALSE,"R";"BOP_ANALY",#N/A,FALSE,"U"}</definedName>
    <definedName name="kjkj" hidden="1">{"Main Economic Indicators",#N/A,FALSE,"C"}</definedName>
    <definedName name="kk" hidden="1">{"Tab1",#N/A,FALSE,"P";"Tab2",#N/A,FALSE,"P"}</definedName>
    <definedName name="kkk" hidden="1">{"Tab1",#N/A,FALSE,"P";"Tab2",#N/A,FALSE,"P"}</definedName>
    <definedName name="kkkk" hidden="1">[74]M!#REF!</definedName>
    <definedName name="kkkkk" hidden="1">'[75]J(Priv.Cap)'!#REF!</definedName>
    <definedName name="kl" hidden="1">{"Riqfin97",#N/A,FALSE,"Tran";"Riqfinpro",#N/A,FALSE,"Tran"}</definedName>
    <definedName name="kljlkh" hidden="1">{"TRADE_COMP",#N/A,FALSE,"TAB23APP";"BOP",#N/A,FALSE,"TAB6";"DOT",#N/A,FALSE,"TAB24APP";"EXTDEBT",#N/A,FALSE,"TAB25APP"}</definedName>
    <definedName name="km" hidden="1">{"Tab1",#N/A,FALSE,"P";"Tab2",#N/A,FALSE,"P"}</definedName>
    <definedName name="kol" hidden="1">#REF!</definedName>
    <definedName name="kossi" hidden="1">'[18]Dep fonct'!#REF!</definedName>
    <definedName name="kuy" hidden="1">{#N/A,#N/A,FALSE,"B061196P";#N/A,#N/A,FALSE,"B061196";#N/A,#N/A,FALSE,"Relatório1";#N/A,#N/A,FALSE,"Relatório2";#N/A,#N/A,FALSE,"Relatório3";#N/A,#N/A,FALSE,"Relatório4 ";#N/A,#N/A,FALSE,"Relatório5";#N/A,#N/A,FALSE,"Relatório6";#N/A,#N/A,FALSE,"Relatório7";#N/A,#N/A,FALSE,"Relatório8"}</definedName>
    <definedName name="LatestOutturns">[76]LatestOutturns!$1:$1048576</definedName>
    <definedName name="LatestOutturnsYear">[76]LatestOutturns!$1:$1</definedName>
    <definedName name="LEDA" hidden="1">{#N/A,#N/A,FALSE,"B061196P";#N/A,#N/A,FALSE,"B061196";#N/A,#N/A,FALSE,"Relatório1";#N/A,#N/A,FALSE,"Relatório2";#N/A,#N/A,FALSE,"Relatório3";#N/A,#N/A,FALSE,"Relatório4 ";#N/A,#N/A,FALSE,"Relatório5";#N/A,#N/A,FALSE,"Relatório6";#N/A,#N/A,FALSE,"Relatório7";#N/A,#N/A,FALSE,"Relatório8"}</definedName>
    <definedName name="limcount" hidden="1">3</definedName>
    <definedName name="lkjh" hidden="1">{"Riqfin97",#N/A,FALSE,"Tran";"Riqfinpro",#N/A,FALSE,"Tran"}</definedName>
    <definedName name="ll" hidden="1">{"Tab1",#N/A,FALSE,"P";"Tab2",#N/A,FALSE,"P"}</definedName>
    <definedName name="lll" hidden="1">{"Riqfin97",#N/A,FALSE,"Tran";"Riqfinpro",#N/A,FALSE,"Tran"}</definedName>
    <definedName name="llll" hidden="1">[72]M!#REF!</definedName>
    <definedName name="lllll" hidden="1">{"Tab1",#N/A,FALSE,"P";"Tab2",#N/A,FALSE,"P"}</definedName>
    <definedName name="llllll" hidden="1">{"Minpmon",#N/A,FALSE,"Monthinput"}</definedName>
    <definedName name="lta" hidden="1">{"Riqfin97",#N/A,FALSE,"Tran";"Riqfinpro",#N/A,FALSE,"Tran"}</definedName>
    <definedName name="MAI" hidden="1">{#N/A,#N/A,FALSE,"B061196P";#N/A,#N/A,FALSE,"B061196";#N/A,#N/A,FALSE,"Relatório1";#N/A,#N/A,FALSE,"Relatório2";#N/A,#N/A,FALSE,"Relatório3";#N/A,#N/A,FALSE,"Relatório4 ";#N/A,#N/A,FALSE,"Relatório5";#N/A,#N/A,FALSE,"Relatório6";#N/A,#N/A,FALSE,"Relatório7";#N/A,#N/A,FALSE,"Relatório8"}</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mm" hidden="1">{"Riqfin97",#N/A,FALSE,"Tran";"Riqfinpro",#N/A,FALSE,"Tran"}</definedName>
    <definedName name="mmmm" hidden="1">{"Tab1",#N/A,FALSE,"P";"Tab2",#N/A,FALSE,"P"}</definedName>
    <definedName name="mmmmm" hidden="1">{"Riqfin97",#N/A,FALSE,"Tran";"Riqfinpro",#N/A,FALSE,"Tran"}</definedName>
    <definedName name="mn" hidden="1">{"Riqfin97",#N/A,FALSE,"Tran";"Riqfinpro",#N/A,FALSE,"Tran"}</definedName>
    <definedName name="Model_Output">[67]Model_Output!$B:$AD</definedName>
    <definedName name="Model_OutputYear">[67]Model_Output!$3:$3</definedName>
    <definedName name="ModelData">[77]RawData!$6:$100</definedName>
    <definedName name="MOR" hidden="1">{#N/A,#N/A,FALSE,"B061196P";#N/A,#N/A,FALSE,"B061196";#N/A,#N/A,FALSE,"Relatório1";#N/A,#N/A,FALSE,"Relatório2";#N/A,#N/A,FALSE,"Relatório3";#N/A,#N/A,FALSE,"Relatório4 ";#N/A,#N/A,FALSE,"Relatório5";#N/A,#N/A,FALSE,"Relatório6";#N/A,#N/A,FALSE,"Relatório7";#N/A,#N/A,FALSE,"Relatório8"}</definedName>
    <definedName name="mte" hidden="1">{"Riqfin97",#N/A,FALSE,"Tran";"Riqfinpro",#N/A,FALSE,"Tran"}</definedName>
    <definedName name="n" hidden="1">{"Minpmon",#N/A,FALSE,"Monthinput"}</definedName>
    <definedName name="NEW">#REF!</definedName>
    <definedName name="newnew" hidden="1">{"TBILLS_ALL",#N/A,FALSE,"FITB_all"}</definedName>
    <definedName name="nfrtrs" hidden="1">[10]WB!$Q$257:$AK$257</definedName>
    <definedName name="nn" hidden="1">{"Riqfin97",#N/A,FALSE,"Tran";"Riqfinpro",#N/A,FALSE,"Tran"}</definedName>
    <definedName name="nnga" hidden="1">#REF!</definedName>
    <definedName name="nnn" hidden="1">{"Tab1",#N/A,FALSE,"P";"Tab2",#N/A,FALSE,"P"}</definedName>
    <definedName name="ocgs_ct">[78]cofog_defence!$C$36,[78]cofog_defence!$C$41,[78]cofog_defence!$C$42,[78]cofog_defence!$C$47</definedName>
    <definedName name="old" hidden="1">{"TBILLS_ALL",#N/A,FALSE,"FITB_all"}</definedName>
    <definedName name="oliu" hidden="1">{"WEO",#N/A,FALSE,"T"}</definedName>
    <definedName name="oo" hidden="1">{"Riqfin97",#N/A,FALSE,"Tran";"Riqfinpro",#N/A,FALSE,"Tran"}</definedName>
    <definedName name="ooo" hidden="1">{"Tab1",#N/A,FALSE,"P";"Tab2",#N/A,FALSE,"P"}</definedName>
    <definedName name="oooo" hidden="1">{"Tab1",#N/A,FALSE,"P";"Tab2",#N/A,FALSE,"P"}</definedName>
    <definedName name="opu" hidden="1">{"Riqfin97",#N/A,FALSE,"Tran";"Riqfinpro",#N/A,FALSE,"Tran"}</definedName>
    <definedName name="oqui89" hidden="1">[62]BOP!$A$36:$IV$36,[62]BOP!$A$44:$IV$44,[62]BOP!$A$59:$IV$59,[62]BOP!#REF!,[62]BOP!#REF!,[62]BOP!$A$79:$IV$79,[62]BOP!$A$81:$IV$88,[62]BOP!#REF!</definedName>
    <definedName name="OrderTable" hidden="1">#REF!</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hidden="1">{#N/A,#N/A,FALSE,"B061196P";#N/A,#N/A,FALSE,"B061196";#N/A,#N/A,FALSE,"Relatório1";#N/A,#N/A,FALSE,"Relatório2";#N/A,#N/A,FALSE,"Relatório3";#N/A,#N/A,FALSE,"Relatório4 ";#N/A,#N/A,FALSE,"Relatório5";#N/A,#N/A,FALSE,"Relatório6";#N/A,#N/A,FALSE,"Relatório7";#N/A,#N/A,FALSE,"Relatório8"}</definedName>
    <definedName name="p">#REF!</definedName>
    <definedName name="pit" hidden="1">{"Riqfin97",#N/A,FALSE,"Tran";"Riqfinpro",#N/A,FALSE,"Tran"}</definedName>
    <definedName name="pol" hidden="1">[32]A!#REF!</definedName>
    <definedName name="popl" hidden="1">#REF!</definedName>
    <definedName name="pp" hidden="1">{"Riqfin97",#N/A,FALSE,"Tran";"Riqfinpro",#N/A,FALSE,"Tran"}</definedName>
    <definedName name="ppp" hidden="1">{"Riqfin97",#N/A,FALSE,"Tran";"Riqfinpro",#N/A,FALSE,"Tran"}</definedName>
    <definedName name="pppppp" hidden="1">{"Riqfin97",#N/A,FALSE,"Tran";"Riqfinpro",#N/A,FALSE,"Tran"}</definedName>
    <definedName name="Prindiala">'[79]Data 1990'!#REF!</definedName>
    <definedName name="_xlnm.Print_Area">'[79]Data 1990'!#REF!</definedName>
    <definedName name="ProdForm" hidden="1">#REF!</definedName>
    <definedName name="Product" hidden="1">#REF!</definedName>
    <definedName name="qaz" hidden="1">{"Tab1",#N/A,FALSE,"P";"Tab2",#N/A,FALSE,"P"}</definedName>
    <definedName name="QCNR2" hidden="1">{#N/A,#N/A,FALSE,"B061196P";#N/A,#N/A,FALSE,"B061196";#N/A,#N/A,FALSE,"Relatório1";#N/A,#N/A,FALSE,"Relatório2";#N/A,#N/A,FALSE,"Relatório3";#N/A,#N/A,FALSE,"Relatório4 ";#N/A,#N/A,FALSE,"Relatório5";#N/A,#N/A,FALSE,"Relatório6";#N/A,#N/A,FALSE,"Relatório7";#N/A,#N/A,FALSE,"Relatório8"}</definedName>
    <definedName name="qer" hidden="1">{"Tab1",#N/A,FALSE,"P";"Tab2",#N/A,FALSE,"P"}</definedName>
    <definedName name="qq" hidden="1">'[70]J(Priv.Cap)'!#REF!</definedName>
    <definedName name="qqq" hidden="1">{"Minpmon",#N/A,FALSE,"Monthinput"}</definedName>
    <definedName name="qqqqq" hidden="1">{"Minpmon",#N/A,FALSE,"Monthinput"}</definedName>
    <definedName name="qqqqqq" hidden="1">{"Riqfin97",#N/A,FALSE,"Tran";"Riqfinpro",#N/A,FALSE,"Tran"}</definedName>
    <definedName name="qqqqqqqqqq" hidden="1">{"Riqfin97",#N/A,FALSE,"Tran";"Riqfinpro",#N/A,FALSE,"Tran"}</definedName>
    <definedName name="qwer" hidden="1">{"Tab1",#N/A,FALSE,"P";"Tab2",#N/A,FALSE,"P"}</definedName>
    <definedName name="RawData">[67]RawData!$1:$1048576</definedName>
    <definedName name="RawDataYear">#REF!</definedName>
    <definedName name="RCArea" hidden="1">#REF!</definedName>
    <definedName name="re" hidden="1">#N/A</definedName>
    <definedName name="remu"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ft" hidden="1">{"Riqfin97",#N/A,FALSE,"Tran";"Riqfinpro",#N/A,FALSE,"Tran"}</definedName>
    <definedName name="rfv" hidden="1">{"Tab1",#N/A,FALSE,"P";"Tab2",#N/A,FALSE,"P"}</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r" hidden="1">{"Riqfin97",#N/A,FALSE,"Tran";"Riqfinpro",#N/A,FALSE,"Tran"}</definedName>
    <definedName name="rrr" hidden="1">{"Riqfin97",#N/A,FALSE,"Tran";"Riqfinpro",#N/A,FALSE,"Tran"}</definedName>
    <definedName name="rrrgg" hidden="1">{"Riqfin97",#N/A,FALSE,"Tran";"Riqfinpro",#N/A,FALSE,"Tran"}</definedName>
    <definedName name="rrrr" hidden="1">{#N/A,#N/A,FALSE,"slvsrtb1";#N/A,#N/A,FALSE,"slvsrtb2";#N/A,#N/A,FALSE,"slvsrtb3";#N/A,#N/A,FALSE,"slvsrtb4";#N/A,#N/A,FALSE,"slvsrtb5";#N/A,#N/A,FALSE,"slvsrtb6";#N/A,#N/A,FALSE,"slvsrtb7";#N/A,#N/A,FALSE,"slvsrtb8";#N/A,#N/A,FALSE,"slvsrtb9";#N/A,#N/A,FALSE,"slvsrtb10";#N/A,#N/A,FALSE,"slvsrtb12"}</definedName>
    <definedName name="rrrrrr" hidden="1">{"Tab1",#N/A,FALSE,"P";"Tab2",#N/A,FALSE,"P"}</definedName>
    <definedName name="rrrrrrr" hidden="1">{"Tab1",#N/A,FALSE,"P";"Tab2",#N/A,FALSE,"P"}</definedName>
    <definedName name="rt" hidden="1">{"Minpmon",#N/A,FALSE,"Monthinput"}</definedName>
    <definedName name="rte" hidden="1">{"Riqfin97",#N/A,FALSE,"Tran";"Riqfinpro",#N/A,FALSE,"Tran"}</definedName>
    <definedName name="RTP" hidden="1">{#N/A,#N/A,FALSE,"B061196P";#N/A,#N/A,FALSE,"B061196";#N/A,#N/A,FALSE,"Relatório1";#N/A,#N/A,FALSE,"Relatório2";#N/A,#N/A,FALSE,"Relatório3";#N/A,#N/A,FALSE,"Relatório4 ";#N/A,#N/A,FALSE,"Relatório5";#N/A,#N/A,FALSE,"Relatório6";#N/A,#N/A,FALSE,"Relatório7";#N/A,#N/A,FALSE,"Relatório8"}</definedName>
    <definedName name="rtre" hidden="1">{"Main Economic Indicators",#N/A,FALSE,"C"}</definedName>
    <definedName name="rty" hidden="1">{"Riqfin97",#N/A,FALSE,"Tran";"Riqfinpro",#N/A,FALSE,"Tran"}</definedName>
    <definedName name="rtyty"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wvu.Export." hidden="1">#REF!,#REF!</definedName>
    <definedName name="Rwvu.IMPORT." hidden="1">#REF!</definedName>
    <definedName name="Rwvu.PLA2." hidden="1">'[44]COP FED'!#REF!</definedName>
    <definedName name="Rwvu.Print." hidden="1">#N/A</definedName>
    <definedName name="Rwvu.sa97." hidden="1">[64]Rev!$B$1:$B$65536,[64]Rev!$C$1:$D$65536,[64]Rev!$AB$1:$AB$65536,[64]Rev!$L$1:$Q$65536</definedName>
    <definedName name="rx" hidden="1">#REF!</definedName>
    <definedName name="ry" hidden="1">#REF!</definedName>
    <definedName name="s" hidden="1">#REF!</definedName>
    <definedName name="sa" hidden="1">{#N/A,#N/A,FALSE,"B061196P";#N/A,#N/A,FALSE,"B061196";#N/A,#N/A,FALSE,"Relatório1";#N/A,#N/A,FALSE,"Relatório2";#N/A,#N/A,FALSE,"Relatório3";#N/A,#N/A,FALSE,"Relatório4 ";#N/A,#N/A,FALSE,"Relatório5";#N/A,#N/A,FALSE,"Relatório6";#N/A,#N/A,FALSE,"Relatório7";#N/A,#N/A,FALSE,"Relatório8"}</definedName>
    <definedName name="sad" hidden="1">{"Riqfin97",#N/A,FALSE,"Tran";"Riqfinpro",#N/A,FALSE,"Tran"}</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Bcalcs_DoF">#REF!</definedName>
    <definedName name="SBcalcs_EC">#REF!</definedName>
    <definedName name="SByear">#REF!</definedName>
    <definedName name="sdf" hidden="1">{"Main Economic Indicators",#N/A,FALSE,"C"}</definedName>
    <definedName name="sdkljsdklf" hidden="1">{"Main Economic Indicators",#N/A,FALSE,"C"}</definedName>
    <definedName name="sdr" hidden="1">{"Riqfin97",#N/A,FALSE,"Tran";"Riqfinpro",#N/A,FALSE,"Tran"}</definedName>
    <definedName name="SDscale">[66]OldFigure!$L$49:$M$51</definedName>
    <definedName name="sdsd" hidden="1">{"Riqfin97",#N/A,FALSE,"Tran";"Riqfinpro",#N/A,FALSE,"Tran"}</definedName>
    <definedName name="sencount" hidden="1">2</definedName>
    <definedName name="ser" hidden="1">{"Riqfin97",#N/A,FALSE,"Tran";"Riqfinpro",#N/A,FALSE,"Tran"}</definedName>
    <definedName name="Shocks">[67]Shocks!$1:$1048576</definedName>
    <definedName name="ShocksYear">[67]Shocks!$4:$4</definedName>
    <definedName name="solver_lin" hidden="1">0</definedName>
    <definedName name="solver_num" hidden="1">0</definedName>
    <definedName name="solver_typ" hidden="1">1</definedName>
    <definedName name="solver_val" hidden="1">0</definedName>
    <definedName name="SpecialPrice" hidden="1">#REF!</definedName>
    <definedName name="SpreadsheetBuilder_1" hidden="1">#REF!</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hidden="1">{"CBA",#N/A,FALSE,"TAB4";"MS",#N/A,FALSE,"TAB5";"BANKLOANS",#N/A,FALSE,"TAB21APP ";"INTEREST",#N/A,FALSE,"TAB22APP"}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hidden="1">{#N/A,#N/A,FALSE,"B061196P";#N/A,#N/A,FALSE,"B061196";#N/A,#N/A,FALSE,"Relatório1";#N/A,#N/A,FALSE,"Relatório2";#N/A,#N/A,FALSE,"Relatório3";#N/A,#N/A,FALSE,"Relatório4 ";#N/A,#N/A,FALSE,"Relatório5";#N/A,#N/A,FALSE,"Relatório6";#N/A,#N/A,FALSE,"Relatório7";#N/A,#N/A,FALSE,"Relatório8"}</definedName>
    <definedName name="ssss" hidden="1">{"Riqfin97",#N/A,FALSE,"Tran";"Riqfinpro",#N/A,FALSE,"Tran"}</definedName>
    <definedName name="star">[66]CA_star_star!$1:$1048576</definedName>
    <definedName name="starvariable">[66]CA_star_star!$2:$2</definedName>
    <definedName name="Summary">#REF!</definedName>
    <definedName name="Summary_w_Shocks">[67]Summary_w_Shocks!$B:$BD</definedName>
    <definedName name="Summary_w_ShocksYear">[67]Summary_w_Shocks!$2:$2</definedName>
    <definedName name="SummaryYear">#REF!</definedName>
    <definedName name="swe" hidden="1">{"Tab1",#N/A,FALSE,"P";"Tab2",#N/A,FALSE,"P"}</definedName>
    <definedName name="Swvu.PLA1." hidden="1">'[44]COP FED'!#REF!</definedName>
    <definedName name="Swvu.PLA2." hidden="1">'[44]COP FED'!$A$1:$N$49</definedName>
    <definedName name="Swvu.Print." hidden="1">[45]Med!#REF!</definedName>
    <definedName name="sxc" hidden="1">{"Riqfin97",#N/A,FALSE,"Tran";"Riqfinpro",#N/A,FALSE,"Tran"}</definedName>
    <definedName name="sxe" hidden="1">{"Riqfin97",#N/A,FALSE,"Tran";"Riqfinpro",#N/A,FALSE,"Tran"}</definedName>
    <definedName name="t">#REF!</definedName>
    <definedName name="T0" hidden="1">{"Main Economic Indicators",#N/A,FALSE,"C"}</definedName>
    <definedName name="table12">[56]ESA95!$A$1391:$K$1471</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8TableB">[56]ESA95!$A$4:$Q$65</definedName>
    <definedName name="Tables19_29">[56]ESA95!$A$1778:$K$2986</definedName>
    <definedName name="tables30aand30b">[56]ESA95!$A$2987:$K$3112</definedName>
    <definedName name="tabx" hidden="1">{"g95_96m1",#N/A,FALSE,"Graf(95+96)M";"g95_96m2",#N/A,FALSE,"Graf(95+96)M";"g95_96mb1",#N/A,FALSE,"Graf(95+96)Mb";"g95_96mb2",#N/A,FALSE,"Graf(95+96)Mb";"g95_96f1",#N/A,FALSE,"Graf(95+96)F";"g95_96f2",#N/A,FALSE,"Graf(95+96)F";"g95_96fb1",#N/A,FALSE,"Graf(95+96)Fb";"g95_96fb2",#N/A,FALSE,"Graf(95+96)Fb"}</definedName>
    <definedName name="Tax">#REF!:OFFSET(#REF!,COUNT(#REF!)-1,0)</definedName>
    <definedName name="tbl_ProdInfo" hidden="1">#REF!</definedName>
    <definedName name="tenou" hidden="1">'[18]Dep fonct'!#REF!</definedName>
    <definedName name="test" hidden="1">{"Riqfin97",#N/A,FALSE,"Tran";"Riqfinpro",#N/A,FALSE,"Tran"}</definedName>
    <definedName name="TimeSeriesSD">[66]TimeSeriesSD!$1:$1048576</definedName>
    <definedName name="TimeSeriesSDyear">[66]TimeSeriesSD!$1:$1</definedName>
    <definedName name="tj" hidden="1">{"Riqfin97",#N/A,FALSE,"Tran";"Riqfinpro",#N/A,FALSE,"Tran"}</definedName>
    <definedName name="TOTAL">#REF!</definedName>
    <definedName name="tretry" hidden="1">[29]Data!#REF!</definedName>
    <definedName name="TRNR_0567750cc84f4f2989d0c2d34a825fb4_233_1" hidden="1">#REF!</definedName>
    <definedName name="TRNR_0e76da03abe1470ca81ed03d00b86d5b_92_0" hidden="1">#REF!</definedName>
    <definedName name="TRNR_11451e148692473e8c118a57d1fc36fb_38_0" hidden="1">[66]CA_star_star!#REF!</definedName>
    <definedName name="TRNR_11b3f10d9f4e409795b09484f788975a_60_0" hidden="1">#REF!</definedName>
    <definedName name="TRNR_1674c2746c284dc99e324ab4296103c3_18464_20" hidden="1">#REF!</definedName>
    <definedName name="TRNR_1ed4cf216e6c4f10b5d9ee45c435751b_528_145" hidden="1">#REF!</definedName>
    <definedName name="TRNR_20bb9561e9af4d78b049f7a671a84978_1_59" hidden="1">#REF!</definedName>
    <definedName name="TRNR_210435d1b1dc40998d584cb9693cc9a2_172_2" hidden="1">#REF!</definedName>
    <definedName name="TRNR_27d8ed99314e4efb90ea7b65f41838c6_47_0" hidden="1">[66]CA_star_star!#REF!</definedName>
    <definedName name="TRNR_292a19d3734142a0985c1e5b89cd952f_92_0" hidden="1">#REF!</definedName>
    <definedName name="TRNR_2cfdf4ce2eba4e428a6c4e2557454bf9_527_87" hidden="1">#REF!</definedName>
    <definedName name="TRNR_414d6080aea54f43a9cc56735d824fb5_14_0" hidden="1">[66]CA_star_star!#REF!</definedName>
    <definedName name="TRNR_43a85ac04e9f4fceaae5b298b8e28afa_172_0" hidden="1">#REF!</definedName>
    <definedName name="TRNR_47b658cc148d4671b99c724487d34f97_14_0" hidden="1">[66]CA_star_star!#REF!</definedName>
    <definedName name="TRNR_4a5c53596ba14b53b1ead5a750e77258_57_0" hidden="1">[66]CA_star_star!#REF!</definedName>
    <definedName name="TRNR_50e54095113145d3805111e7b51fce6f_10_73" hidden="1">#REF!</definedName>
    <definedName name="TRNR_51506c4bdd804cc590398787a25c4bb8_527_87" hidden="1">#REF!</definedName>
    <definedName name="TRNR_5202f69fc76f4480a506273bd75e1719_2395_61" hidden="1">#REF!</definedName>
    <definedName name="TRNR_58b0ab9cb84d437b8172b6c70c4e67d2_18535_59" hidden="1">#REF!</definedName>
    <definedName name="TRNR_5d221992b47f49c69113344b78eaa96d_75_59" hidden="1">#REF!</definedName>
    <definedName name="TRNR_63d438e7888d463f9bc0d9ab055e879c_21_0" hidden="1">#REF!</definedName>
    <definedName name="TRNR_6899dbc590554595a64c2153a84c5c1f_18435_59" hidden="1">#REF!</definedName>
    <definedName name="TRNR_6b5065104c5841ecb9e6f7edf7ae8a43_89_0" hidden="1">#REF!</definedName>
    <definedName name="TRNR_6fa1cd25bb9142c5bd723ac8f316f085_30_73" hidden="1">#REF!</definedName>
    <definedName name="TRNR_749fbdc7db2c4e92b9df654b5c6b7d3c_29_1" hidden="1">#REF!</definedName>
    <definedName name="TRNR_74aacbb1498a4f8ea0b2c68d7e0c11eb_29_1" hidden="1">'[80]Figure A.1'!#REF!</definedName>
    <definedName name="TRNR_8008595e1e724a2495ae3bc372af9e41_75_59" hidden="1">[81]Annual!#REF!</definedName>
    <definedName name="TRNR_848288df6d584679838718a836efb28d_14_0" hidden="1">[66]CA_star_star!#REF!</definedName>
    <definedName name="TRNR_84b1d52272c24e74b01686b97d71c243_47_0" hidden="1">[66]CA_star_star!#REF!</definedName>
    <definedName name="TRNR_960276ae62f043a2b7b172acbabf8d4c_25_15" hidden="1">#REF!</definedName>
    <definedName name="TRNR_97d8fa8a9ac44fc4b56c433f32e06b9b_57_0" hidden="1">[66]CA_star_star!#REF!</definedName>
    <definedName name="TRNR_9a169599cb2f4f038c42d45f9b03810b_288_59" hidden="1">#REF!</definedName>
    <definedName name="TRNR_ad92eddbcf27455bafb50a92f68785dc_527_87" hidden="1">#REF!</definedName>
    <definedName name="TRNR_bbb025bfda814067888efe159fe6b060_172_0" hidden="1">#REF!</definedName>
    <definedName name="TRNR_bf9904c2324f4ffeb1c2aa2c14a79cc1_202_59" hidden="1">#REF!</definedName>
    <definedName name="TRNR_bfbeba56cf2e41cb9c6e3ab539ad4156_172_3" hidden="1">#REF!</definedName>
    <definedName name="TRNR_ca899009fd1a4e7c8d3c1687430adb01_1_1" hidden="1">#REF!</definedName>
    <definedName name="TRNR_d094dd91195f4dcbbbc34f844deac8ab_57_0" hidden="1">[66]CA_star_star!#REF!</definedName>
    <definedName name="TRNR_d53a0f858f2843149102a2e320b2765c_1_59" hidden="1">#REF!</definedName>
    <definedName name="TRNR_eaf1228016b24007a1687376825746ad_172_0" hidden="1">#REF!</definedName>
    <definedName name="TRNR_ec1bf8b9fe864d30afec065aadbf96e8_89_0" hidden="1">#REF!</definedName>
    <definedName name="TRNR_f46a677fbd4f4c1bba053fd324485ec6_9_0" hidden="1">[66]CA_star_star!#REF!</definedName>
    <definedName name="TRNR_f6ae9894de0742bbab59c73a2fb32af2_11_73" hidden="1">#REF!</definedName>
    <definedName name="TRNR_f8203560b2564972b3387df397d60d52_60_2" hidden="1">#REF!</definedName>
    <definedName name="TRNR_f8584c9a877845dab2e4debff4c84105_6832_79" hidden="1">#REF!</definedName>
    <definedName name="TRNR_fc209a7617734164b8e30858341d30a3_13055_6" hidden="1">'[82]Oil commodity'!$B$2</definedName>
    <definedName name="TROCATO43"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t" hidden="1">{"Tab1",#N/A,FALSE,"P";"Tab2",#N/A,FALSE,"P"}</definedName>
    <definedName name="ttt" hidden="1">{"Tab1",#N/A,FALSE,"P";"Tab2",#N/A,FALSE,"P"}</definedName>
    <definedName name="tttt" hidden="1">{"Tab1",#N/A,FALSE,"P";"Tab2",#N/A,FALSE,"P"}</definedName>
    <definedName name="ttttt" hidden="1">[72]M!#REF!</definedName>
    <definedName name="ttttttttt" hidden="1">{"Minpmon",#N/A,FALSE,"Monthinput"}</definedName>
    <definedName name="ttyy" hidden="1">{"Riqfin97",#N/A,FALSE,"Tran";"Riqfinpro",#N/A,FALSE,"Tran"}</definedName>
    <definedName name="twryrwe" hidden="1">[33]PRIVATE!#REF!</definedName>
    <definedName name="tyi" hidden="1">'[18]Dep fonct'!#REF!</definedName>
    <definedName name="tyui" hidden="1">{"Riqfin97",#N/A,FALSE,"Tran";"Riqfinpro",#N/A,FALSE,"Tran"}</definedName>
    <definedName name="tz" hidden="1">{#N/A,#N/A,FALSE,"MZ GRV";#N/A,#N/A,FALSE,"MZ ArV";#N/A,#N/A,FALSE,"MZ AnV";#N/A,#N/A,FALSE,"MZ KnV"}</definedName>
    <definedName name="uu" hidden="1">{"Riqfin97",#N/A,FALSE,"Tran";"Riqfinpro",#N/A,FALSE,"Tran"}</definedName>
    <definedName name="uuu" hidden="1">{"Riqfin97",#N/A,FALSE,"Tran";"Riqfinpro",#N/A,FALSE,"Tran"}</definedName>
    <definedName name="uuuuuu" hidden="1">{"Riqfin97",#N/A,FALSE,"Tran";"Riqfinpro",#N/A,FALSE,"Tran"}</definedName>
    <definedName name="v">'[73]TableA data'!#REF!</definedName>
    <definedName name="Vintages">#REF!</definedName>
    <definedName name="VintagesYear">#REF!</definedName>
    <definedName name="vv" hidden="1">{"Tab1",#N/A,FALSE,"P";"Tab2",#N/A,FALSE,"P"}</definedName>
    <definedName name="vvv" hidden="1">{"Tab1",#N/A,FALSE,"P";"Tab2",#N/A,FALSE,"P"}</definedName>
    <definedName name="vvvv" hidden="1">{"Minpmon",#N/A,FALSE,"Monthinput"}</definedName>
    <definedName name="w">'[79]Data 1990'!#REF!</definedName>
    <definedName name="wer" hidden="1">{"Riqfin97",#N/A,FALSE,"Tran";"Riqfinpro",#N/A,FALSE,"Tran"}</definedName>
    <definedName name="what" hidden="1">{"ca",#N/A,FALSE,"Detailed BOP";"ka",#N/A,FALSE,"Detailed BOP";"btl",#N/A,FALSE,"Detailed BOP";#N/A,#N/A,FALSE,"Debt  Stock TBL";"imfprint",#N/A,FALSE,"IMF";"imfdebtservice",#N/A,FALSE,"IMF";"tradeprint",#N/A,FALSE,"Trade"}</definedName>
    <definedName name="wht?" hidden="1">{"'Basic'!$A$1:$F$96"}</definedName>
    <definedName name="wrn.97REDBOP." hidden="1">{"TRADE_COMP",#N/A,FALSE,"TAB23APP";"BOP",#N/A,FALSE,"TAB6";"DOT",#N/A,FALSE,"TAB24APP";"EXTDEBT",#N/A,FALSE,"TAB25APP"}</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hidden="1">{#N/A,#N/A,FALSE,"Prod Nac GN";#N/A,#N/A,FALSE,"Prod Nac GN";#N/A,#N/A,FALSE,"Base Dados mil m3";#N/A,#N/A,FALSE,"Prod Ter Est 3D";#N/A,#N/A,FALSE,"Prod Ter 3D";#N/A,#N/A,FALSE,"Prod Mar 3D"}</definedName>
    <definedName name="wrn.ajusteurs." hidden="1">{#N/A,#N/A,FALSE,"ajusteurs";#N/A,#N/A,FALSE,"Tab13";#N/A,#N/A,FALSE,"Tab12";#N/A,#N/A,FALSE,"Tab11";#N/A,#N/A,FALSE,"Tab8";#N/A,#N/A,FALSE,"Tab7";#N/A,#N/A,FALSE,"Tab5";#N/A,#N/A,FALSE,"Tab4";#N/A,#N/A,FALSE,"Tab3"}</definedName>
    <definedName name="wrn.annual." hidden="1">{"annual-cbr",#N/A,FALSE,"CENTBANK";"annual(banks)",#N/A,FALSE,"COMBANKS"}</definedName>
    <definedName name="wrn.ANNUAL_TABLES_01." hidden="1">{"SCEN_A01",#N/A,FALSE,"Prog_BSyst";"SCEN_A01",#N/A,FALSE,"Prog_BCM";"SCEN_A01",#N/A,FALSE,"Prog_ComB";"SCEN_A01",#N/A,FALSE,"Prog_Gov";"SCEN_A01",#N/A,FALSE,"B_mrks99";"SCEN_A01",#N/A,FALSE,"IN";"SCEN_A01",#N/A,FALSE,"OUT"}</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hidden="1">{#N/A,#N/A,FALSE,"B061196P";#N/A,#N/A,FALSE,"B061196";#N/A,#N/A,FALSE,"Relatório1";#N/A,#N/A,FALSE,"Relatório2";#N/A,#N/A,FALSE,"Relatório3";#N/A,#N/A,FALSE,"Relatório4 ";#N/A,#N/A,FALSE,"Relatório5";#N/A,#N/A,FALSE,"Relatório6";#N/A,#N/A,FALSE,"Relatório7";#N/A,#N/A,FALSE,"Relatório8"}</definedName>
    <definedName name="wrn.BMA." hidden="1">{"3",#N/A,FALSE,"BASE MONETARIA";"4",#N/A,FALSE,"BASE MONETARIA"}</definedName>
    <definedName name="wrn.BOP_MIDTERM." hidden="1">{"BOP_TAB",#N/A,FALSE,"N";"MIDTERM_TAB",#N/A,FALSE,"O"}</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hidden="1">{#N/A,#N/A,TRUE,"Tab_1 Economic Ind.";#N/A,#N/A,TRUE,"Tab_2  Public Sector Op.";#N/A,#N/A,TRUE,"Tab_3";#N/A,#N/A,TRUE,"Tab_4 Monetary";#N/A,#N/A,TRUE,"Tab_5 Medium-Term Outlook";#N/A,#N/A,TRUE,"Tab_6";#N/A,#N/A,TRUE,"Tab_7 Indicators of Ext. Vul."}</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hidden="1">{"ca",#N/A,FALSE,"Detailed BOP";"ka",#N/A,FALSE,"Detailed BOP";"btl",#N/A,FALSE,"Detailed BOP";#N/A,#N/A,FALSE,"Debt  Stock TBL";"imfprint",#N/A,FALSE,"IMF";"imfdebtservice",#N/A,FALSE,"IMF";"tradeprint",#N/A,FALSE,"Trade"}</definedName>
    <definedName name="wrn.Input._.and._.output._.tables." hidden="1">{#N/A,#N/A,FALSE,"SimInp1";#N/A,#N/A,FALSE,"SimInp2";#N/A,#N/A,FALSE,"SimOut1";#N/A,#N/A,FALSE,"SimOut2";#N/A,#N/A,FALSE,"SimOut3";#N/A,#N/A,FALSE,"SimOut4";#N/A,#N/A,FALSE,"SimOut5"}</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ikrozensus." hidden="1">{#N/A,#N/A,FALSE,"MZ GRV";#N/A,#N/A,FALSE,"MZ ArV";#N/A,#N/A,FALSE,"MZ AnV";#N/A,#N/A,FALSE,"MZ KnV"}</definedName>
    <definedName name="wrn.MONA." hidden="1">{"MONA",#N/A,FALSE,"S"}</definedName>
    <definedName name="wrn.Monthsheet." hidden="1">{"Minpmon",#N/A,FALSE,"Monthinput"}</definedName>
    <definedName name="wrn.original." hidden="1">{"Original",#N/A,FALSE,"CENTBANK";"Original",#N/A,FALSE,"COMBANKS"}</definedName>
    <definedName name="wrn.Output._.tables." hidden="1">{#N/A,#N/A,FALSE,"I";#N/A,#N/A,FALSE,"J";#N/A,#N/A,FALSE,"K";#N/A,#N/A,FALSE,"L";#N/A,#N/A,FALSE,"M";#N/A,#N/A,FALSE,"N";#N/A,#N/A,FALSE,"O"}</definedName>
    <definedName name="wrn.OUTTURN_TABLES_00." hidden="1">{"REAL_00",#N/A,FALSE,"Prog_BSyst";"REAL_00",#N/A,FALSE,"Prog_BCM";"REAL_00",#N/A,FALSE,"Prog_ComB";"REAL_00",#N/A,FALSE,"Prog_Gov";"REAL_00",#N/A,FALSE,"IN";"REAL_00",#N/A,FALSE,"B_mrks99";"REAL_00",#N/A,FALSE,"B_mrks00"}</definedName>
    <definedName name="wrn.OUTTURN_TABLES_99." hidden="1">{"REAL_99",#N/A,FALSE,"Prog_BSyst";"REAL_99",#N/A,FALSE,"Prog_BCM";"REAL_99",#N/A,FALSE,"Prog_ComB";"REAL_99",#N/A,FALSE,"Prog_Gov";"REAL_99",#N/A,FALSE,"B_mrks99"}</definedName>
    <definedName name="wrn.PASMON." hidden="1">{"1",#N/A,FALSE,"Pasivos Mon";"2",#N/A,FALSE,"Pasivos Mon"}</definedName>
    <definedName name="wrn.Per._.cri." hidden="1">{#N/A,#N/A,FALSE,"Per Cri"}</definedName>
    <definedName name="wrn.Print._.Detailed._.Tables." hidden="1">{"ca",#N/A,FALSE,"Detailed BOP";"ka",#N/A,FALSE,"Detailed BOP";"btl",#N/A,FALSE,"Detailed BOP";#N/A,#N/A,FALSE,"Debt  Stock TBL";"imfprint",#N/A,FALSE,"IMF";"nirprintview",#N/A,FALSE,"NIR";"tradeprint",#N/A,FALSE,"Trade";"imfdebtservice",#N/A,FALSE,"IMF"}</definedName>
    <definedName name="wrn.Program." hidden="1">{"Tab1",#N/A,FALSE,"P";"Tab2",#N/A,FALSE,"P"}</definedName>
    <definedName name="wrn.QUARTERLY_TABLES_00." hidden="1">{"SCEN_Q00",#N/A,FALSE,"Prog_BSyst";"SCEN_Q00",#N/A,FALSE,"Prog_BCM";"SCEN_Q00",#N/A,FALSE,"Prog_ComB";"SCEN_Q00",#N/A,FALSE,"Prog_Gov";"SCEN_Q00",#N/A,FALSE,"IN"}</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97MON." hidden="1">{"CBA",#N/A,FALSE,"TAB4";"MS",#N/A,FALSE,"TAB5";"BANKLOANS",#N/A,FALSE,"TAB21APP ";"INTEREST",#N/A,FALSE,"TAB22APP"}</definedName>
    <definedName name="wrn.Riqfin." hidden="1">{"Riqfin97",#N/A,FALSE,"Tran";"Riqfinpro",#N/A,FALSE,"Tran"}</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hidden="1">{#N/A,#N/A,FALSE,"Sel Ind"}</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_REPORT_TABLES." hidden="1">{"SR_tbs",#N/A,FALSE,"MGSSEI";"SR_tbs",#N/A,FALSE,"MGSBOX";"SR_tbs",#N/A,FALSE,"MGSOCIND"}</definedName>
    <definedName name="wrn.staffreport." hidden="1">{#N/A,#N/A,FALSE,"slvsrtb1";#N/A,#N/A,FALSE,"slvsrtb2";#N/A,#N/A,FALSE,"slvsrtb3";#N/A,#N/A,FALSE,"slvsrtb4";#N/A,#N/A,FALSE,"slvsrtb5";#N/A,#N/A,FALSE,"slvsrtb6";#N/A,#N/A,FALSE,"slvsrtb7";#N/A,#N/A,FALSE,"slvsrtb8";#N/A,#N/A,FALSE,"slvsrtb9";#N/A,#N/A,FALSE,"slvsrtb10";#N/A,#N/A,FALSE,"slvsrtb12"}</definedName>
    <definedName name="wrn.Super." hidden="1">{#N/A,#N/A,FALSE,"Fórmulas";#N/A,#N/A,FALSE,"Proj100";#N/A,#N/A,FALSE,"Proj50";#N/A,#N/A,FALSE,"Proj25";#N/A,#N/A,FALSE,"Proj0";#N/A,#N/A,FALSE,"ProjLib";#N/A,#N/A,FALSE,"Aux"}</definedName>
    <definedName name="wrn.TabARA." hidden="1">{"Page1",#N/A,FALSE,"ARA M&amp;F&amp;T";"Page2",#N/A,FALSE,"ARA M&amp;F&amp;T";"Page3",#N/A,FALSE,"ARA M&amp;F&amp;T"}</definedName>
    <definedName name="wrn.Tabellen." hidden="1">{#N/A,#N/A,FALSE,"G RV Männer W";#N/A,#N/A,FALSE,"G RV Frauen W";#N/A,#N/A,FALSE,"G RV Männer O";#N/A,#N/A,FALSE,"G RV Frauen O";#N/A,#N/A,FALSE,"RTZahlbetrag"}</definedName>
    <definedName name="wrn.Tb._.1._.Mc._.Flows." hidden="1">{#N/A,#N/A,FALSE,"Tb 1 Mc Flows"}</definedName>
    <definedName name="wrn.Tb._.2._.NFPS." hidden="1">{#N/A,#N/A,FALSE,"Tb 2 NFPS"}</definedName>
    <definedName name="wrn.Tb._.3._.C._.Gov." hidden="1">{#N/A,#N/A,FALSE,"tb 3 C Gov"}</definedName>
    <definedName name="wrn.Tb._.4._.MT._.Fiscal." hidden="1">{#N/A,#N/A,FALSE,"Tb 4 MT Fiscal"}</definedName>
    <definedName name="wrn.Trade._.Output._.All." hidden="1">{"PRI",#N/A,FALSE,"Data";"QUA",#N/A,FALSE,"Data";"STR",#N/A,FALSE,"Data";"VAL",#N/A,FALSE,"Data";"WEO",#N/A,FALSE,"Data";"WGT",#N/A,FALSE,"Data"}</definedName>
    <definedName name="wrn.Trade._.Table._.Core." hidden="1">{"WEO",#N/A,FALSE,"Data";"PRI",#N/A,FALSE,"Data";"QUA",#N/A,FALSE,"Data"}</definedName>
    <definedName name="wrn.WEO." hidden="1">{"WEO",#N/A,FALSE,"T"}</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hidden="1">[72]M!#REF!</definedName>
    <definedName name="www" hidden="1">{"Riqfin97",#N/A,FALSE,"Tran";"Riqfinpro",#N/A,FALSE,"Tran"}</definedName>
    <definedName name="wwwjjj" hidden="1">{#N/A,#N/A,FALSE,"slvsrtb1";#N/A,#N/A,FALSE,"slvsrtb2";#N/A,#N/A,FALSE,"slvsrtb3";#N/A,#N/A,FALSE,"slvsrtb4";#N/A,#N/A,FALSE,"slvsrtb5";#N/A,#N/A,FALSE,"slvsrtb6";#N/A,#N/A,FALSE,"slvsrtb7";#N/A,#N/A,FALSE,"slvsrtb8";#N/A,#N/A,FALSE,"slvsrtb9";#N/A,#N/A,FALSE,"slvsrtb10";#N/A,#N/A,FALSE,"slvsrtb12"}</definedName>
    <definedName name="wwww" hidden="1">[83]M!#REF!</definedName>
    <definedName name="wwwww" hidden="1">{"Minpmon",#N/A,FALSE,"Monthinput"}</definedName>
    <definedName name="wwwwwww" hidden="1">{"Riqfin97",#N/A,FALSE,"Tran";"Riqfinpro",#N/A,FALSE,"Tran"}</definedName>
    <definedName name="xx" hidden="1">{"Riqfin97",#N/A,FALSE,"Tran";"Riqfinpro",#N/A,FALSE,"Tran"}</definedName>
    <definedName name="xxx" hidden="1">[84]E!#REF!</definedName>
    <definedName name="xxxx" hidden="1">{"Riqfin97",#N/A,FALSE,"Tran";"Riqfinpro",#N/A,FALSE,"Tran"}</definedName>
    <definedName name="yh" hidden="1">{"Riqfin97",#N/A,FALSE,"Tran";"Riqfinpro",#N/A,FALSE,"Tran"}</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hidden="1">{"Riqfin97",#N/A,FALSE,"Tran";"Riqfinpro",#N/A,FALSE,"Tran"}</definedName>
    <definedName name="yu" hidden="1">{"Tab1",#N/A,FALSE,"P";"Tab2",#N/A,FALSE,"P"}</definedName>
    <definedName name="yy" hidden="1">{"Tab1",#N/A,FALSE,"P";"Tab2",#N/A,FALSE,"P"}</definedName>
    <definedName name="yyuu" hidden="1">{"Riqfin97",#N/A,FALSE,"Tran";"Riqfinpro",#N/A,FALSE,"Tran"}</definedName>
    <definedName name="yyy" hidden="1">{"Tab1",#N/A,FALSE,"P";"Tab2",#N/A,FALSE,"P"}</definedName>
    <definedName name="yyyy" hidden="1">{"Riqfin97",#N/A,FALSE,"Tran";"Riqfinpro",#N/A,FALSE,"Tran"}</definedName>
    <definedName name="yyyyyy" hidden="1">{"Minpmon",#N/A,FALSE,"Monthinput"}</definedName>
    <definedName name="Z_00C67BFA_FEDD_11D1_98B3_00C04FC96ABD_.wvu.Rows" hidden="1">[62]BOP!$A$36:$IV$36,[62]BOP!$A$44:$IV$44,[62]BOP!$A$59:$IV$59,[62]BOP!#REF!,[62]BOP!#REF!,[62]BOP!$A$81:$IV$88</definedName>
    <definedName name="Z_00C67BFB_FEDD_11D1_98B3_00C04FC96ABD_.wvu.Rows" hidden="1">[62]BOP!$A$36:$IV$36,[62]BOP!$A$44:$IV$44,[62]BOP!$A$59:$IV$59,[62]BOP!#REF!,[62]BOP!#REF!,[62]BOP!$A$81:$IV$88</definedName>
    <definedName name="Z_00C67BFC_FEDD_11D1_98B3_00C04FC96ABD_.wvu.Rows" hidden="1">[62]BOP!$A$36:$IV$36,[62]BOP!$A$44:$IV$44,[62]BOP!$A$59:$IV$59,[62]BOP!#REF!,[62]BOP!#REF!,[62]BOP!$A$81:$IV$88</definedName>
    <definedName name="Z_00C67BFD_FEDD_11D1_98B3_00C04FC96ABD_.wvu.Rows" hidden="1">[62]BOP!$A$36:$IV$36,[62]BOP!$A$44:$IV$44,[62]BOP!$A$59:$IV$59,[62]BOP!#REF!,[62]BOP!#REF!,[62]BOP!$A$81:$IV$88</definedName>
    <definedName name="Z_00C67BFE_FEDD_11D1_98B3_00C04FC96ABD_.wvu.Rows" hidden="1">[62]BOP!$A$36:$IV$36,[62]BOP!$A$44:$IV$44,[62]BOP!$A$59:$IV$59,[62]BOP!#REF!,[62]BOP!#REF!,[62]BOP!$A$79:$IV$79,[62]BOP!$A$81:$IV$88,[62]BOP!#REF!</definedName>
    <definedName name="Z_00C67BFF_FEDD_11D1_98B3_00C04FC96ABD_.wvu.Rows" hidden="1">[62]BOP!$A$36:$IV$36,[62]BOP!$A$44:$IV$44,[62]BOP!$A$59:$IV$59,[62]BOP!#REF!,[62]BOP!#REF!,[62]BOP!$A$79:$IV$79,[62]BOP!$A$81:$IV$88</definedName>
    <definedName name="Z_00C67C00_FEDD_11D1_98B3_00C04FC96ABD_.wvu.Rows" hidden="1">[62]BOP!$A$36:$IV$36,[62]BOP!$A$44:$IV$44,[62]BOP!$A$59:$IV$59,[62]BOP!#REF!,[62]BOP!#REF!,[62]BOP!$A$79:$IV$79,[62]BOP!#REF!</definedName>
    <definedName name="Z_00C67C01_FEDD_11D1_98B3_00C04FC96ABD_.wvu.Rows" hidden="1">[62]BOP!$A$36:$IV$36,[62]BOP!$A$44:$IV$44,[62]BOP!$A$59:$IV$59,[62]BOP!#REF!,[62]BOP!#REF!,[62]BOP!$A$79:$IV$79,[62]BOP!$A$81:$IV$88,[62]BOP!#REF!</definedName>
    <definedName name="Z_00C67C02_FEDD_11D1_98B3_00C04FC96ABD_.wvu.Rows" hidden="1">[62]BOP!$A$36:$IV$36,[62]BOP!$A$44:$IV$44,[62]BOP!$A$59:$IV$59,[62]BOP!#REF!,[62]BOP!#REF!,[62]BOP!$A$79:$IV$79,[62]BOP!$A$81:$IV$88,[62]BOP!#REF!</definedName>
    <definedName name="Z_00C67C03_FEDD_11D1_98B3_00C04FC96ABD_.wvu.Rows" hidden="1">[62]BOP!$A$36:$IV$36,[62]BOP!$A$44:$IV$44,[62]BOP!$A$59:$IV$59,[62]BOP!#REF!,[62]BOP!#REF!,[62]BOP!$A$79:$IV$79,[62]BOP!$A$81:$IV$88,[62]BOP!#REF!</definedName>
    <definedName name="Z_00C67C05_FEDD_11D1_98B3_00C04FC96ABD_.wvu.Rows" hidden="1">[62]BOP!$A$36:$IV$36,[62]BOP!$A$44:$IV$44,[62]BOP!$A$59:$IV$59,[62]BOP!#REF!,[62]BOP!#REF!,[62]BOP!$A$79:$IV$79,[62]BOP!$A$81:$IV$88,[62]BOP!#REF!,[62]BOP!#REF!</definedName>
    <definedName name="Z_00C67C06_FEDD_11D1_98B3_00C04FC96ABD_.wvu.Rows" hidden="1">[62]BOP!$A$36:$IV$36,[62]BOP!$A$44:$IV$44,[62]BOP!$A$59:$IV$59,[62]BOP!#REF!,[62]BOP!#REF!,[62]BOP!$A$79:$IV$79,[62]BOP!$A$81:$IV$88,[62]BOP!#REF!,[62]BOP!#REF!</definedName>
    <definedName name="Z_00C67C07_FEDD_11D1_98B3_00C04FC96ABD_.wvu.Rows" hidden="1">[62]BOP!$A$36:$IV$36,[62]BOP!$A$44:$IV$44,[62]BOP!$A$59:$IV$59,[62]BOP!#REF!,[62]BOP!#REF!,[62]BOP!$A$79:$IV$79</definedName>
    <definedName name="Z_041FA3A7_30CF_11D1_A8EA_00A02466B35E_.wvu.Cols" hidden="1">[64]Rev!$B$1:$B$65536,[64]Rev!$C$1:$D$65536,[64]Rev!$AB$1:$AB$65536,[64]Rev!$L$1:$Q$65536</definedName>
    <definedName name="Z_041FA3A7_30CF_11D1_A8EA_00A02466B35E_.wvu.Rows" hidden="1">[64]Rev!$A$23:$IV$26,[64]Rev!$A$37:$IV$38</definedName>
    <definedName name="Z_112039D0_FF0B_11D1_98B3_00C04FC96ABD_.wvu.Rows" hidden="1">[62]BOP!$A$36:$IV$36,[62]BOP!$A$44:$IV$44,[62]BOP!$A$59:$IV$59,[62]BOP!#REF!,[62]BOP!#REF!,[62]BOP!$A$81:$IV$88</definedName>
    <definedName name="Z_112039D1_FF0B_11D1_98B3_00C04FC96ABD_.wvu.Rows" hidden="1">[62]BOP!$A$36:$IV$36,[62]BOP!$A$44:$IV$44,[62]BOP!$A$59:$IV$59,[62]BOP!#REF!,[62]BOP!#REF!,[62]BOP!$A$81:$IV$88</definedName>
    <definedName name="Z_112039D2_FF0B_11D1_98B3_00C04FC96ABD_.wvu.Rows" hidden="1">[62]BOP!$A$36:$IV$36,[62]BOP!$A$44:$IV$44,[62]BOP!$A$59:$IV$59,[62]BOP!#REF!,[62]BOP!#REF!,[62]BOP!$A$81:$IV$88</definedName>
    <definedName name="Z_112039D3_FF0B_11D1_98B3_00C04FC96ABD_.wvu.Rows" hidden="1">[62]BOP!$A$36:$IV$36,[62]BOP!$A$44:$IV$44,[62]BOP!$A$59:$IV$59,[62]BOP!#REF!,[62]BOP!#REF!,[62]BOP!$A$81:$IV$88</definedName>
    <definedName name="Z_112039D4_FF0B_11D1_98B3_00C04FC96ABD_.wvu.Rows" hidden="1">[62]BOP!$A$36:$IV$36,[62]BOP!$A$44:$IV$44,[62]BOP!$A$59:$IV$59,[62]BOP!#REF!,[62]BOP!#REF!,[62]BOP!$A$79:$IV$79,[62]BOP!$A$81:$IV$88,[62]BOP!#REF!</definedName>
    <definedName name="Z_112039D5_FF0B_11D1_98B3_00C04FC96ABD_.wvu.Rows" hidden="1">[62]BOP!$A$36:$IV$36,[62]BOP!$A$44:$IV$44,[62]BOP!$A$59:$IV$59,[62]BOP!#REF!,[62]BOP!#REF!,[62]BOP!$A$79:$IV$79,[62]BOP!$A$81:$IV$88</definedName>
    <definedName name="Z_112039D6_FF0B_11D1_98B3_00C04FC96ABD_.wvu.Rows" hidden="1">[62]BOP!$A$36:$IV$36,[62]BOP!$A$44:$IV$44,[62]BOP!$A$59:$IV$59,[62]BOP!#REF!,[62]BOP!#REF!,[62]BOP!$A$79:$IV$79,[62]BOP!#REF!</definedName>
    <definedName name="Z_112039D7_FF0B_11D1_98B3_00C04FC96ABD_.wvu.Rows" hidden="1">[62]BOP!$A$36:$IV$36,[62]BOP!$A$44:$IV$44,[62]BOP!$A$59:$IV$59,[62]BOP!#REF!,[62]BOP!#REF!,[62]BOP!$A$79:$IV$79,[62]BOP!$A$81:$IV$88,[62]BOP!#REF!</definedName>
    <definedName name="Z_112039D8_FF0B_11D1_98B3_00C04FC96ABD_.wvu.Rows" hidden="1">[62]BOP!$A$36:$IV$36,[62]BOP!$A$44:$IV$44,[62]BOP!$A$59:$IV$59,[62]BOP!#REF!,[62]BOP!#REF!,[62]BOP!$A$79:$IV$79,[62]BOP!$A$81:$IV$88,[62]BOP!#REF!</definedName>
    <definedName name="Z_112039D9_FF0B_11D1_98B3_00C04FC96ABD_.wvu.Rows" hidden="1">[62]BOP!$A$36:$IV$36,[62]BOP!$A$44:$IV$44,[62]BOP!$A$59:$IV$59,[62]BOP!#REF!,[62]BOP!#REF!,[62]BOP!$A$79:$IV$79,[62]BOP!$A$81:$IV$88,[62]BOP!#REF!</definedName>
    <definedName name="Z_112039DB_FF0B_11D1_98B3_00C04FC96ABD_.wvu.Rows" hidden="1">[62]BOP!$A$36:$IV$36,[62]BOP!$A$44:$IV$44,[62]BOP!$A$59:$IV$59,[62]BOP!#REF!,[62]BOP!#REF!,[62]BOP!$A$79:$IV$79,[62]BOP!$A$81:$IV$88,[62]BOP!#REF!,[62]BOP!#REF!</definedName>
    <definedName name="Z_112039DC_FF0B_11D1_98B3_00C04FC96ABD_.wvu.Rows" hidden="1">[62]BOP!$A$36:$IV$36,[62]BOP!$A$44:$IV$44,[62]BOP!$A$59:$IV$59,[62]BOP!#REF!,[62]BOP!#REF!,[62]BOP!$A$79:$IV$79,[62]BOP!$A$81:$IV$88,[62]BOP!#REF!,[62]BOP!#REF!</definedName>
    <definedName name="Z_112039DD_FF0B_11D1_98B3_00C04FC96ABD_.wvu.Rows" hidden="1">[62]BOP!$A$36:$IV$36,[62]BOP!$A$44:$IV$44,[62]BOP!$A$59:$IV$59,[62]BOP!#REF!,[62]BOP!#REF!,[62]BOP!$A$79:$IV$79</definedName>
    <definedName name="Z_112B8339_2081_11D2_BFD2_00A02466506E_.wvu.PrintTitles" hidden="1">[85]SUMMARY!$B$1:$D$65536,[85]SUMMARY!$A$3:$IV$5</definedName>
    <definedName name="Z_112B833B_2081_11D2_BFD2_00A02466506E_.wvu.PrintTitles" hidden="1">[85]SUMMARY!$B$1:$D$65536,[85]SUMMARY!$A$3:$IV$5</definedName>
    <definedName name="Z_1A87067C_7102_4E77_BC8D_D9D9112AA17F_.wvu.Cols" hidden="1">#REF!</definedName>
    <definedName name="Z_1A87067C_7102_4E77_BC8D_D9D9112AA17F_.wvu.PrintArea" hidden="1">#REF!</definedName>
    <definedName name="Z_1A87067C_7102_4E77_BC8D_D9D9112AA17F_.wvu.PrintTitles" hidden="1">#REF!</definedName>
    <definedName name="Z_1A87067C_7102_4E77_BC8D_D9D9112AA17F_.wvu.Rows" hidden="1">#REF!</definedName>
    <definedName name="Z_1A8C061B_2301_11D3_BFD1_000039E37209_.wvu.Cols" hidden="1">'[86]IDA-tab7'!$K$1:$T$65536,'[86]IDA-tab7'!$V$1:$AE$65536,'[86]IDA-tab7'!$AG$1:$AP$65536</definedName>
    <definedName name="Z_1A8C061B_2301_11D3_BFD1_000039E37209_.wvu.Rows" hidden="1">'[86]IDA-tab7'!$A$10:$IV$11,'[86]IDA-tab7'!$A$14:$IV$14,'[86]IDA-tab7'!$A$18:$IV$18</definedName>
    <definedName name="Z_1A8C061C_2301_11D3_BFD1_000039E37209_.wvu.Cols" hidden="1">'[86]IDA-tab7'!$K$1:$T$65536,'[86]IDA-tab7'!$V$1:$AE$65536,'[86]IDA-tab7'!$AG$1:$AP$65536</definedName>
    <definedName name="Z_1A8C061C_2301_11D3_BFD1_000039E37209_.wvu.Rows" hidden="1">'[86]IDA-tab7'!$A$10:$IV$11,'[86]IDA-tab7'!$A$14:$IV$14,'[86]IDA-tab7'!$A$18:$IV$18</definedName>
    <definedName name="Z_1A8C061E_2301_11D3_BFD1_000039E37209_.wvu.Cols" hidden="1">'[86]IDA-tab7'!$K$1:$T$65536,'[86]IDA-tab7'!$V$1:$AE$65536,'[86]IDA-tab7'!$AG$1:$AP$65536</definedName>
    <definedName name="Z_1A8C061E_2301_11D3_BFD1_000039E37209_.wvu.Rows" hidden="1">'[86]IDA-tab7'!$A$10:$IV$11,'[86]IDA-tab7'!$A$14:$IV$14,'[86]IDA-tab7'!$A$18:$IV$18</definedName>
    <definedName name="Z_1A8C061F_2301_11D3_BFD1_000039E37209_.wvu.Cols" hidden="1">'[86]IDA-tab7'!$K$1:$T$65536,'[86]IDA-tab7'!$V$1:$AE$65536,'[86]IDA-tab7'!$AG$1:$AP$65536</definedName>
    <definedName name="Z_1A8C061F_2301_11D3_BFD1_000039E37209_.wvu.Rows" hidden="1">'[86]IDA-tab7'!$A$10:$IV$11,'[86]IDA-tab7'!$A$14:$IV$14,'[86]IDA-tab7'!$A$18:$IV$18</definedName>
    <definedName name="Z_1F4C2007_FFA7_11D1_98B6_00C04FC96ABD_.wvu.Rows" hidden="1">[62]BOP!$A$36:$IV$36,[62]BOP!$A$44:$IV$44,[62]BOP!$A$59:$IV$59,[62]BOP!#REF!,[62]BOP!#REF!,[62]BOP!$A$81:$IV$88</definedName>
    <definedName name="Z_1F4C2008_FFA7_11D1_98B6_00C04FC96ABD_.wvu.Rows" hidden="1">[62]BOP!$A$36:$IV$36,[62]BOP!$A$44:$IV$44,[62]BOP!$A$59:$IV$59,[62]BOP!#REF!,[62]BOP!#REF!,[62]BOP!$A$81:$IV$88</definedName>
    <definedName name="Z_1F4C2009_FFA7_11D1_98B6_00C04FC96ABD_.wvu.Rows" hidden="1">[62]BOP!$A$36:$IV$36,[62]BOP!$A$44:$IV$44,[62]BOP!$A$59:$IV$59,[62]BOP!#REF!,[62]BOP!#REF!,[62]BOP!$A$81:$IV$88</definedName>
    <definedName name="Z_1F4C200A_FFA7_11D1_98B6_00C04FC96ABD_.wvu.Rows" hidden="1">[62]BOP!$A$36:$IV$36,[62]BOP!$A$44:$IV$44,[62]BOP!$A$59:$IV$59,[62]BOP!#REF!,[62]BOP!#REF!,[62]BOP!$A$81:$IV$88</definedName>
    <definedName name="Z_1F4C200B_FFA7_11D1_98B6_00C04FC96ABD_.wvu.Rows" hidden="1">[62]BOP!$A$36:$IV$36,[62]BOP!$A$44:$IV$44,[62]BOP!$A$59:$IV$59,[62]BOP!#REF!,[62]BOP!#REF!,[62]BOP!$A$79:$IV$79,[62]BOP!$A$81:$IV$88,[62]BOP!#REF!</definedName>
    <definedName name="Z_1F4C200C_FFA7_11D1_98B6_00C04FC96ABD_.wvu.Rows" hidden="1">[62]BOP!$A$36:$IV$36,[62]BOP!$A$44:$IV$44,[62]BOP!$A$59:$IV$59,[62]BOP!#REF!,[62]BOP!#REF!,[62]BOP!$A$79:$IV$79,[62]BOP!$A$81:$IV$88</definedName>
    <definedName name="Z_1F4C200D_FFA7_11D1_98B6_00C04FC96ABD_.wvu.Rows" hidden="1">[62]BOP!$A$36:$IV$36,[62]BOP!$A$44:$IV$44,[62]BOP!$A$59:$IV$59,[62]BOP!#REF!,[62]BOP!#REF!,[62]BOP!$A$79:$IV$79,[62]BOP!#REF!</definedName>
    <definedName name="Z_1F4C200E_FFA7_11D1_98B6_00C04FC96ABD_.wvu.Rows" hidden="1">[62]BOP!$A$36:$IV$36,[62]BOP!$A$44:$IV$44,[62]BOP!$A$59:$IV$59,[62]BOP!#REF!,[62]BOP!#REF!,[62]BOP!$A$79:$IV$79,[62]BOP!$A$81:$IV$88,[62]BOP!#REF!</definedName>
    <definedName name="Z_1F4C200F_FFA7_11D1_98B6_00C04FC96ABD_.wvu.Rows" hidden="1">[62]BOP!$A$36:$IV$36,[62]BOP!$A$44:$IV$44,[62]BOP!$A$59:$IV$59,[62]BOP!#REF!,[62]BOP!#REF!,[62]BOP!$A$79:$IV$79,[62]BOP!$A$81:$IV$88,[62]BOP!#REF!</definedName>
    <definedName name="Z_1F4C2010_FFA7_11D1_98B6_00C04FC96ABD_.wvu.Rows" hidden="1">[62]BOP!$A$36:$IV$36,[62]BOP!$A$44:$IV$44,[62]BOP!$A$59:$IV$59,[62]BOP!#REF!,[62]BOP!#REF!,[62]BOP!$A$79:$IV$79,[62]BOP!$A$81:$IV$88,[62]BOP!#REF!</definedName>
    <definedName name="Z_1F4C2012_FFA7_11D1_98B6_00C04FC96ABD_.wvu.Rows" hidden="1">[62]BOP!$A$36:$IV$36,[62]BOP!$A$44:$IV$44,[62]BOP!$A$59:$IV$59,[62]BOP!#REF!,[62]BOP!#REF!,[62]BOP!$A$79:$IV$79,[62]BOP!$A$81:$IV$88,[62]BOP!#REF!,[62]BOP!#REF!</definedName>
    <definedName name="Z_1F4C2013_FFA7_11D1_98B6_00C04FC96ABD_.wvu.Rows" hidden="1">[62]BOP!$A$36:$IV$36,[62]BOP!$A$44:$IV$44,[62]BOP!$A$59:$IV$59,[62]BOP!#REF!,[62]BOP!#REF!,[62]BOP!$A$79:$IV$79,[62]BOP!$A$81:$IV$88,[62]BOP!#REF!,[62]BOP!#REF!</definedName>
    <definedName name="Z_1F4C2014_FFA7_11D1_98B6_00C04FC96ABD_.wvu.Rows" hidden="1">[62]BOP!$A$36:$IV$36,[62]BOP!$A$44:$IV$44,[62]BOP!$A$59:$IV$59,[62]BOP!#REF!,[62]BOP!#REF!,[62]BOP!$A$79:$IV$79</definedName>
    <definedName name="Z_49B0A4B0_963B_11D1_BFD1_00A02466B680_.wvu.Rows" hidden="1">[62]BOP!$A$36:$IV$36,[62]BOP!$A$44:$IV$44,[62]BOP!$A$59:$IV$59,[62]BOP!#REF!,[62]BOP!#REF!,[62]BOP!$A$81:$IV$88</definedName>
    <definedName name="Z_49B0A4B1_963B_11D1_BFD1_00A02466B680_.wvu.Rows" hidden="1">[62]BOP!$A$36:$IV$36,[62]BOP!$A$44:$IV$44,[62]BOP!$A$59:$IV$59,[62]BOP!#REF!,[62]BOP!#REF!,[62]BOP!$A$81:$IV$88</definedName>
    <definedName name="Z_49B0A4B4_963B_11D1_BFD1_00A02466B680_.wvu.Rows" hidden="1">[62]BOP!$A$36:$IV$36,[62]BOP!$A$44:$IV$44,[62]BOP!$A$59:$IV$59,[62]BOP!#REF!,[62]BOP!#REF!,[62]BOP!$A$79:$IV$79,[62]BOP!$A$81:$IV$88,[62]BOP!#REF!</definedName>
    <definedName name="Z_49B0A4B5_963B_11D1_BFD1_00A02466B680_.wvu.Rows" hidden="1">[62]BOP!$A$36:$IV$36,[62]BOP!$A$44:$IV$44,[62]BOP!$A$59:$IV$59,[62]BOP!#REF!,[62]BOP!#REF!,[62]BOP!$A$79:$IV$79,[62]BOP!$A$81:$IV$88</definedName>
    <definedName name="Z_49B0A4B6_963B_11D1_BFD1_00A02466B680_.wvu.Rows" hidden="1">[62]BOP!$A$36:$IV$36,[62]BOP!$A$44:$IV$44,[62]BOP!$A$59:$IV$59,[62]BOP!#REF!,[62]BOP!#REF!,[62]BOP!$A$79:$IV$79,[62]BOP!#REF!</definedName>
    <definedName name="Z_49B0A4B7_963B_11D1_BFD1_00A02466B680_.wvu.Rows" hidden="1">[62]BOP!$A$36:$IV$36,[62]BOP!$A$44:$IV$44,[62]BOP!$A$59:$IV$59,[62]BOP!#REF!,[62]BOP!#REF!,[62]BOP!$A$79:$IV$79,[62]BOP!$A$81:$IV$88,[62]BOP!#REF!</definedName>
    <definedName name="Z_49B0A4B8_963B_11D1_BFD1_00A02466B680_.wvu.Rows" hidden="1">[62]BOP!$A$36:$IV$36,[62]BOP!$A$44:$IV$44,[62]BOP!$A$59:$IV$59,[62]BOP!#REF!,[62]BOP!#REF!,[62]BOP!$A$79:$IV$79,[62]BOP!$A$81:$IV$88,[62]BOP!#REF!</definedName>
    <definedName name="Z_49B0A4B9_963B_11D1_BFD1_00A02466B680_.wvu.Rows" hidden="1">[62]BOP!$A$36:$IV$36,[62]BOP!$A$44:$IV$44,[62]BOP!$A$59:$IV$59,[62]BOP!#REF!,[62]BOP!#REF!,[62]BOP!$A$79:$IV$79,[62]BOP!$A$81:$IV$88,[62]BOP!#REF!</definedName>
    <definedName name="Z_49B0A4BB_963B_11D1_BFD1_00A02466B680_.wvu.Rows" hidden="1">[62]BOP!$A$36:$IV$36,[62]BOP!$A$44:$IV$44,[62]BOP!$A$59:$IV$59,[62]BOP!#REF!,[62]BOP!#REF!,[62]BOP!$A$79:$IV$79,[62]BOP!$A$81:$IV$88,[62]BOP!#REF!,[62]BOP!#REF!</definedName>
    <definedName name="Z_49B0A4BC_963B_11D1_BFD1_00A02466B680_.wvu.Rows" hidden="1">[62]BOP!$A$36:$IV$36,[62]BOP!$A$44:$IV$44,[62]BOP!$A$59:$IV$59,[62]BOP!#REF!,[62]BOP!#REF!,[62]BOP!$A$79:$IV$79,[62]BOP!$A$81:$IV$88,[62]BOP!#REF!,[62]BOP!#REF!</definedName>
    <definedName name="Z_49B0A4BD_963B_11D1_BFD1_00A02466B680_.wvu.Rows" hidden="1">[62]BOP!$A$36:$IV$36,[62]BOP!$A$44:$IV$44,[62]BOP!$A$59:$IV$59,[62]BOP!#REF!,[62]BOP!#REF!,[62]BOP!$A$79:$IV$79</definedName>
    <definedName name="Z_5F3A46A2_1A22_4FA5_A3C5_1DEBD8BB3B53_.wvu.Cols" hidden="1">#REF!</definedName>
    <definedName name="Z_5F3A46A2_1A22_4FA5_A3C5_1DEBD8BB3B53_.wvu.PrintArea" hidden="1">#REF!</definedName>
    <definedName name="Z_5F3A46A2_1A22_4FA5_A3C5_1DEBD8BB3B53_.wvu.PrintTitles" hidden="1">#REF!</definedName>
    <definedName name="Z_5F3A46A2_1A22_4FA5_A3C5_1DEBD8BB3B53_.wvu.Rows" hidden="1">#REF!</definedName>
    <definedName name="Z_65976840_70A2_11D2_BFD1_C1F7123CE332_.wvu.PrintTitles" hidden="1">[85]SUMMARY!$B$1:$D$65536,[85]SUMMARY!$A$3:$IV$5</definedName>
    <definedName name="Z_95224721_0485_11D4_BFD1_00508B5F4DA4_.wvu.Cols" hidden="1">#REF!</definedName>
    <definedName name="Z_9E0C48F8_FFCC_11D1_98BA_00C04FC96ABD_.wvu.Rows" hidden="1">[62]BOP!$A$36:$IV$36,[62]BOP!$A$44:$IV$44,[62]BOP!$A$59:$IV$59,[62]BOP!#REF!,[62]BOP!#REF!,[62]BOP!$A$81:$IV$88</definedName>
    <definedName name="Z_9E0C48F9_FFCC_11D1_98BA_00C04FC96ABD_.wvu.Rows" hidden="1">[62]BOP!$A$36:$IV$36,[62]BOP!$A$44:$IV$44,[62]BOP!$A$59:$IV$59,[62]BOP!#REF!,[62]BOP!#REF!,[62]BOP!$A$81:$IV$88</definedName>
    <definedName name="Z_9E0C48FA_FFCC_11D1_98BA_00C04FC96ABD_.wvu.Rows" hidden="1">[62]BOP!$A$36:$IV$36,[62]BOP!$A$44:$IV$44,[62]BOP!$A$59:$IV$59,[62]BOP!#REF!,[62]BOP!#REF!,[62]BOP!$A$81:$IV$88</definedName>
    <definedName name="Z_9E0C48FB_FFCC_11D1_98BA_00C04FC96ABD_.wvu.Rows" hidden="1">[62]BOP!$A$36:$IV$36,[62]BOP!$A$44:$IV$44,[62]BOP!$A$59:$IV$59,[62]BOP!#REF!,[62]BOP!#REF!,[62]BOP!$A$81:$IV$88</definedName>
    <definedName name="Z_9E0C48FC_FFCC_11D1_98BA_00C04FC96ABD_.wvu.Rows" hidden="1">[62]BOP!$A$36:$IV$36,[62]BOP!$A$44:$IV$44,[62]BOP!$A$59:$IV$59,[62]BOP!#REF!,[62]BOP!#REF!,[62]BOP!$A$79:$IV$79,[62]BOP!$A$81:$IV$88,[62]BOP!#REF!</definedName>
    <definedName name="Z_9E0C48FD_FFCC_11D1_98BA_00C04FC96ABD_.wvu.Rows" hidden="1">[62]BOP!$A$36:$IV$36,[62]BOP!$A$44:$IV$44,[62]BOP!$A$59:$IV$59,[62]BOP!#REF!,[62]BOP!#REF!,[62]BOP!$A$79:$IV$79,[62]BOP!$A$81:$IV$88</definedName>
    <definedName name="Z_9E0C48FE_FFCC_11D1_98BA_00C04FC96ABD_.wvu.Rows" hidden="1">[62]BOP!$A$36:$IV$36,[62]BOP!$A$44:$IV$44,[62]BOP!$A$59:$IV$59,[62]BOP!#REF!,[62]BOP!#REF!,[62]BOP!$A$79:$IV$79,[62]BOP!#REF!</definedName>
    <definedName name="Z_9E0C48FF_FFCC_11D1_98BA_00C04FC96ABD_.wvu.Rows" hidden="1">[62]BOP!$A$36:$IV$36,[62]BOP!$A$44:$IV$44,[62]BOP!$A$59:$IV$59,[62]BOP!#REF!,[62]BOP!#REF!,[62]BOP!$A$79:$IV$79,[62]BOP!$A$81:$IV$88,[62]BOP!#REF!</definedName>
    <definedName name="Z_9E0C4900_FFCC_11D1_98BA_00C04FC96ABD_.wvu.Rows" hidden="1">[62]BOP!$A$36:$IV$36,[62]BOP!$A$44:$IV$44,[62]BOP!$A$59:$IV$59,[62]BOP!#REF!,[62]BOP!#REF!,[62]BOP!$A$79:$IV$79,[62]BOP!$A$81:$IV$88,[62]BOP!#REF!</definedName>
    <definedName name="Z_9E0C4901_FFCC_11D1_98BA_00C04FC96ABD_.wvu.Rows" hidden="1">[62]BOP!$A$36:$IV$36,[62]BOP!$A$44:$IV$44,[62]BOP!$A$59:$IV$59,[62]BOP!#REF!,[62]BOP!#REF!,[62]BOP!$A$79:$IV$79,[62]BOP!$A$81:$IV$88,[62]BOP!#REF!</definedName>
    <definedName name="Z_9E0C4903_FFCC_11D1_98BA_00C04FC96ABD_.wvu.Rows" hidden="1">[62]BOP!$A$36:$IV$36,[62]BOP!$A$44:$IV$44,[62]BOP!$A$59:$IV$59,[62]BOP!#REF!,[62]BOP!#REF!,[62]BOP!$A$79:$IV$79,[62]BOP!$A$81:$IV$88,[62]BOP!#REF!,[62]BOP!#REF!</definedName>
    <definedName name="Z_9E0C4904_FFCC_11D1_98BA_00C04FC96ABD_.wvu.Rows" hidden="1">[62]BOP!$A$36:$IV$36,[62]BOP!$A$44:$IV$44,[62]BOP!$A$59:$IV$59,[62]BOP!#REF!,[62]BOP!#REF!,[62]BOP!$A$79:$IV$79,[62]BOP!$A$81:$IV$88,[62]BOP!#REF!,[62]BOP!#REF!</definedName>
    <definedName name="Z_9E0C4905_FFCC_11D1_98BA_00C04FC96ABD_.wvu.Rows" hidden="1">[62]BOP!$A$36:$IV$36,[62]BOP!$A$44:$IV$44,[62]BOP!$A$59:$IV$59,[62]BOP!#REF!,[62]BOP!#REF!,[62]BOP!$A$79:$IV$79</definedName>
    <definedName name="Z_B424DD41_AAD0_11D2_BFD1_00A02466506E_.wvu.PrintTitles" hidden="1">[85]SUMMARY!$B$1:$D$65536,[85]SUMMARY!$A$3:$IV$5</definedName>
    <definedName name="Z_BC2BFA12_1C91_11D2_BFD2_00A02466506E_.wvu.PrintTitles" hidden="1">[85]SUMMARY!$B$1:$D$65536,[85]SUMMARY!$A$3:$IV$5</definedName>
    <definedName name="Z_C21FAE85_013A_11D2_98BD_00C04FC96ABD_.wvu.Rows" hidden="1">[62]BOP!$A$36:$IV$36,[62]BOP!$A$44:$IV$44,[62]BOP!$A$59:$IV$59,[62]BOP!#REF!,[62]BOP!#REF!,[62]BOP!$A$81:$IV$88</definedName>
    <definedName name="Z_C21FAE86_013A_11D2_98BD_00C04FC96ABD_.wvu.Rows" hidden="1">[62]BOP!$A$36:$IV$36,[62]BOP!$A$44:$IV$44,[62]BOP!$A$59:$IV$59,[62]BOP!#REF!,[62]BOP!#REF!,[62]BOP!$A$81:$IV$88</definedName>
    <definedName name="Z_C21FAE87_013A_11D2_98BD_00C04FC96ABD_.wvu.Rows" hidden="1">[62]BOP!$A$36:$IV$36,[62]BOP!$A$44:$IV$44,[62]BOP!$A$59:$IV$59,[62]BOP!#REF!,[62]BOP!#REF!,[62]BOP!$A$81:$IV$88</definedName>
    <definedName name="Z_C21FAE88_013A_11D2_98BD_00C04FC96ABD_.wvu.Rows" hidden="1">[62]BOP!$A$36:$IV$36,[62]BOP!$A$44:$IV$44,[62]BOP!$A$59:$IV$59,[62]BOP!#REF!,[62]BOP!#REF!,[62]BOP!$A$81:$IV$88</definedName>
    <definedName name="Z_C21FAE89_013A_11D2_98BD_00C04FC96ABD_.wvu.Rows" hidden="1">[62]BOP!$A$36:$IV$36,[62]BOP!$A$44:$IV$44,[62]BOP!$A$59:$IV$59,[62]BOP!#REF!,[62]BOP!#REF!,[62]BOP!$A$79:$IV$79,[62]BOP!$A$81:$IV$88,[62]BOP!#REF!</definedName>
    <definedName name="Z_C21FAE8A_013A_11D2_98BD_00C04FC96ABD_.wvu.Rows" hidden="1">[62]BOP!$A$36:$IV$36,[62]BOP!$A$44:$IV$44,[62]BOP!$A$59:$IV$59,[62]BOP!#REF!,[62]BOP!#REF!,[62]BOP!$A$79:$IV$79,[62]BOP!$A$81:$IV$88</definedName>
    <definedName name="Z_C21FAE8B_013A_11D2_98BD_00C04FC96ABD_.wvu.Rows" hidden="1">[62]BOP!$A$36:$IV$36,[62]BOP!$A$44:$IV$44,[62]BOP!$A$59:$IV$59,[62]BOP!#REF!,[62]BOP!#REF!,[62]BOP!$A$79:$IV$79,[62]BOP!#REF!</definedName>
    <definedName name="Z_C21FAE8C_013A_11D2_98BD_00C04FC96ABD_.wvu.Rows" hidden="1">[62]BOP!$A$36:$IV$36,[62]BOP!$A$44:$IV$44,[62]BOP!$A$59:$IV$59,[62]BOP!#REF!,[62]BOP!#REF!,[62]BOP!$A$79:$IV$79,[62]BOP!$A$81:$IV$88,[62]BOP!#REF!</definedName>
    <definedName name="Z_C21FAE8D_013A_11D2_98BD_00C04FC96ABD_.wvu.Rows" hidden="1">[62]BOP!$A$36:$IV$36,[62]BOP!$A$44:$IV$44,[62]BOP!$A$59:$IV$59,[62]BOP!#REF!,[62]BOP!#REF!,[62]BOP!$A$79:$IV$79,[62]BOP!$A$81:$IV$88,[62]BOP!#REF!</definedName>
    <definedName name="Z_C21FAE8E_013A_11D2_98BD_00C04FC96ABD_.wvu.Rows" hidden="1">[62]BOP!$A$36:$IV$36,[62]BOP!$A$44:$IV$44,[62]BOP!$A$59:$IV$59,[62]BOP!#REF!,[62]BOP!#REF!,[62]BOP!$A$79:$IV$79,[62]BOP!$A$81:$IV$88,[62]BOP!#REF!</definedName>
    <definedName name="Z_C21FAE90_013A_11D2_98BD_00C04FC96ABD_.wvu.Rows" hidden="1">[62]BOP!$A$36:$IV$36,[62]BOP!$A$44:$IV$44,[62]BOP!$A$59:$IV$59,[62]BOP!#REF!,[62]BOP!#REF!,[62]BOP!$A$79:$IV$79,[62]BOP!$A$81:$IV$88,[62]BOP!#REF!,[62]BOP!#REF!</definedName>
    <definedName name="Z_C21FAE91_013A_11D2_98BD_00C04FC96ABD_.wvu.Rows" hidden="1">[62]BOP!$A$36:$IV$36,[62]BOP!$A$44:$IV$44,[62]BOP!$A$59:$IV$59,[62]BOP!#REF!,[62]BOP!#REF!,[62]BOP!$A$79:$IV$79,[62]BOP!$A$81:$IV$88,[62]BOP!#REF!,[62]BOP!#REF!</definedName>
    <definedName name="Z_C21FAE92_013A_11D2_98BD_00C04FC96ABD_.wvu.Rows" hidden="1">[62]BOP!$A$36:$IV$36,[62]BOP!$A$44:$IV$44,[62]BOP!$A$59:$IV$59,[62]BOP!#REF!,[62]BOP!#REF!,[62]BOP!$A$79:$IV$79</definedName>
    <definedName name="Z_CF25EF4A_FFAB_11D1_98B7_00C04FC96ABD_.wvu.Rows" hidden="1">[62]BOP!$A$36:$IV$36,[62]BOP!$A$44:$IV$44,[62]BOP!$A$59:$IV$59,[62]BOP!#REF!,[62]BOP!#REF!,[62]BOP!$A$81:$IV$88</definedName>
    <definedName name="Z_CF25EF4B_FFAB_11D1_98B7_00C04FC96ABD_.wvu.Rows" hidden="1">[62]BOP!$A$36:$IV$36,[62]BOP!$A$44:$IV$44,[62]BOP!$A$59:$IV$59,[62]BOP!#REF!,[62]BOP!#REF!,[62]BOP!$A$81:$IV$88</definedName>
    <definedName name="Z_CF25EF4C_FFAB_11D1_98B7_00C04FC96ABD_.wvu.Rows" hidden="1">[62]BOP!$A$36:$IV$36,[62]BOP!$A$44:$IV$44,[62]BOP!$A$59:$IV$59,[62]BOP!#REF!,[62]BOP!#REF!,[62]BOP!$A$81:$IV$88</definedName>
    <definedName name="Z_CF25EF4D_FFAB_11D1_98B7_00C04FC96ABD_.wvu.Rows" hidden="1">[62]BOP!$A$36:$IV$36,[62]BOP!$A$44:$IV$44,[62]BOP!$A$59:$IV$59,[62]BOP!#REF!,[62]BOP!#REF!,[62]BOP!$A$81:$IV$88</definedName>
    <definedName name="Z_CF25EF4E_FFAB_11D1_98B7_00C04FC96ABD_.wvu.Rows" hidden="1">[62]BOP!$A$36:$IV$36,[62]BOP!$A$44:$IV$44,[62]BOP!$A$59:$IV$59,[62]BOP!#REF!,[62]BOP!#REF!,[62]BOP!$A$79:$IV$79,[62]BOP!$A$81:$IV$88,[62]BOP!#REF!</definedName>
    <definedName name="Z_CF25EF4F_FFAB_11D1_98B7_00C04FC96ABD_.wvu.Rows" hidden="1">[62]BOP!$A$36:$IV$36,[62]BOP!$A$44:$IV$44,[62]BOP!$A$59:$IV$59,[62]BOP!#REF!,[62]BOP!#REF!,[62]BOP!$A$79:$IV$79,[62]BOP!$A$81:$IV$88</definedName>
    <definedName name="Z_CF25EF50_FFAB_11D1_98B7_00C04FC96ABD_.wvu.Rows" hidden="1">[62]BOP!$A$36:$IV$36,[62]BOP!$A$44:$IV$44,[62]BOP!$A$59:$IV$59,[62]BOP!#REF!,[62]BOP!#REF!,[62]BOP!$A$79:$IV$79,[62]BOP!#REF!</definedName>
    <definedName name="Z_CF25EF51_FFAB_11D1_98B7_00C04FC96ABD_.wvu.Rows" hidden="1">[62]BOP!$A$36:$IV$36,[62]BOP!$A$44:$IV$44,[62]BOP!$A$59:$IV$59,[62]BOP!#REF!,[62]BOP!#REF!,[62]BOP!$A$79:$IV$79,[62]BOP!$A$81:$IV$88,[62]BOP!#REF!</definedName>
    <definedName name="Z_CF25EF52_FFAB_11D1_98B7_00C04FC96ABD_.wvu.Rows" hidden="1">[62]BOP!$A$36:$IV$36,[62]BOP!$A$44:$IV$44,[62]BOP!$A$59:$IV$59,[62]BOP!#REF!,[62]BOP!#REF!,[62]BOP!$A$79:$IV$79,[62]BOP!$A$81:$IV$88,[62]BOP!#REF!</definedName>
    <definedName name="Z_CF25EF53_FFAB_11D1_98B7_00C04FC96ABD_.wvu.Rows" hidden="1">[62]BOP!$A$36:$IV$36,[62]BOP!$A$44:$IV$44,[62]BOP!$A$59:$IV$59,[62]BOP!#REF!,[62]BOP!#REF!,[62]BOP!$A$79:$IV$79,[62]BOP!$A$81:$IV$88,[62]BOP!#REF!</definedName>
    <definedName name="Z_CF25EF55_FFAB_11D1_98B7_00C04FC96ABD_.wvu.Rows" hidden="1">[62]BOP!$A$36:$IV$36,[62]BOP!$A$44:$IV$44,[62]BOP!$A$59:$IV$59,[62]BOP!#REF!,[62]BOP!#REF!,[62]BOP!$A$79:$IV$79,[62]BOP!$A$81:$IV$88,[62]BOP!#REF!,[62]BOP!#REF!</definedName>
    <definedName name="Z_CF25EF56_FFAB_11D1_98B7_00C04FC96ABD_.wvu.Rows" hidden="1">[62]BOP!$A$36:$IV$36,[62]BOP!$A$44:$IV$44,[62]BOP!$A$59:$IV$59,[62]BOP!#REF!,[62]BOP!#REF!,[62]BOP!$A$79:$IV$79,[62]BOP!$A$81:$IV$88,[62]BOP!#REF!,[62]BOP!#REF!</definedName>
    <definedName name="Z_CF25EF57_FFAB_11D1_98B7_00C04FC96ABD_.wvu.Rows" hidden="1">[62]BOP!$A$36:$IV$36,[62]BOP!$A$44:$IV$44,[62]BOP!$A$59:$IV$59,[62]BOP!#REF!,[62]BOP!#REF!,[62]BOP!$A$79:$IV$79</definedName>
    <definedName name="Z_E6B74681_BCE1_11D2_BFD1_00A02466506E_.wvu.PrintTitles" hidden="1">[85]SUMMARY!$B$1:$D$65536,[85]SUMMARY!$A$3:$IV$5</definedName>
    <definedName name="Z_EA8011E5_017A_11D2_98BD_00C04FC96ABD_.wvu.Rows" hidden="1">[62]BOP!$A$36:$IV$36,[62]BOP!$A$44:$IV$44,[62]BOP!$A$59:$IV$59,[62]BOP!#REF!,[62]BOP!#REF!,[62]BOP!$A$79:$IV$79,[62]BOP!$A$81:$IV$88</definedName>
    <definedName name="Z_EA8011E6_017A_11D2_98BD_00C04FC96ABD_.wvu.Rows" hidden="1">[62]BOP!$A$36:$IV$36,[62]BOP!$A$44:$IV$44,[62]BOP!$A$59:$IV$59,[62]BOP!#REF!,[62]BOP!#REF!,[62]BOP!$A$79:$IV$79,[62]BOP!#REF!</definedName>
    <definedName name="Z_EA8011E9_017A_11D2_98BD_00C04FC96ABD_.wvu.Rows" hidden="1">[62]BOP!$A$36:$IV$36,[62]BOP!$A$44:$IV$44,[62]BOP!$A$59:$IV$59,[62]BOP!#REF!,[62]BOP!#REF!,[62]BOP!$A$79:$IV$79,[62]BOP!$A$81:$IV$88,[62]BOP!#REF!</definedName>
    <definedName name="Z_EA8011EC_017A_11D2_98BD_00C04FC96ABD_.wvu.Rows" hidden="1">[62]BOP!$A$36:$IV$36,[62]BOP!$A$44:$IV$44,[62]BOP!$A$59:$IV$59,[62]BOP!#REF!,[62]BOP!#REF!,[62]BOP!$A$79:$IV$79,[62]BOP!$A$81:$IV$88,[62]BOP!#REF!,[62]BOP!#REF!</definedName>
    <definedName name="Z_EA86CE3A_00A2_11D2_98BC_00C04FC96ABD_.wvu.Rows" hidden="1">[62]BOP!$A$36:$IV$36,[62]BOP!$A$44:$IV$44,[62]BOP!$A$59:$IV$59,[62]BOP!#REF!,[62]BOP!#REF!,[62]BOP!$A$81:$IV$88</definedName>
    <definedName name="Z_EA86CE3B_00A2_11D2_98BC_00C04FC96ABD_.wvu.Rows" hidden="1">[62]BOP!$A$36:$IV$36,[62]BOP!$A$44:$IV$44,[62]BOP!$A$59:$IV$59,[62]BOP!#REF!,[62]BOP!#REF!,[62]BOP!$A$81:$IV$88</definedName>
    <definedName name="Z_EA86CE3C_00A2_11D2_98BC_00C04FC96ABD_.wvu.Rows" hidden="1">[62]BOP!$A$36:$IV$36,[62]BOP!$A$44:$IV$44,[62]BOP!$A$59:$IV$59,[62]BOP!#REF!,[62]BOP!#REF!,[62]BOP!$A$81:$IV$88</definedName>
    <definedName name="Z_EA86CE3D_00A2_11D2_98BC_00C04FC96ABD_.wvu.Rows" hidden="1">[62]BOP!$A$36:$IV$36,[62]BOP!$A$44:$IV$44,[62]BOP!$A$59:$IV$59,[62]BOP!#REF!,[62]BOP!#REF!,[62]BOP!$A$81:$IV$88</definedName>
    <definedName name="Z_EA86CE3E_00A2_11D2_98BC_00C04FC96ABD_.wvu.Rows" hidden="1">[62]BOP!$A$36:$IV$36,[62]BOP!$A$44:$IV$44,[62]BOP!$A$59:$IV$59,[62]BOP!#REF!,[62]BOP!#REF!,[62]BOP!$A$79:$IV$79,[62]BOP!$A$81:$IV$88,[62]BOP!#REF!</definedName>
    <definedName name="Z_EA86CE3F_00A2_11D2_98BC_00C04FC96ABD_.wvu.Rows" hidden="1">[62]BOP!$A$36:$IV$36,[62]BOP!$A$44:$IV$44,[62]BOP!$A$59:$IV$59,[62]BOP!#REF!,[62]BOP!#REF!,[62]BOP!$A$79:$IV$79,[62]BOP!$A$81:$IV$88</definedName>
    <definedName name="Z_EA86CE40_00A2_11D2_98BC_00C04FC96ABD_.wvu.Rows" hidden="1">[62]BOP!$A$36:$IV$36,[62]BOP!$A$44:$IV$44,[62]BOP!$A$59:$IV$59,[62]BOP!#REF!,[62]BOP!#REF!,[62]BOP!$A$79:$IV$79,[62]BOP!#REF!</definedName>
    <definedName name="Z_EA86CE41_00A2_11D2_98BC_00C04FC96ABD_.wvu.Rows" hidden="1">[62]BOP!$A$36:$IV$36,[62]BOP!$A$44:$IV$44,[62]BOP!$A$59:$IV$59,[62]BOP!#REF!,[62]BOP!#REF!,[62]BOP!$A$79:$IV$79,[62]BOP!$A$81:$IV$88,[62]BOP!#REF!</definedName>
    <definedName name="Z_EA86CE42_00A2_11D2_98BC_00C04FC96ABD_.wvu.Rows" hidden="1">[62]BOP!$A$36:$IV$36,[62]BOP!$A$44:$IV$44,[62]BOP!$A$59:$IV$59,[62]BOP!#REF!,[62]BOP!#REF!,[62]BOP!$A$79:$IV$79,[62]BOP!$A$81:$IV$88,[62]BOP!#REF!</definedName>
    <definedName name="Z_EA86CE43_00A2_11D2_98BC_00C04FC96ABD_.wvu.Rows" hidden="1">[62]BOP!$A$36:$IV$36,[62]BOP!$A$44:$IV$44,[62]BOP!$A$59:$IV$59,[62]BOP!#REF!,[62]BOP!#REF!,[62]BOP!$A$79:$IV$79,[62]BOP!$A$81:$IV$88,[62]BOP!#REF!</definedName>
    <definedName name="Z_EA86CE45_00A2_11D2_98BC_00C04FC96ABD_.wvu.Rows" hidden="1">[62]BOP!$A$36:$IV$36,[62]BOP!$A$44:$IV$44,[62]BOP!$A$59:$IV$59,[62]BOP!#REF!,[62]BOP!#REF!,[62]BOP!$A$79:$IV$79,[62]BOP!$A$81:$IV$88,[62]BOP!#REF!,[62]BOP!#REF!</definedName>
    <definedName name="Z_EA86CE46_00A2_11D2_98BC_00C04FC96ABD_.wvu.Rows" hidden="1">[62]BOP!$A$36:$IV$36,[62]BOP!$A$44:$IV$44,[62]BOP!$A$59:$IV$59,[62]BOP!#REF!,[62]BOP!#REF!,[62]BOP!$A$79:$IV$79,[62]BOP!$A$81:$IV$88,[62]BOP!#REF!,[62]BOP!#REF!</definedName>
    <definedName name="Z_EA86CE47_00A2_11D2_98BC_00C04FC96ABD_.wvu.Rows" hidden="1">[62]BOP!$A$36:$IV$36,[62]BOP!$A$44:$IV$44,[62]BOP!$A$59:$IV$59,[62]BOP!#REF!,[62]BOP!#REF!,[62]BOP!$A$79:$IV$79</definedName>
    <definedName name="zb" hidden="1">{"WEO",#N/A,FALSE,"T"}</definedName>
    <definedName name="zc" hidden="1">{"Tab1",#N/A,FALSE,"P";"Tab2",#N/A,FALSE,"P"}</definedName>
    <definedName name="zczxcz" hidden="1">{"Tab1",#N/A,FALSE,"P";"Tab2",#N/A,FALSE,"P"}</definedName>
    <definedName name="zio" hidden="1">{"Tab1",#N/A,FALSE,"P";"Tab2",#N/A,FALSE,"P"}</definedName>
    <definedName name="zj" hidden="1">{TRUE,TRUE,-0.5,-14.75,603,387,FALSE,TRUE,TRUE,TRUE,0,1,2,1,2,1,1,4,TRUE,TRUE,3,TRUE,1,TRUE,75,"Swvu.Print.","ACwvu.Print.",#N/A,FALSE,FALSE,1,0.75,0.6,0.5,1,"","",TRUE,FALSE,TRUE,FALSE,1,#N/A,1,1,#DIV/0!,FALSE,"Rwvu.Print.",#N/A,FALSE,FALSE,FALSE,1,65532,300,FALSE,FALSE,TRUE,TRUE,TRUE}</definedName>
    <definedName name="zv" hidden="1">{"Minpmon",#N/A,FALSE,"Monthinput"}</definedName>
    <definedName name="zx" hidden="1">{"Tab1",#N/A,FALSE,"P";"Tab2",#N/A,FALSE,"P"}</definedName>
    <definedName name="zxc" hidden="1">{"Tab1",#N/A,FALSE,"P";"Tab2",#N/A,FALSE,"P"}</definedName>
    <definedName name="zxcv" hidden="1">{"Tab1",#N/A,FALSE,"P";"Tab2",#N/A,FALSE,"P"}</definedName>
    <definedName name="zz" hidden="1">{"Tab1",#N/A,FALSE,"P";"Tab2",#N/A,FALSE,"P"}</definedName>
    <definedName name="zzz" hidden="1">{"Minpmon",#N/A,FALSE,"Monthinput"}</definedName>
    <definedName name="zzzz" hidden="1">{"Tab1",#N/A,FALSE,"P";"Tab2",#N/A,FALSE,"P"}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25" l="1"/>
  <c r="D39" i="25"/>
  <c r="D40" i="25"/>
  <c r="E38" i="25"/>
  <c r="E39" i="25"/>
  <c r="E40" i="25"/>
  <c r="C33" i="57" l="1"/>
  <c r="F33" i="52"/>
  <c r="D33" i="52"/>
  <c r="C33" i="52"/>
  <c r="J50" i="51"/>
  <c r="D40" i="64" l="1"/>
  <c r="E40" i="64" s="1"/>
  <c r="F40" i="64" s="1"/>
  <c r="G40" i="64" s="1"/>
  <c r="H40" i="64" s="1"/>
  <c r="I40" i="64" s="1"/>
  <c r="J40" i="64" s="1"/>
  <c r="K40" i="64" s="1"/>
  <c r="D33" i="57"/>
  <c r="E33" i="57" s="1"/>
  <c r="F33" i="57" s="1"/>
  <c r="G33" i="57" s="1"/>
  <c r="H33" i="57" s="1"/>
  <c r="I33" i="57" s="1"/>
  <c r="J33" i="57" s="1"/>
  <c r="B33" i="52"/>
  <c r="G33" i="52"/>
  <c r="H33" i="52" s="1"/>
  <c r="I33" i="52" s="1"/>
  <c r="J33" i="52" s="1"/>
  <c r="K33" i="52" s="1"/>
  <c r="L33" i="52" s="1"/>
  <c r="M33" i="52" s="1"/>
  <c r="N33" i="52" s="1"/>
  <c r="I50" i="51"/>
  <c r="H50" i="51" s="1"/>
  <c r="G50" i="51" s="1"/>
  <c r="F50" i="51"/>
  <c r="E50" i="51" s="1"/>
  <c r="D50" i="51" s="1"/>
  <c r="D47" i="25" l="1"/>
  <c r="E47" i="25"/>
  <c r="D45" i="25" l="1"/>
  <c r="D46" i="25"/>
  <c r="D42" i="25"/>
  <c r="D43" i="25"/>
  <c r="D44" i="25"/>
  <c r="D41" i="25"/>
  <c r="D37" i="25"/>
  <c r="D12" i="25"/>
  <c r="D36" i="25"/>
  <c r="D35" i="25"/>
  <c r="D34" i="25"/>
  <c r="D33" i="25"/>
  <c r="D32" i="25"/>
  <c r="D31" i="25"/>
  <c r="D30" i="25"/>
  <c r="D29" i="25"/>
  <c r="D28" i="25"/>
  <c r="D27" i="25"/>
  <c r="D26" i="25"/>
  <c r="D25" i="25"/>
  <c r="D24" i="25"/>
  <c r="D23" i="25"/>
  <c r="D22" i="25"/>
  <c r="E44" i="25"/>
  <c r="E24" i="25"/>
  <c r="E37" i="25"/>
  <c r="E42" i="25"/>
  <c r="E25" i="25"/>
  <c r="E32" i="25"/>
  <c r="E33" i="25"/>
  <c r="E26" i="25"/>
  <c r="E35" i="25"/>
  <c r="E22" i="25"/>
  <c r="E34" i="25"/>
  <c r="E43" i="25"/>
  <c r="E46" i="25"/>
  <c r="E41" i="25"/>
  <c r="E28" i="25"/>
  <c r="E36" i="25"/>
  <c r="E23" i="25"/>
  <c r="E27" i="25"/>
  <c r="E30" i="25"/>
  <c r="E31" i="25"/>
  <c r="E45" i="25"/>
  <c r="E29"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tc={8EF35663-3D4F-48A7-A857-AFC43BB79570}</author>
  </authors>
  <commentList>
    <comment ref="A135" authorId="0" shapeId="0" xr:uid="{8EF35663-3D4F-48A7-A857-AFC43BB79570}">
      <text>
        <t xml:space="preserve">[Threaded comment]
Your version of Excel allows you to read this threaded comment; however, any edits to it will get removed if the file is opened in a newer version of Excel. Learn more: https://go.microsoft.com/fwlink/?linkid=870924
Comment:
    Estimates of output gap prior to 2002 are historical estimates which have not been re estimated. </t>
      </text>
    </comment>
  </commentList>
</comments>
</file>

<file path=xl/sharedStrings.xml><?xml version="1.0" encoding="utf-8"?>
<sst xmlns="http://schemas.openxmlformats.org/spreadsheetml/2006/main" count="951" uniqueCount="449">
  <si>
    <t>Ireland</t>
  </si>
  <si>
    <t>Spain</t>
  </si>
  <si>
    <t>Austria</t>
  </si>
  <si>
    <t>Belgium</t>
  </si>
  <si>
    <t>Portugal</t>
  </si>
  <si>
    <t>Germany</t>
  </si>
  <si>
    <t>Netherlands</t>
  </si>
  <si>
    <t>Finland</t>
  </si>
  <si>
    <t>France</t>
  </si>
  <si>
    <t>Italy</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</si>
  <si>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</si>
  <si>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</si>
  <si>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</si>
  <si>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</si>
  <si>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</si>
  <si>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</si>
  <si>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</si>
  <si>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</si>
  <si>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</si>
  <si>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</si>
  <si>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</si>
  <si>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</si>
  <si>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</si>
  <si>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</si>
  <si>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</si>
  <si>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</si>
  <si>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</si>
  <si>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</si>
  <si>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</si>
  <si>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</si>
  <si>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</si>
  <si>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</si>
  <si>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</si>
  <si>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</si>
  <si>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</si>
  <si>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</si>
  <si>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</si>
  <si>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</si>
  <si>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Sweden</t>
  </si>
  <si>
    <t>Denmark</t>
  </si>
  <si>
    <t>Data Pack</t>
  </si>
  <si>
    <t xml:space="preserve">In case of questions, please contact: </t>
  </si>
  <si>
    <t xml:space="preserve">admin@fiscalcouncil.ie </t>
  </si>
  <si>
    <t>Please cite accordingly if you are using it.</t>
  </si>
  <si>
    <t>Disclaimer: If there are any discrepancies with the print version, the latter represents the official version.</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</si>
  <si>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</si>
  <si>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</si>
  <si>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</si>
  <si>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</si>
  <si>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</si>
  <si>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</si>
  <si>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</si>
  <si>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</si>
  <si>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</si>
  <si>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</si>
  <si>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</si>
  <si>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</si>
  <si>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</si>
  <si>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</si>
  <si>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</si>
  <si>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</si>
  <si>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</si>
  <si>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</si>
  <si>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</si>
  <si>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</si>
  <si>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</si>
  <si>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</si>
  <si>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</si>
  <si>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</si>
  <si>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</si>
  <si>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2023</t>
  </si>
  <si>
    <t>Norway</t>
  </si>
  <si>
    <t>Switzerland</t>
  </si>
  <si>
    <t>High income average</t>
  </si>
  <si>
    <t>Figure 1.1</t>
  </si>
  <si>
    <t>Figure 1.2</t>
  </si>
  <si>
    <t>Figure 1.3</t>
  </si>
  <si>
    <t>Figure 1.4</t>
  </si>
  <si>
    <t>Figure 1.5</t>
  </si>
  <si>
    <t>Figure 1.6</t>
  </si>
  <si>
    <t>Figure 1.7</t>
  </si>
  <si>
    <t>Figure 1.8</t>
  </si>
  <si>
    <t>Figure 2.1</t>
  </si>
  <si>
    <t>Figure 2.2</t>
  </si>
  <si>
    <t>Figure 2.3</t>
  </si>
  <si>
    <t>Figure 2.4</t>
  </si>
  <si>
    <t>Figure 2.5</t>
  </si>
  <si>
    <t>Figure 2.6</t>
  </si>
  <si>
    <t>Figure 2.7</t>
  </si>
  <si>
    <t>Figure 2.8</t>
  </si>
  <si>
    <t>Figure 3.1</t>
  </si>
  <si>
    <t>Figure 3.2</t>
  </si>
  <si>
    <t>Figure 3.3</t>
  </si>
  <si>
    <t>Figure 3.4</t>
  </si>
  <si>
    <t>Figure 3.5</t>
  </si>
  <si>
    <t>Figure 3.6</t>
  </si>
  <si>
    <t>Figure 3.7</t>
  </si>
  <si>
    <t>Figure 3.8</t>
  </si>
  <si>
    <t>Figure 3.9</t>
  </si>
  <si>
    <t>Sources: CSO and Fiscal Council estimates.</t>
  </si>
  <si>
    <t>Fiscal Assessment Report, June 2026</t>
  </si>
  <si>
    <t>GNI* per person</t>
  </si>
  <si>
    <t>Real modified gross national income per person, thousands of euro (2023 prices)</t>
  </si>
  <si>
    <t xml:space="preserve">Strong growth continued in 2025 </t>
  </si>
  <si>
    <t>Source: CSO and Annual Progress Report 2026 forecasts.</t>
  </si>
  <si>
    <t xml:space="preserve">Notes: The values shown are modified gross national income for Ireland, divided by the population. </t>
  </si>
  <si>
    <t>The values are shown in constant 2023 prices.</t>
  </si>
  <si>
    <t>modified investment</t>
  </si>
  <si>
    <t xml:space="preserve">Investment grew in 2025 despite uncertainty  </t>
  </si>
  <si>
    <t>Modified investment growth, real, year-on-year</t>
  </si>
  <si>
    <t>Source: CSO.</t>
  </si>
  <si>
    <t>Notes: Modified investment excludes aircraft for leasing, research and development service imports and trade in intellectual property.</t>
  </si>
  <si>
    <t>Statistic</t>
  </si>
  <si>
    <t>Quarter</t>
  </si>
  <si>
    <t>Sex</t>
  </si>
  <si>
    <t>UNIT</t>
  </si>
  <si>
    <t>55 - 59 years</t>
  </si>
  <si>
    <t>60 - 64 years</t>
  </si>
  <si>
    <t>ILO Participation Rate (15 years and over )</t>
  </si>
  <si>
    <t>1998Q1</t>
  </si>
  <si>
    <t>Both sexes</t>
  </si>
  <si>
    <t>%</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</si>
  <si>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</si>
  <si>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</si>
  <si>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</si>
  <si>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</si>
  <si>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</si>
  <si>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</si>
  <si>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</si>
  <si>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</si>
  <si>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</si>
  <si>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</si>
  <si>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</si>
  <si>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</si>
  <si>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</si>
  <si>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</si>
  <si>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</si>
  <si>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</si>
  <si>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</si>
  <si>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</si>
  <si>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</si>
  <si>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</si>
  <si>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</si>
  <si>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</si>
  <si>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</si>
  <si>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</si>
  <si>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</si>
  <si>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</si>
  <si>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</si>
  <si>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</si>
  <si>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</si>
  <si>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</si>
  <si>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</si>
  <si>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</si>
  <si>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</si>
  <si>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</si>
  <si>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</si>
  <si>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</si>
  <si>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</si>
  <si>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</si>
  <si>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</si>
  <si>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</si>
  <si>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</si>
  <si>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</si>
  <si>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</si>
  <si>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</si>
  <si>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</si>
  <si>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</si>
  <si>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</si>
  <si>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</si>
  <si>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</si>
  <si>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</si>
  <si>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</si>
  <si>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</si>
  <si>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</si>
  <si>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</si>
  <si>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</si>
  <si>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</si>
  <si>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</si>
  <si>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</si>
  <si>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</si>
  <si>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</si>
  <si>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</si>
  <si>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</si>
  <si>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</si>
  <si>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</si>
  <si>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</si>
  <si>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</si>
  <si>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</si>
  <si>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</si>
  <si>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</si>
  <si>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</si>
  <si>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</si>
  <si>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</si>
  <si>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</si>
  <si>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</si>
  <si>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</si>
  <si>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</si>
  <si>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</si>
  <si>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</si>
  <si>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</si>
  <si>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</si>
  <si>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</si>
  <si>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</si>
  <si>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</si>
  <si>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2025Q2</t>
  </si>
  <si>
    <t>2025Q3</t>
  </si>
  <si>
    <t>2025Q4</t>
  </si>
  <si>
    <t>2026Q1</t>
  </si>
  <si>
    <t xml:space="preserve">Participation rates among older workers have increased </t>
  </si>
  <si>
    <t>Labour force participation rates of those aged 55-59 and 60-64</t>
  </si>
  <si>
    <t>Notes: A four-quarter moving average is shown.</t>
  </si>
  <si>
    <t>real underlying pay growth</t>
  </si>
  <si>
    <t>Sources: CSO</t>
  </si>
  <si>
    <t xml:space="preserve">Notes: Nominal hourly wages are calculated using total compensation of employees from the Quarterly National Accounts. </t>
  </si>
  <si>
    <t xml:space="preserve">This is then divided by total hours worked by employees from the same data source. An adjustment </t>
  </si>
  <si>
    <t xml:space="preserve">is made over the years 2020-2023 to account for compositional changes in employment that occurred due to the pandemic </t>
  </si>
  <si>
    <t xml:space="preserve">and subsequent reopening of sectors of the economy. An upward adjustment is made to the published compensation of </t>
  </si>
  <si>
    <t xml:space="preserve">employee’s figure 2025Q4. This is informed by the large recent upward revision to employee payrolls for November 2025. </t>
  </si>
  <si>
    <t xml:space="preserve">This brings the value closer to what is implied by income tax and PRSI data for 2025Q4. Inflation is given </t>
  </si>
  <si>
    <t xml:space="preserve">by changes in the Harmonised Index of Consumer Prices (HICP). </t>
  </si>
  <si>
    <t xml:space="preserve">Wages have been growing faster than prices </t>
  </si>
  <si>
    <t xml:space="preserve">Percentage change in real hourly wages (adjusted for inflation) </t>
  </si>
  <si>
    <t>2024</t>
  </si>
  <si>
    <t/>
  </si>
  <si>
    <t>Sources: Eurostat.</t>
  </si>
  <si>
    <t xml:space="preserve">Notes: High-income European countries shown here are Austria, Belgium, Denmark, Finland, France, Germany, Ireland, Italy, Netherlands, Norway, Portugal, Spain and Sweden. </t>
  </si>
  <si>
    <t xml:space="preserve">Ireland is still heavily reliant on fossil fuels </t>
  </si>
  <si>
    <t>Percentage of energy consumed from non-renewable sources</t>
  </si>
  <si>
    <t>1990</t>
  </si>
  <si>
    <t>1991</t>
  </si>
  <si>
    <t>1992</t>
  </si>
  <si>
    <t>1993</t>
  </si>
  <si>
    <t>1994</t>
  </si>
  <si>
    <t>high income average</t>
  </si>
  <si>
    <t xml:space="preserve">Ireland is still importing most of its energy </t>
  </si>
  <si>
    <t xml:space="preserve">Percentage of total energy which is imported </t>
  </si>
  <si>
    <t xml:space="preserve">Notes: The large fall in the share of imported energy in Ireland in 2016 is due to increased production of gas in Ireland (from the Corrib gas field). </t>
  </si>
  <si>
    <t xml:space="preserve">Norway and Denmark are excluded here as they are/were net exporters of energy. High income European countries shown </t>
  </si>
  <si>
    <t>are Austria, Belgium, Finland, France, Germany, Ireland, Italy, Netherlands, Portugal, Spain and Sweden.</t>
  </si>
  <si>
    <t>GG surplus (incorporating overruns</t>
  </si>
  <si>
    <t>Smaller surpluses forecast for years ahead</t>
  </si>
  <si>
    <t xml:space="preserve">€ billion, general government balances </t>
  </si>
  <si>
    <t>Source: Department of Finance and Fiscal Council workings.</t>
  </si>
  <si>
    <t xml:space="preserve">Notes: Proceeds from the Apple tax judgement are excluded. General government balance forecasts </t>
  </si>
  <si>
    <t xml:space="preserve">are taken from the Annual Progress Report. As the Council anticipates further spending overruns of €0.5 billion this year, </t>
  </si>
  <si>
    <t xml:space="preserve">the general government surplus is revised down from Annual Progress Report forecasts. </t>
  </si>
  <si>
    <t xml:space="preserve">As this overrun is expected to carry into later years, a €0.5 billion downward revision to the surplus is also made for 2027-2030. </t>
  </si>
  <si>
    <t>GGB (excluding excess CT and CJEU)</t>
  </si>
  <si>
    <t>% of CT saved</t>
  </si>
  <si>
    <t>The budgetary position is deteriorating</t>
  </si>
  <si>
    <t>€ billion, general government balances (excluding excess corporation tax)</t>
  </si>
  <si>
    <t xml:space="preserve">Notes: As the Council anticipates further spending overruns of €0.5 billion this year, the general government surplus </t>
  </si>
  <si>
    <t xml:space="preserve">is revised down from Annual Progress Report forecasts. As this overrun is expected to carry into later years, </t>
  </si>
  <si>
    <t xml:space="preserve">a €0.5 billion downward revision to the surplus is also made for 2027-2030. </t>
  </si>
  <si>
    <t>GG rev</t>
  </si>
  <si>
    <t>GG revenue excluding excess CT</t>
  </si>
  <si>
    <t>Underlying revenue has fallen as a share of GNI*</t>
  </si>
  <si>
    <t xml:space="preserve">General Government Revenue, share of national income (GNI*) </t>
  </si>
  <si>
    <t>Sources: CSO and Annual Progress Report.</t>
  </si>
  <si>
    <t xml:space="preserve">Notes: Department of Finance estimates of excess corporation tax are used for 2021 – 2030. Fiscal Council </t>
  </si>
  <si>
    <t xml:space="preserve">estimates are used to extend these estimates back to 2015. For the excluding excess corporation tax series, </t>
  </si>
  <si>
    <t xml:space="preserve">the denominator used (GNI*) is also adjusted down by the amount of excess corporation tax. </t>
  </si>
  <si>
    <t>Table 6: Government expenditure ceilings – capital and current, € billions</t>
  </si>
  <si>
    <t>Initial package</t>
  </si>
  <si>
    <t>Overruns shown in APR</t>
  </si>
  <si>
    <t>Assumed further overruns in 2026</t>
  </si>
  <si>
    <t>Standstill costs for 2027</t>
  </si>
  <si>
    <t>Pre-committed capital</t>
  </si>
  <si>
    <t>Remaining resources</t>
  </si>
  <si>
    <t>Overruns reducing the scope for new measures in Budget 2027</t>
  </si>
  <si>
    <t>€ billion</t>
  </si>
  <si>
    <t xml:space="preserve">Sources: Medium-term fiscal plan, Annual Progress Report and Fiscal Council workings. </t>
  </si>
  <si>
    <t xml:space="preserve">Notes: The initial package refers to the growth in gross voted spending planned for 2027 under the medium-term plan. </t>
  </si>
  <si>
    <t xml:space="preserve">Since that plan was published, overruns of €0.7 billion have been incorporated into spending projections in APR 2026. </t>
  </si>
  <si>
    <t xml:space="preserve">Given likely spending pressures in health and social protection, we assume a further €0.5 billion spending overrun this year. </t>
  </si>
  <si>
    <t xml:space="preserve">We also subtract estimates standstill costs for 2027. This is the additional spending that would be required to maintain existing </t>
  </si>
  <si>
    <t xml:space="preserve">levels of service. It assumes no efficiency gains. Finally, we also subtract the increases in capital expenditure that were assumed in the medium-term plan.  </t>
  </si>
  <si>
    <t>Output gap</t>
  </si>
  <si>
    <t>Change in cyclically adjusted structural primary balance</t>
  </si>
  <si>
    <t>Budgetary policy has added to Ireland’s boom-bust cycle</t>
  </si>
  <si>
    <t>Measures of budgetary policy and the economic cycle</t>
  </si>
  <si>
    <t xml:space="preserve">Notes: Each dot represents an individual year of budgetary policy (1970-2025). The X-axis shows the output gap for Ireland. </t>
  </si>
  <si>
    <t xml:space="preserve">This measures if the economy is performing above or below its potential level. When the output gap is positive, it </t>
  </si>
  <si>
    <t xml:space="preserve">means the economy is performing above a sustainable level. The output gap estimates used are the midrange of Fiscal Council </t>
  </si>
  <si>
    <t xml:space="preserve">models of the output gap for Ireland. The Y-axis shows the change in the cyclically adjusted structural primary balance for Ireland. </t>
  </si>
  <si>
    <t xml:space="preserve">This is a measure of how budgetary policy is putting more resources into the economy or taking resources out of the economy. </t>
  </si>
  <si>
    <t xml:space="preserve">This is measured by taking the budget balance, excluding one-offs or interest payments. An adjustment is also made for the cyclical </t>
  </si>
  <si>
    <t xml:space="preserve">position of the economy. A positive value means the cyclically adjusted structural primary balance is improving, which means the </t>
  </si>
  <si>
    <t xml:space="preserve">Government is taking money out of the economy. A negative value means the cyclically adjusted structural primary balance is </t>
  </si>
  <si>
    <t xml:space="preserve">deteriorating, which means the Government is putting more money into the economy. The green areas indicate countercyclical fiscal policy, </t>
  </si>
  <si>
    <t xml:space="preserve">and red areas indicate procyclical policy. Labels for 1973 and 1979 are included as they are years where oil shortages were present. </t>
  </si>
  <si>
    <t>Nominal net spending growth</t>
  </si>
  <si>
    <t xml:space="preserve">Real net spending growth </t>
  </si>
  <si>
    <t xml:space="preserve">Net spending is growing at a fast pace </t>
  </si>
  <si>
    <t>% growth in net spending</t>
  </si>
  <si>
    <t>Source: CSO, Department of Finance and Fiscal Council workings.</t>
  </si>
  <si>
    <t xml:space="preserve">Notes: Net spending is calculated as follows: net spending = general government spending – one-off spending – interest </t>
  </si>
  <si>
    <t xml:space="preserve">– cyclical unemployment costs – EU cofinanced and funded spending – discretionary revenue measures. As it is a net measure, </t>
  </si>
  <si>
    <t xml:space="preserve">it recognises the role of tax changes. That is, a rise in net spending is offset by tax-raising measures but is added to by tax cuts. </t>
  </si>
  <si>
    <t xml:space="preserve">The inflation adjusted measure is calculated as nominal net spending growth minus inflation. Inflation here is measured by the </t>
  </si>
  <si>
    <t xml:space="preserve">Harmonised Index of Consumer Prices. Spending forecasts are taken from Annual Progress Report, with €0.5 billion added to 2026 and the following years. </t>
  </si>
  <si>
    <t>high income european average</t>
  </si>
  <si>
    <t xml:space="preserve">Ireland is collecting extraordinary levels of corporation tax </t>
  </si>
  <si>
    <t xml:space="preserve">Taxes on the profits of corporations, percentage of national income </t>
  </si>
  <si>
    <t>Sources: Eurostat and CSO.</t>
  </si>
  <si>
    <t xml:space="preserve">Notes: High-income European countries shown are Belgium, Denmark, France, Italy, Netherlands, Austria, Portugal, </t>
  </si>
  <si>
    <t xml:space="preserve">Finland, Sweden, and Switzerland. Norway is not included, which collects even higher levels of tax related to profits. </t>
  </si>
  <si>
    <t xml:space="preserve">These are mainly arising from oil exploration and exports. Irish corporation tax figures exclude receipts from the </t>
  </si>
  <si>
    <t>Apple tax judgement. Ireland is not included when calculating the European average.</t>
  </si>
  <si>
    <t xml:space="preserve">The Government plans to save less and less of corporation tax </t>
  </si>
  <si>
    <t xml:space="preserve">General government surplus as a percentage of corporation tax </t>
  </si>
  <si>
    <t>Sources: CSO, Annual Progress Report 2026 and Fiscal Council workings.</t>
  </si>
  <si>
    <t xml:space="preserve">Notes: Forecasts of the general government balance are taken from the Annual Progress Report. €0.5 billion is subtracted from the </t>
  </si>
  <si>
    <t xml:space="preserve">general government balance for 2026 and the following years. This reflects further spending overruns that the Council anticipates in 2026, </t>
  </si>
  <si>
    <t xml:space="preserve">which are likely to carry into the following years. Estimates of both the general government surplus and corporation tax are adjusted </t>
  </si>
  <si>
    <t xml:space="preserve">for receipts from the Apple tax judgement. </t>
  </si>
  <si>
    <t>Current spending</t>
  </si>
  <si>
    <t>Capital spending</t>
  </si>
  <si>
    <t>Most spending growth is current, not capital</t>
  </si>
  <si>
    <t>Share of planned increases in spending from 2025 to 2030</t>
  </si>
  <si>
    <t>Structural balance (% GNI*)</t>
  </si>
  <si>
    <r>
      <t>Large and growing structural deficits are evident</t>
    </r>
    <r>
      <rPr>
        <vertAlign val="subscript"/>
        <sz val="10"/>
        <color rgb="FF404040"/>
        <rFont val="Futura Hv"/>
        <family val="2"/>
      </rPr>
      <t xml:space="preserve"> </t>
    </r>
  </si>
  <si>
    <t xml:space="preserve">Structural balance, percentage of GNI* </t>
  </si>
  <si>
    <t>Source: Annual Progress Report 2026 and Fiscal Council workings.</t>
  </si>
  <si>
    <t xml:space="preserve">Notes: The structural balance figures shown here are estimates produced by the Department of Finance for the </t>
  </si>
  <si>
    <t xml:space="preserve">Annual Progress Report 2026. It is calculated by taking the general government balance and making two adjustments. </t>
  </si>
  <si>
    <t xml:space="preserve">First, adjusting for the economic cycle. At present the Irish economy is deemed to be operating above its sustainable level. </t>
  </si>
  <si>
    <t xml:space="preserve">As a result, lower activity (and hence lower tax revenues) would be expected in normal times. Secondly, Department of Finances </t>
  </si>
  <si>
    <t xml:space="preserve">estimates of ‘excess’ corporation tax are excluded. €0.5 billion is subtracted from the structural balance for 2026 and the following </t>
  </si>
  <si>
    <t xml:space="preserve">years. This reflects further spending overruns that the Council anticipates in 2026, which are likely to carry into the following years. </t>
  </si>
  <si>
    <t>Sources: Annual Progress Report 2026.</t>
  </si>
  <si>
    <t xml:space="preserve">Notes: In 2030, general government spending is planned to be almost €50 billion higher than in 2025. Capital spending </t>
  </si>
  <si>
    <t xml:space="preserve">(defined here as gross fixed capital formation plus capital transfers) is set to increase by €10 billion. </t>
  </si>
  <si>
    <t xml:space="preserve">Hence it accounts for around 20% of the increase in spending. Current spending is planned to increase by €39 billion. </t>
  </si>
  <si>
    <t xml:space="preserve">As a result, it accounts for almost 80% of spending increases out to 2030. </t>
  </si>
  <si>
    <t>January 2026=100</t>
  </si>
  <si>
    <t>Sources: CSO.</t>
  </si>
  <si>
    <t xml:space="preserve">Energy prices have risen rapidly in recent months </t>
  </si>
  <si>
    <t>October</t>
  </si>
  <si>
    <t>November</t>
  </si>
  <si>
    <t>December</t>
  </si>
  <si>
    <t>January</t>
  </si>
  <si>
    <t>February</t>
  </si>
  <si>
    <t>March</t>
  </si>
  <si>
    <t>April</t>
  </si>
  <si>
    <t>Liquid fuels (Home Heating Oil)</t>
  </si>
  <si>
    <t>Diesel</t>
  </si>
  <si>
    <t>Petrol</t>
  </si>
  <si>
    <t xml:space="preserve">Consumption growth prior to the energy shock remained robust </t>
  </si>
  <si>
    <t>Real, % change y/y</t>
  </si>
  <si>
    <t>Source: Central Bank of Ireland; Department of Finance and Fiscal Council’s workings.</t>
  </si>
  <si>
    <t>Notes: Fiscal Council's FCE estimate based on (Carroll 2024). Retail sales is all retail sales excluding motor trades. VAT is the three-month moving average deflated by HICP. VAT is adjusted backwards by one month to reflect when activity took place. The Fiscal Council estimate is a measure of final consumption expenditure of households (FCE). FCE differs from the CSO’s official consumption estimate, personal consumption expenditure (PCE). The difference between PCE and FCE is PCE includes some social transfers paid by government. The CSO’s PCE estimate also covers spending by non-profit institutions serving households (NPISH)</t>
  </si>
  <si>
    <t xml:space="preserve">VAT </t>
  </si>
  <si>
    <t>Monthly consumption estimate</t>
  </si>
  <si>
    <t>Retail sales</t>
  </si>
  <si>
    <t>Tax revenue is forecast to be more concentrated by 2030</t>
  </si>
  <si>
    <t>Change in share of tax revenue, 2025 vs 2030</t>
  </si>
  <si>
    <t xml:space="preserve"> </t>
  </si>
  <si>
    <t>Source: Department of Finance.</t>
  </si>
  <si>
    <t>Change 2025-2030</t>
  </si>
  <si>
    <t>Corporation tax</t>
  </si>
  <si>
    <t>Income tax</t>
  </si>
  <si>
    <t>Customs duty</t>
  </si>
  <si>
    <t>Capital gains tax</t>
  </si>
  <si>
    <t>Stamp duty</t>
  </si>
  <si>
    <t>Capital acquisitions tax</t>
  </si>
  <si>
    <t>Motor tax</t>
  </si>
  <si>
    <t>Excise duty</t>
  </si>
  <si>
    <t>VAT</t>
  </si>
  <si>
    <t>Overruns are contributing to the ratcheting up of spending</t>
  </si>
  <si>
    <t>€ billion, gross voted spending</t>
  </si>
  <si>
    <t>Source: Department of Finance and Fiscal Council workings</t>
  </si>
  <si>
    <t>Note: Figures for 2024 do not include one-off cost-of-living spending of €2 billion in 2024. Overruns in 2026 include the extra funding provided for Education in the Annual Progress Report 2026 and an assumed €0.5 billion for additional overruns including a Christmas bonus.</t>
  </si>
  <si>
    <t>Budget 2024</t>
  </si>
  <si>
    <t>Overruns</t>
  </si>
  <si>
    <t>Total</t>
  </si>
  <si>
    <t>Overrun not carried over</t>
  </si>
  <si>
    <t>Budget 2025 package</t>
  </si>
  <si>
    <t>Budget 2026 package</t>
  </si>
  <si>
    <t>Overruns*</t>
  </si>
  <si>
    <t>2024-2026</t>
  </si>
  <si>
    <t>Cummulative</t>
  </si>
  <si>
    <t>Poor general government forecasting continues</t>
  </si>
  <si>
    <t>€ billion, Outturn for year t – Forecast for year t from Budget t+1</t>
  </si>
  <si>
    <t>Sources: Department of Finance.</t>
  </si>
  <si>
    <t xml:space="preserve">Notes: Figure shows in-year, the 3-month ahead forecast error form each of the last 3 budgets, relative to the outturn in the following Stability Programme Update/Annual Progress Report. </t>
  </si>
  <si>
    <t>gross voted</t>
  </si>
  <si>
    <t>GG</t>
  </si>
  <si>
    <t>Annual surpluses too small to fund contributions to funds</t>
  </si>
  <si>
    <t xml:space="preserve">€ billion </t>
  </si>
  <si>
    <t>Notes: FIF denotes Future Ireland Fund, ICNF denotes Infrastructure Climate and Nature Fund, SIF denotes Social Insurance Fund and NTF denotes National Training Fund. The large general government surplus in 2024 is partly driven by receipts from the Apple tax judgment.</t>
  </si>
  <si>
    <t>NTF</t>
  </si>
  <si>
    <t>SIF</t>
  </si>
  <si>
    <t>ICNF</t>
  </si>
  <si>
    <t>FIF</t>
  </si>
  <si>
    <t>Surplus</t>
  </si>
  <si>
    <t>A large build-up of funds is planned</t>
  </si>
  <si>
    <t>€ billion reserves</t>
  </si>
  <si>
    <t>Sources: Department of Finance and Fiscal Council workings.</t>
  </si>
  <si>
    <t>Notes: Investment returns in the Future Ireland Fund is assumed to be 7.56% per annum, in line with the weighted average historical rate of return on two comparable indices that are benchmarks for the fund. If instead, investment returns were 5%, the Future Ireland Fund would have €3.9 billion less assets by 2030. Investment returns in the ICNF are assumed to be -1.98% in line with the historical rate of return in a comparable benchmark index. ISIF returns are assumed to grow in line with the historical average of 3.4%. SIF and NTF returns are in line with Department of Finance forecasts.</t>
  </si>
  <si>
    <t>SIF fund</t>
  </si>
  <si>
    <t>FIF (7.6%)</t>
  </si>
  <si>
    <t xml:space="preserve">NTF </t>
  </si>
  <si>
    <t>ISIF</t>
  </si>
  <si>
    <t>Overall, the State’s financial net worth is set to improve</t>
  </si>
  <si>
    <t>% of GNI*, Financial Net Worth, excluding pension liabilities</t>
  </si>
  <si>
    <t>Sources: CSO; Eurostat and Fiscal Council workings.</t>
  </si>
  <si>
    <t>Notes: EU 14 excludes Ireland. Net wealth figures from the CSO for 2022-2025 are based on market value of assets and liabilities. For 2026-2030, general government debt figures are based on Department of Finance forecasts. These are at face value. The assumptions around financial assets in the funds are the same as in Figure 2.10. Other assets are assumed constant over time at 2025 levels.</t>
  </si>
  <si>
    <t>Financial Net worth</t>
  </si>
  <si>
    <t>EU 14</t>
  </si>
  <si>
    <t>Figure 2.9</t>
  </si>
  <si>
    <t>Figure 2.10</t>
  </si>
  <si>
    <t>Figure 2.11</t>
  </si>
  <si>
    <t>Average net spending growth</t>
  </si>
  <si>
    <t>Slovakia</t>
  </si>
  <si>
    <t>Czechia</t>
  </si>
  <si>
    <t>Greece</t>
  </si>
  <si>
    <t>Hungary</t>
  </si>
  <si>
    <t>Latvia</t>
  </si>
  <si>
    <t>Poland</t>
  </si>
  <si>
    <t>Slovenia</t>
  </si>
  <si>
    <t>Estonia</t>
  </si>
  <si>
    <t>Romania</t>
  </si>
  <si>
    <t>Croatia</t>
  </si>
  <si>
    <t>Bulgaria</t>
  </si>
  <si>
    <t>Luxembourg</t>
  </si>
  <si>
    <t>Lithuania</t>
  </si>
  <si>
    <t>Cyprus</t>
  </si>
  <si>
    <t>Malta</t>
  </si>
  <si>
    <t>Average GDP growth, nominal (GNI* for Ireland)</t>
  </si>
  <si>
    <t>Ireland plans to have fastest spending growth in the EU</t>
  </si>
  <si>
    <t xml:space="preserve">% average annual growth in net spending and national income, 2025–2028 </t>
  </si>
  <si>
    <t xml:space="preserve">Source: European Commission and Department of Finance. </t>
  </si>
  <si>
    <t xml:space="preserve">Note: The bars show the projected average annual growth in net spending from 2025–2028. The dots show expected average nominal national income growth from 2025–2028. GNI* is used for Ireland, GDP is used for all other countries. 2025-2028 are the years for which all 27 EU Member States have published forecasts in their medium-term plans. For Ireland, we use the figures from its revised plan in December 2025. Net spending is calculated as follows: net spending = general government spending – one-off spending -interest – cyclical unemployment costs – EU cofinanced and funded spending – discretionary revenue measures. </t>
  </si>
  <si>
    <t>Irish energy supports exceed most high-income European countries</t>
  </si>
  <si>
    <t>Energy support measures as a share of GDP (% of GNI* for Ireland)</t>
  </si>
  <si>
    <t xml:space="preserve">Sources: Bruegel, OECD, Jacques Delors Institute and Fiscal Council workings. Notes: National income data is for 2025. For Ireland, we use the Department of Finance’s GNI* estimate. For other EU Member States, we use GDP data from Eurostat. For the UK, we use GDP data from the Office for National Statistics. We only consider measures with clearly defined amounts. We exclude those without cleared defined budgets, announced amounts, or that are budget neutral. This tracker was last updated on 4 June 2026. </t>
  </si>
  <si>
    <t xml:space="preserve">Spain </t>
  </si>
  <si>
    <t xml:space="preserve">Sweden </t>
  </si>
  <si>
    <t xml:space="preserve">Ireland </t>
  </si>
  <si>
    <t xml:space="preserve">Portugal </t>
  </si>
  <si>
    <t xml:space="preserve">Netherlands </t>
  </si>
  <si>
    <t xml:space="preserve">France </t>
  </si>
  <si>
    <t xml:space="preserve">Germany </t>
  </si>
  <si>
    <t xml:space="preserve">Austria </t>
  </si>
  <si>
    <t>United Kingdom</t>
  </si>
  <si>
    <t xml:space="preserve">Finland </t>
  </si>
  <si>
    <t xml:space="preserve">Luxembourg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</si>
</sst>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_-;\-* #,##0_-;_-* &quot;-&quot;??_-;_-@_-"/>
    <numFmt numFmtId="167" formatCode="_-* #,##0.0_-;\-* #,##0.0_-;_-* &quot;-&quot;??_-;_-@_-"/>
    <numFmt numFmtId="168" formatCode="#,##0.##########"/>
    <numFmt numFmtId="169" formatCode="#,##0.#"/>
    <numFmt numFmtId="170" formatCode="#,##0.#######"/>
  </numFmts>
  <fonts count="40">
    <font>
      <sz val="11"/>
      <color theme="1"/>
      <name val="Aptos Narrow"/>
      <family val="2"/>
      <scheme val="minor"/>
    </font>
    <font>
      <sz val="8"/>
      <color theme="0" tint="-0.499984740745262"/>
      <name val="Aptos Display"/>
      <family val="2"/>
      <scheme val="major"/>
    </font>
    <font>
      <b/>
      <vertAlign val="subscript"/>
      <sz val="24"/>
      <color rgb="FF404040"/>
      <name val="Aptos Display"/>
      <family val="2"/>
      <scheme val="major"/>
    </font>
    <font>
      <sz val="8"/>
      <color theme="1"/>
      <name val="Avenir Next LT Pro"/>
      <family val="2"/>
    </font>
    <font>
      <sz val="11"/>
      <color theme="1"/>
      <name val="Source Sans Pro"/>
      <family val="2"/>
    </font>
    <font>
      <sz val="11"/>
      <color theme="1"/>
      <name val="Aptos Narrow"/>
      <family val="2"/>
      <scheme val="minor"/>
    </font>
    <font>
      <vertAlign val="subscript"/>
      <sz val="24"/>
      <color rgb="FF404040"/>
      <name val="Futura Hv"/>
      <family val="2"/>
    </font>
    <font>
      <sz val="8"/>
      <color rgb="FFA6A6A6"/>
      <name val="Futura LT"/>
    </font>
    <font>
      <sz val="12"/>
      <color theme="1"/>
      <name val="Aptos Narrow"/>
      <family val="2"/>
      <scheme val="minor"/>
    </font>
    <font>
      <sz val="11"/>
      <color indexed="8"/>
      <name val="Aptos Narrow"/>
      <family val="2"/>
      <scheme val="minor"/>
    </font>
    <font>
      <sz val="9"/>
      <name val="Arial"/>
      <family val="2"/>
    </font>
    <font>
      <b/>
      <sz val="9"/>
      <name val="Arial"/>
      <family val="2"/>
    </font>
    <font>
      <u/>
      <sz val="11"/>
      <color theme="10"/>
      <name val="Aptos Narrow"/>
      <family val="2"/>
      <scheme val="minor"/>
    </font>
    <font>
      <b/>
      <sz val="36"/>
      <color theme="1"/>
      <name val="Aptos Narrow"/>
      <family val="2"/>
      <scheme val="minor"/>
    </font>
    <font>
      <b/>
      <sz val="24"/>
      <color theme="1" tint="0.34998626667073579"/>
      <name val="Aptos Narrow"/>
      <family val="2"/>
      <scheme val="minor"/>
    </font>
    <font>
      <sz val="12"/>
      <color theme="0"/>
      <name val="Nunito Sans"/>
    </font>
    <font>
      <sz val="12"/>
      <color theme="1"/>
      <name val="Nunito Sans"/>
    </font>
    <font>
      <sz val="11"/>
      <color theme="1"/>
      <name val="Nunito Sans"/>
    </font>
    <font>
      <sz val="8"/>
      <name val="Aptos Narrow"/>
      <family val="2"/>
      <scheme val="minor"/>
    </font>
    <font>
      <u/>
      <sz val="11"/>
      <color theme="10"/>
      <name val="Source Sans Pro"/>
      <family val="2"/>
    </font>
    <font>
      <b/>
      <sz val="11"/>
      <color theme="1"/>
      <name val="Aptos Narrow"/>
      <family val="2"/>
      <scheme val="minor"/>
    </font>
    <font>
      <sz val="8"/>
      <color theme="1" tint="0.499984740745262"/>
      <name val="Avenir Next LT Pro"/>
      <family val="2"/>
    </font>
    <font>
      <sz val="8"/>
      <name val="Avenir Next LT Pro"/>
      <family val="2"/>
    </font>
    <font>
      <sz val="8"/>
      <color theme="1"/>
      <name val="Source Sans Pro"/>
      <family val="2"/>
    </font>
    <font>
      <sz val="11"/>
      <color theme="1"/>
      <name val="Avenir Next LT Pro"/>
      <family val="2"/>
    </font>
    <font>
      <sz val="8"/>
      <color theme="1"/>
      <name val="Aptos Narrow"/>
      <family val="2"/>
      <scheme val="minor"/>
    </font>
    <font>
      <sz val="8"/>
      <color rgb="FF747474"/>
      <name val="Futura LT"/>
    </font>
    <font>
      <b/>
      <sz val="9"/>
      <color indexed="9"/>
      <name val="Arial"/>
      <family val="2"/>
    </font>
    <font>
      <b/>
      <sz val="8"/>
      <name val="Arial"/>
      <family val="2"/>
    </font>
    <font>
      <b/>
      <sz val="8"/>
      <color rgb="FF004D44"/>
      <name val="Arial-BoldMT"/>
    </font>
    <font>
      <sz val="8"/>
      <color rgb="FF000000"/>
      <name val="ArialMT"/>
    </font>
    <font>
      <sz val="10"/>
      <color rgb="FF000000"/>
      <name val="ArialMT"/>
    </font>
    <font>
      <b/>
      <sz val="10"/>
      <color rgb="FFFFFFFF"/>
      <name val="Arial-BoldMT"/>
    </font>
    <font>
      <b/>
      <sz val="8"/>
      <color rgb="FF005951"/>
      <name val="Arial-BoldMT"/>
    </font>
    <font>
      <sz val="8"/>
      <color rgb="FF000000"/>
      <name val="CIDFont+F5"/>
    </font>
    <font>
      <sz val="9"/>
      <color theme="1"/>
      <name val="Aptos Narrow"/>
      <family val="2"/>
      <scheme val="minor"/>
    </font>
    <font>
      <vertAlign val="subscript"/>
      <sz val="10"/>
      <color rgb="FF404040"/>
      <name val="Futura Hv"/>
      <family val="2"/>
    </font>
    <font>
      <sz val="8"/>
      <color rgb="FF595959"/>
      <name val="Futura LT"/>
    </font>
    <font>
      <sz val="8"/>
      <name val="Futura LT"/>
    </font>
    <font>
      <sz val="8"/>
      <color rgb="FF404040"/>
      <name val="Arial"/>
      <family val="2"/>
    </font>
  </fonts>
  <fills count="9">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rgb="FF4669AF"/>
      </patternFill>
    </fill>
    <fill>
      <patternFill patternType="solid">
        <fgColor rgb="FF0096DC"/>
      </patternFill>
    </fill>
    <fill>
      <patternFill patternType="mediumGray">
        <bgColor indexed="22"/>
      </patternFill>
    </fill>
    <fill>
      <patternFill patternType="solid">
        <fgColor rgb="FFDCE6F1"/>
      </patternFill>
    </fill>
    <fill>
      <patternFill patternType="solid">
        <fgColor rgb="FFF6F6F6"/>
      </patternFill>
    </fill>
  </fills>
  <borders count="3">
    <border>
      <left/>
      <right/>
      <top/>
      <bottom/>
      <diagonal/>
    </border>
    <border>
      <left style="thin">
        <color rgb="FFB0B0B0"/>
      </left>
      <right style="thin">
        <color rgb="FFB0B0B0"/>
      </right>
      <top style="thin">
        <color rgb="FFB0B0B0"/>
      </top>
      <bottom style="thin">
        <color rgb="FFB0B0B0"/>
      </bottom>
      <diagonal/>
    </border>
    <border>
      <left style="thin">
        <color rgb="FFB0B0B0"/>
      </left>
      <right style="thin">
        <color rgb="FFB0B0B0"/>
      </right>
      <top/>
      <bottom/>
      <diagonal/>
    </border>
  </borders>
  <cellStyleXfs count="14">
    <xf numFmtId="0" fontId="0" fillId="0" borderId="0"/>
    <xf numFmtId="0" fontId="4" fillId="0" borderId="0"/>
    <xf numFmtId="0" fontId="4" fillId="0" borderId="0"/>
    <xf numFmtId="43" fontId="5" fillId="0" borderId="0" applyFont="0" applyFill="0" applyBorder="0" applyAlignment="0" applyProtection="0"/>
    <xf numFmtId="0" fontId="9" fillId="0" borderId="0"/>
    <xf numFmtId="0" fontId="12" fillId="0" borderId="0" applyNumberFormat="0" applyFill="0" applyBorder="0" applyAlignment="0" applyProtection="0"/>
    <xf numFmtId="0" fontId="19" fillId="0" borderId="0" applyNumberFormat="0" applyFill="0" applyBorder="0" applyAlignment="0" applyProtection="0"/>
    <xf numFmtId="0" fontId="5" fillId="0" borderId="0"/>
    <xf numFmtId="0" fontId="9" fillId="0" borderId="0"/>
    <xf numFmtId="0" fontId="8" fillId="0" borderId="0"/>
    <xf numFmtId="0" fontId="5" fillId="0" borderId="0"/>
    <xf numFmtId="0" fontId="5" fillId="0" borderId="0"/>
    <xf numFmtId="43" fontId="5" fillId="0" borderId="0" applyFont="0" applyFill="0" applyBorder="0" applyAlignment="0" applyProtection="0"/>
    <xf numFmtId="0" fontId="9" fillId="0" borderId="0"/>
  </cellStyleXfs>
  <cellXfs count="90">
    <xf numFmtId="0" fontId="0" fillId="0" borderId="0" xfId="0"/>
    <xf numFmtId="0" fontId="0" fillId="2" borderId="0" xfId="0" applyFill="1"/>
    <xf numFmtId="0" fontId="1" fillId="2" borderId="0" xfId="0" applyFont="1" applyFill="1" applyAlignment="1">
      <alignment vertical="center"/>
    </xf>
    <xf numFmtId="0" fontId="0" fillId="2" borderId="0" xfId="0" applyFill="1" applyAlignment="1">
      <alignment horizontal="right"/>
    </xf>
    <xf numFmtId="0" fontId="3" fillId="2" borderId="0" xfId="0" applyFont="1" applyFill="1"/>
    <xf numFmtId="164" fontId="0" fillId="0" borderId="0" xfId="0" applyNumberFormat="1"/>
    <xf numFmtId="0" fontId="7" fillId="0" borderId="0" xfId="0" applyFont="1" applyAlignment="1">
      <alignment vertical="center"/>
    </xf>
    <xf numFmtId="166" fontId="0" fillId="0" borderId="0" xfId="3" applyNumberFormat="1" applyFont="1"/>
    <xf numFmtId="43" fontId="0" fillId="0" borderId="0" xfId="0" applyNumberFormat="1"/>
    <xf numFmtId="0" fontId="9" fillId="0" borderId="0" xfId="4"/>
    <xf numFmtId="0" fontId="0" fillId="3" borderId="0" xfId="0" applyFill="1"/>
    <xf numFmtId="0" fontId="13" fillId="2" borderId="0" xfId="0" applyFont="1" applyFill="1"/>
    <xf numFmtId="0" fontId="12" fillId="2" borderId="0" xfId="5" applyFill="1"/>
    <xf numFmtId="0" fontId="14" fillId="2" borderId="0" xfId="0" applyFont="1" applyFill="1"/>
    <xf numFmtId="0" fontId="15" fillId="2" borderId="0" xfId="0" applyFont="1" applyFill="1"/>
    <xf numFmtId="0" fontId="8" fillId="2" borderId="0" xfId="0" applyFont="1" applyFill="1"/>
    <xf numFmtId="0" fontId="16" fillId="2" borderId="0" xfId="0" applyFont="1" applyFill="1"/>
    <xf numFmtId="0" fontId="12" fillId="2" borderId="0" xfId="5" applyFill="1" applyBorder="1" applyAlignment="1" applyProtection="1">
      <alignment horizontal="left" vertical="center" indent="1" readingOrder="1"/>
    </xf>
    <xf numFmtId="0" fontId="17" fillId="2" borderId="0" xfId="0" applyFont="1" applyFill="1"/>
    <xf numFmtId="2" fontId="0" fillId="0" borderId="0" xfId="0" applyNumberFormat="1"/>
    <xf numFmtId="0" fontId="6" fillId="0" borderId="0" xfId="0" applyFont="1" applyAlignment="1">
      <alignment vertical="center"/>
    </xf>
    <xf numFmtId="167" fontId="0" fillId="0" borderId="0" xfId="0" applyNumberFormat="1"/>
    <xf numFmtId="164" fontId="9" fillId="0" borderId="0" xfId="4" applyNumberFormat="1"/>
    <xf numFmtId="164" fontId="0" fillId="2" borderId="0" xfId="0" applyNumberFormat="1" applyFill="1"/>
    <xf numFmtId="0" fontId="2" fillId="2" borderId="0" xfId="0" applyFont="1" applyFill="1" applyAlignment="1">
      <alignment vertical="center"/>
    </xf>
    <xf numFmtId="0" fontId="0" fillId="2" borderId="0" xfId="0" applyFill="1" applyAlignment="1">
      <alignment horizontal="right" wrapText="1"/>
    </xf>
    <xf numFmtId="166" fontId="0" fillId="2" borderId="0" xfId="3" applyNumberFormat="1" applyFont="1" applyFill="1"/>
    <xf numFmtId="1" fontId="0" fillId="2" borderId="0" xfId="0" applyNumberFormat="1" applyFill="1"/>
    <xf numFmtId="0" fontId="3" fillId="2" borderId="0" xfId="1" applyFont="1" applyFill="1" applyAlignment="1">
      <alignment wrapText="1"/>
    </xf>
    <xf numFmtId="0" fontId="3" fillId="2" borderId="0" xfId="1" applyFont="1" applyFill="1" applyAlignment="1">
      <alignment horizontal="right" wrapText="1"/>
    </xf>
    <xf numFmtId="0" fontId="3" fillId="2" borderId="0" xfId="1" applyFont="1" applyFill="1"/>
    <xf numFmtId="3" fontId="21" fillId="2" borderId="0" xfId="1" applyNumberFormat="1" applyFont="1" applyFill="1"/>
    <xf numFmtId="3" fontId="3" fillId="2" borderId="0" xfId="1" applyNumberFormat="1" applyFont="1" applyFill="1"/>
    <xf numFmtId="165" fontId="21" fillId="2" borderId="0" xfId="1" applyNumberFormat="1" applyFont="1" applyFill="1"/>
    <xf numFmtId="3" fontId="22" fillId="2" borderId="0" xfId="1" applyNumberFormat="1" applyFont="1" applyFill="1"/>
    <xf numFmtId="164" fontId="23" fillId="2" borderId="0" xfId="1" applyNumberFormat="1" applyFont="1" applyFill="1"/>
    <xf numFmtId="0" fontId="24" fillId="2" borderId="0" xfId="0" applyFont="1" applyFill="1"/>
    <xf numFmtId="166" fontId="0" fillId="0" borderId="0" xfId="0" applyNumberFormat="1"/>
    <xf numFmtId="1" fontId="10" fillId="0" borderId="0" xfId="11" applyNumberFormat="1" applyFont="1"/>
    <xf numFmtId="0" fontId="20" fillId="0" borderId="0" xfId="0" applyFont="1"/>
    <xf numFmtId="0" fontId="10" fillId="0" borderId="0" xfId="4" applyFont="1" applyAlignment="1">
      <alignment horizontal="left" vertical="center"/>
    </xf>
    <xf numFmtId="0" fontId="11" fillId="0" borderId="0" xfId="4" applyFont="1" applyAlignment="1">
      <alignment horizontal="left" vertical="center"/>
    </xf>
    <xf numFmtId="0" fontId="27" fillId="4" borderId="1" xfId="4" applyFont="1" applyFill="1" applyBorder="1" applyAlignment="1">
      <alignment horizontal="right" vertical="center"/>
    </xf>
    <xf numFmtId="0" fontId="27" fillId="4" borderId="1" xfId="4" applyFont="1" applyFill="1" applyBorder="1" applyAlignment="1">
      <alignment horizontal="left" vertical="center"/>
    </xf>
    <xf numFmtId="0" fontId="11" fillId="5" borderId="1" xfId="4" applyFont="1" applyFill="1" applyBorder="1" applyAlignment="1">
      <alignment horizontal="left" vertical="center"/>
    </xf>
    <xf numFmtId="0" fontId="9" fillId="6" borderId="0" xfId="4" applyFill="1"/>
    <xf numFmtId="0" fontId="11" fillId="7" borderId="1" xfId="4" applyFont="1" applyFill="1" applyBorder="1" applyAlignment="1">
      <alignment horizontal="left" vertical="center"/>
    </xf>
    <xf numFmtId="164" fontId="10" fillId="0" borderId="0" xfId="4" applyNumberFormat="1" applyFont="1" applyAlignment="1">
      <alignment horizontal="right" vertical="center" shrinkToFit="1"/>
    </xf>
    <xf numFmtId="164" fontId="10" fillId="8" borderId="0" xfId="4" applyNumberFormat="1" applyFont="1" applyFill="1" applyAlignment="1">
      <alignment horizontal="right" vertical="center" shrinkToFit="1"/>
    </xf>
    <xf numFmtId="0" fontId="11" fillId="7" borderId="2" xfId="4" applyFont="1" applyFill="1" applyBorder="1" applyAlignment="1">
      <alignment horizontal="left" vertical="center"/>
    </xf>
    <xf numFmtId="0" fontId="26" fillId="0" borderId="0" xfId="0" applyFont="1" applyAlignment="1">
      <alignment vertical="center"/>
    </xf>
    <xf numFmtId="3" fontId="0" fillId="0" borderId="0" xfId="0" applyNumberFormat="1"/>
    <xf numFmtId="3" fontId="28" fillId="0" borderId="0" xfId="12" applyNumberFormat="1" applyFont="1" applyBorder="1" applyAlignment="1"/>
    <xf numFmtId="3" fontId="29" fillId="0" borderId="0" xfId="0" applyNumberFormat="1" applyFont="1" applyAlignment="1">
      <alignment vertical="center" wrapText="1"/>
    </xf>
    <xf numFmtId="3" fontId="30" fillId="0" borderId="0" xfId="0" applyNumberFormat="1" applyFont="1" applyAlignment="1">
      <alignment vertical="center" wrapText="1"/>
    </xf>
    <xf numFmtId="3" fontId="31" fillId="0" borderId="0" xfId="0" applyNumberFormat="1" applyFont="1" applyAlignment="1">
      <alignment vertical="center" wrapText="1"/>
    </xf>
    <xf numFmtId="0" fontId="32" fillId="0" borderId="0" xfId="0" applyFont="1" applyAlignment="1">
      <alignment vertical="center" wrapText="1"/>
    </xf>
    <xf numFmtId="0" fontId="33" fillId="0" borderId="0" xfId="0" applyFont="1" applyAlignment="1">
      <alignment vertical="center" wrapText="1"/>
    </xf>
    <xf numFmtId="0" fontId="30" fillId="0" borderId="0" xfId="0" applyFont="1" applyAlignment="1">
      <alignment vertical="center" wrapText="1"/>
    </xf>
    <xf numFmtId="10" fontId="30" fillId="0" borderId="0" xfId="0" applyNumberFormat="1" applyFont="1" applyAlignment="1">
      <alignment vertical="center" wrapText="1"/>
    </xf>
    <xf numFmtId="3" fontId="34" fillId="0" borderId="0" xfId="0" applyNumberFormat="1" applyFont="1" applyAlignment="1">
      <alignment vertical="center" wrapText="1"/>
    </xf>
    <xf numFmtId="0" fontId="25" fillId="2" borderId="0" xfId="0" applyFont="1" applyFill="1" applyAlignment="1">
      <alignment horizontal="right"/>
    </xf>
    <xf numFmtId="0" fontId="0" fillId="2" borderId="0" xfId="0" applyFill="1" applyAlignment="1">
      <alignment wrapText="1"/>
    </xf>
    <xf numFmtId="164" fontId="0" fillId="2" borderId="0" xfId="0" applyNumberFormat="1" applyFill="1" applyAlignment="1">
      <alignment horizontal="right"/>
    </xf>
    <xf numFmtId="164" fontId="3" fillId="2" borderId="0" xfId="0" applyNumberFormat="1" applyFont="1" applyFill="1"/>
    <xf numFmtId="1" fontId="0" fillId="2" borderId="0" xfId="0" applyNumberFormat="1" applyFill="1" applyAlignment="1">
      <alignment horizontal="center"/>
    </xf>
    <xf numFmtId="0" fontId="0" fillId="0" borderId="0" xfId="0" applyAlignment="1">
      <alignment vertical="center" wrapText="1"/>
    </xf>
    <xf numFmtId="168" fontId="10" fillId="8" borderId="0" xfId="4" applyNumberFormat="1" applyFont="1" applyFill="1" applyAlignment="1">
      <alignment horizontal="right" vertical="center" shrinkToFit="1"/>
    </xf>
    <xf numFmtId="165" fontId="10" fillId="8" borderId="0" xfId="4" applyNumberFormat="1" applyFont="1" applyFill="1" applyAlignment="1">
      <alignment horizontal="right" vertical="center" shrinkToFit="1"/>
    </xf>
    <xf numFmtId="168" fontId="10" fillId="0" borderId="0" xfId="4" applyNumberFormat="1" applyFont="1" applyAlignment="1">
      <alignment horizontal="right" vertical="center" shrinkToFit="1"/>
    </xf>
    <xf numFmtId="165" fontId="10" fillId="0" borderId="0" xfId="4" applyNumberFormat="1" applyFont="1" applyAlignment="1">
      <alignment horizontal="right" vertical="center" shrinkToFit="1"/>
    </xf>
    <xf numFmtId="169" fontId="10" fillId="0" borderId="0" xfId="4" applyNumberFormat="1" applyFont="1" applyAlignment="1">
      <alignment horizontal="right" vertical="center" shrinkToFit="1"/>
    </xf>
    <xf numFmtId="170" fontId="9" fillId="0" borderId="0" xfId="4" applyNumberFormat="1"/>
    <xf numFmtId="0" fontId="35" fillId="2" borderId="0" xfId="0" applyFont="1" applyFill="1" applyAlignment="1">
      <alignment wrapText="1"/>
    </xf>
    <xf numFmtId="0" fontId="35" fillId="2" borderId="0" xfId="0" applyFont="1" applyFill="1" applyAlignment="1">
      <alignment horizontal="right" wrapText="1"/>
    </xf>
    <xf numFmtId="0" fontId="35" fillId="2" borderId="0" xfId="0" applyFont="1" applyFill="1"/>
    <xf numFmtId="164" fontId="10" fillId="2" borderId="0" xfId="13" applyNumberFormat="1" applyFont="1" applyFill="1" applyAlignment="1">
      <alignment horizontal="center" vertical="center"/>
    </xf>
    <xf numFmtId="0" fontId="10" fillId="2" borderId="0" xfId="13" applyFont="1" applyFill="1" applyAlignment="1" applyProtection="1">
      <alignment horizontal="center" vertical="center"/>
      <protection locked="0"/>
    </xf>
    <xf numFmtId="0" fontId="6" fillId="2" borderId="0" xfId="0" applyFont="1" applyFill="1" applyAlignment="1">
      <alignment vertical="center"/>
    </xf>
    <xf numFmtId="0" fontId="26" fillId="2" borderId="0" xfId="0" applyFont="1" applyFill="1" applyAlignment="1">
      <alignment vertical="center"/>
    </xf>
    <xf numFmtId="0" fontId="7" fillId="2" borderId="0" xfId="0" applyFont="1" applyFill="1" applyAlignment="1">
      <alignment vertical="center"/>
    </xf>
    <xf numFmtId="0" fontId="38" fillId="2" borderId="0" xfId="0" applyFont="1" applyFill="1" applyAlignment="1">
      <alignment vertical="center"/>
    </xf>
    <xf numFmtId="17" fontId="0" fillId="0" borderId="0" xfId="0" applyNumberFormat="1"/>
    <xf numFmtId="167" fontId="0" fillId="0" borderId="0" xfId="3" applyNumberFormat="1" applyFont="1"/>
    <xf numFmtId="167" fontId="0" fillId="2" borderId="0" xfId="3" applyNumberFormat="1" applyFont="1" applyFill="1"/>
    <xf numFmtId="0" fontId="39" fillId="2" borderId="0" xfId="0" applyFont="1" applyFill="1" applyAlignment="1">
      <alignment vertical="center"/>
    </xf>
    <xf numFmtId="0" fontId="37" fillId="0" borderId="0" xfId="0" applyFont="1" applyAlignment="1">
      <alignment vertical="center"/>
    </xf>
    <xf numFmtId="0" fontId="37" fillId="2" borderId="0" xfId="0" applyFont="1" applyFill="1" applyAlignment="1">
      <alignment vertical="center"/>
    </xf>
    <xf numFmtId="0" fontId="7" fillId="0" borderId="0" xfId="0" applyFont="1"/>
    <xf numFmtId="2" fontId="0" fillId="2" borderId="0" xfId="0" applyNumberFormat="1" applyFill="1"/>
  </cellXfs>
  <cellStyles count="14">
    <cellStyle name="Comma" xfId="3" builtinId="3"/>
    <cellStyle name="Comma 2" xfId="12" xr:uid="{C197943C-3187-478A-9375-5C2D769C0583}"/>
    <cellStyle name="Hyperlink" xfId="5" builtinId="8"/>
    <cellStyle name="Hyperlink 2" xfId="6" xr:uid="{260B6265-D30B-48A2-BADB-FB862FE5EDFB}"/>
    <cellStyle name="Normal" xfId="0" builtinId="0"/>
    <cellStyle name="Normal 2" xfId="4" xr:uid="{E17A9A00-AF25-4653-A9CC-8C2DE504BDFF}"/>
    <cellStyle name="Normal 2 2" xfId="2" xr:uid="{797B2E6B-9848-4467-8D08-18523C140D6B}"/>
    <cellStyle name="Normal 2 2 6" xfId="9" xr:uid="{1A65564D-9D20-4753-A85B-CDEED57643D8}"/>
    <cellStyle name="Normal 2 3" xfId="7" xr:uid="{D8C84E97-43E0-4A73-B693-6D2EBAEFEF76}"/>
    <cellStyle name="Normal 2 5" xfId="10" xr:uid="{BA44AD8E-DB95-4F48-91F5-D5D8D9A845F9}"/>
    <cellStyle name="Normal 3" xfId="11" xr:uid="{8B1AC10B-8C7B-4554-B89D-7724E32FD20B}"/>
    <cellStyle name="Normal 3 2" xfId="13" xr:uid="{A40A5C1C-D6A7-426A-8B49-E640B1AFA323}"/>
    <cellStyle name="Normal 4" xfId="1" xr:uid="{51434A74-EB4F-42DC-AD32-AEBACBC4AF96}"/>
    <cellStyle name="Normal 4 4" xfId="8" xr:uid="{DFF61ED9-BC0A-4085-A049-5B33040F6579}"/>
  </cellStyles>
  <dxfs count="0"/>
  <tableStyles count="0" defaultTableStyle="TableStyleMedium2" defaultPivotStyle="PivotStyleLight16"/>
  <colors>
    <mruColors>
      <color rgb="FFD39359"/>
      <color rgb="FFE0B28A"/>
      <color rgb="FF7DD35F"/>
      <color rgb="FFB7C0A6"/>
      <color rgb="FFA6A6A6"/>
      <color rgb="FFC44C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alcChain" Target="calcChain.xml"/><Relationship Id="rId21" Type="http://schemas.openxmlformats.org/officeDocument/2006/relationships/worksheet" Target="worksheets/sheet21.xml"/><Relationship Id="rId42" Type="http://schemas.openxmlformats.org/officeDocument/2006/relationships/externalLink" Target="externalLinks/externalLink15.xml"/><Relationship Id="rId47" Type="http://schemas.openxmlformats.org/officeDocument/2006/relationships/externalLink" Target="externalLinks/externalLink20.xml"/><Relationship Id="rId63" Type="http://schemas.openxmlformats.org/officeDocument/2006/relationships/externalLink" Target="externalLinks/externalLink36.xml"/><Relationship Id="rId68" Type="http://schemas.openxmlformats.org/officeDocument/2006/relationships/externalLink" Target="externalLinks/externalLink41.xml"/><Relationship Id="rId84" Type="http://schemas.openxmlformats.org/officeDocument/2006/relationships/externalLink" Target="externalLinks/externalLink57.xml"/><Relationship Id="rId89" Type="http://schemas.openxmlformats.org/officeDocument/2006/relationships/externalLink" Target="externalLinks/externalLink62.xml"/><Relationship Id="rId112" Type="http://schemas.openxmlformats.org/officeDocument/2006/relationships/externalLink" Target="externalLinks/externalLink85.xml"/><Relationship Id="rId16" Type="http://schemas.openxmlformats.org/officeDocument/2006/relationships/worksheet" Target="worksheets/sheet16.xml"/><Relationship Id="rId107" Type="http://schemas.openxmlformats.org/officeDocument/2006/relationships/externalLink" Target="externalLinks/externalLink80.xml"/><Relationship Id="rId11" Type="http://schemas.openxmlformats.org/officeDocument/2006/relationships/worksheet" Target="worksheets/sheet11.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53" Type="http://schemas.openxmlformats.org/officeDocument/2006/relationships/externalLink" Target="externalLinks/externalLink26.xml"/><Relationship Id="rId58" Type="http://schemas.openxmlformats.org/officeDocument/2006/relationships/externalLink" Target="externalLinks/externalLink31.xml"/><Relationship Id="rId74" Type="http://schemas.openxmlformats.org/officeDocument/2006/relationships/externalLink" Target="externalLinks/externalLink47.xml"/><Relationship Id="rId79" Type="http://schemas.openxmlformats.org/officeDocument/2006/relationships/externalLink" Target="externalLinks/externalLink52.xml"/><Relationship Id="rId102" Type="http://schemas.openxmlformats.org/officeDocument/2006/relationships/externalLink" Target="externalLinks/externalLink75.xml"/><Relationship Id="rId5" Type="http://schemas.openxmlformats.org/officeDocument/2006/relationships/worksheet" Target="worksheets/sheet5.xml"/><Relationship Id="rId90" Type="http://schemas.openxmlformats.org/officeDocument/2006/relationships/externalLink" Target="externalLinks/externalLink63.xml"/><Relationship Id="rId95" Type="http://schemas.openxmlformats.org/officeDocument/2006/relationships/externalLink" Target="externalLinks/externalLink68.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externalLink" Target="externalLinks/externalLink16.xml"/><Relationship Id="rId48" Type="http://schemas.openxmlformats.org/officeDocument/2006/relationships/externalLink" Target="externalLinks/externalLink21.xml"/><Relationship Id="rId64" Type="http://schemas.openxmlformats.org/officeDocument/2006/relationships/externalLink" Target="externalLinks/externalLink37.xml"/><Relationship Id="rId69" Type="http://schemas.openxmlformats.org/officeDocument/2006/relationships/externalLink" Target="externalLinks/externalLink42.xml"/><Relationship Id="rId113" Type="http://schemas.openxmlformats.org/officeDocument/2006/relationships/externalLink" Target="externalLinks/externalLink86.xml"/><Relationship Id="rId118" Type="http://schemas.openxmlformats.org/officeDocument/2006/relationships/customXml" Target="../customXml/item1.xml"/><Relationship Id="rId80" Type="http://schemas.openxmlformats.org/officeDocument/2006/relationships/externalLink" Target="externalLinks/externalLink53.xml"/><Relationship Id="rId85" Type="http://schemas.openxmlformats.org/officeDocument/2006/relationships/externalLink" Target="externalLinks/externalLink58.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59" Type="http://schemas.openxmlformats.org/officeDocument/2006/relationships/externalLink" Target="externalLinks/externalLink32.xml"/><Relationship Id="rId103" Type="http://schemas.openxmlformats.org/officeDocument/2006/relationships/externalLink" Target="externalLinks/externalLink76.xml"/><Relationship Id="rId108" Type="http://schemas.openxmlformats.org/officeDocument/2006/relationships/externalLink" Target="externalLinks/externalLink81.xml"/><Relationship Id="rId54" Type="http://schemas.openxmlformats.org/officeDocument/2006/relationships/externalLink" Target="externalLinks/externalLink27.xml"/><Relationship Id="rId70" Type="http://schemas.openxmlformats.org/officeDocument/2006/relationships/externalLink" Target="externalLinks/externalLink43.xml"/><Relationship Id="rId75" Type="http://schemas.openxmlformats.org/officeDocument/2006/relationships/externalLink" Target="externalLinks/externalLink48.xml"/><Relationship Id="rId91" Type="http://schemas.openxmlformats.org/officeDocument/2006/relationships/externalLink" Target="externalLinks/externalLink64.xml"/><Relationship Id="rId96" Type="http://schemas.openxmlformats.org/officeDocument/2006/relationships/externalLink" Target="externalLinks/externalLink69.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externalLink" Target="externalLinks/externalLink1.xml"/><Relationship Id="rId49" Type="http://schemas.openxmlformats.org/officeDocument/2006/relationships/externalLink" Target="externalLinks/externalLink22.xml"/><Relationship Id="rId114" Type="http://schemas.openxmlformats.org/officeDocument/2006/relationships/theme" Target="theme/theme1.xml"/><Relationship Id="rId119"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externalLink" Target="externalLinks/externalLink4.xml"/><Relationship Id="rId44" Type="http://schemas.openxmlformats.org/officeDocument/2006/relationships/externalLink" Target="externalLinks/externalLink17.xml"/><Relationship Id="rId52" Type="http://schemas.openxmlformats.org/officeDocument/2006/relationships/externalLink" Target="externalLinks/externalLink25.xml"/><Relationship Id="rId60" Type="http://schemas.openxmlformats.org/officeDocument/2006/relationships/externalLink" Target="externalLinks/externalLink33.xml"/><Relationship Id="rId65" Type="http://schemas.openxmlformats.org/officeDocument/2006/relationships/externalLink" Target="externalLinks/externalLink38.xml"/><Relationship Id="rId73" Type="http://schemas.openxmlformats.org/officeDocument/2006/relationships/externalLink" Target="externalLinks/externalLink46.xml"/><Relationship Id="rId78" Type="http://schemas.openxmlformats.org/officeDocument/2006/relationships/externalLink" Target="externalLinks/externalLink51.xml"/><Relationship Id="rId81" Type="http://schemas.openxmlformats.org/officeDocument/2006/relationships/externalLink" Target="externalLinks/externalLink54.xml"/><Relationship Id="rId86" Type="http://schemas.openxmlformats.org/officeDocument/2006/relationships/externalLink" Target="externalLinks/externalLink59.xml"/><Relationship Id="rId94" Type="http://schemas.openxmlformats.org/officeDocument/2006/relationships/externalLink" Target="externalLinks/externalLink67.xml"/><Relationship Id="rId99" Type="http://schemas.openxmlformats.org/officeDocument/2006/relationships/externalLink" Target="externalLinks/externalLink72.xml"/><Relationship Id="rId101" Type="http://schemas.openxmlformats.org/officeDocument/2006/relationships/externalLink" Target="externalLinks/externalLink7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2.xml"/><Relationship Id="rId109" Type="http://schemas.openxmlformats.org/officeDocument/2006/relationships/externalLink" Target="externalLinks/externalLink82.xml"/><Relationship Id="rId34" Type="http://schemas.openxmlformats.org/officeDocument/2006/relationships/externalLink" Target="externalLinks/externalLink7.xml"/><Relationship Id="rId50" Type="http://schemas.openxmlformats.org/officeDocument/2006/relationships/externalLink" Target="externalLinks/externalLink23.xml"/><Relationship Id="rId55" Type="http://schemas.openxmlformats.org/officeDocument/2006/relationships/externalLink" Target="externalLinks/externalLink28.xml"/><Relationship Id="rId76" Type="http://schemas.openxmlformats.org/officeDocument/2006/relationships/externalLink" Target="externalLinks/externalLink49.xml"/><Relationship Id="rId97" Type="http://schemas.openxmlformats.org/officeDocument/2006/relationships/externalLink" Target="externalLinks/externalLink70.xml"/><Relationship Id="rId104" Type="http://schemas.openxmlformats.org/officeDocument/2006/relationships/externalLink" Target="externalLinks/externalLink77.xml"/><Relationship Id="rId120"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externalLink" Target="externalLinks/externalLink44.xml"/><Relationship Id="rId92" Type="http://schemas.openxmlformats.org/officeDocument/2006/relationships/externalLink" Target="externalLinks/externalLink65.xml"/><Relationship Id="rId2" Type="http://schemas.openxmlformats.org/officeDocument/2006/relationships/worksheet" Target="worksheets/sheet2.xml"/><Relationship Id="rId29" Type="http://schemas.openxmlformats.org/officeDocument/2006/relationships/externalLink" Target="externalLinks/externalLink2.xml"/><Relationship Id="rId24" Type="http://schemas.openxmlformats.org/officeDocument/2006/relationships/worksheet" Target="worksheets/sheet24.xml"/><Relationship Id="rId40" Type="http://schemas.openxmlformats.org/officeDocument/2006/relationships/externalLink" Target="externalLinks/externalLink13.xml"/><Relationship Id="rId45" Type="http://schemas.openxmlformats.org/officeDocument/2006/relationships/externalLink" Target="externalLinks/externalLink18.xml"/><Relationship Id="rId66" Type="http://schemas.openxmlformats.org/officeDocument/2006/relationships/externalLink" Target="externalLinks/externalLink39.xml"/><Relationship Id="rId87" Type="http://schemas.openxmlformats.org/officeDocument/2006/relationships/externalLink" Target="externalLinks/externalLink60.xml"/><Relationship Id="rId110" Type="http://schemas.openxmlformats.org/officeDocument/2006/relationships/externalLink" Target="externalLinks/externalLink83.xml"/><Relationship Id="rId115" Type="http://schemas.openxmlformats.org/officeDocument/2006/relationships/styles" Target="styles.xml"/><Relationship Id="rId61" Type="http://schemas.openxmlformats.org/officeDocument/2006/relationships/externalLink" Target="externalLinks/externalLink34.xml"/><Relationship Id="rId82" Type="http://schemas.openxmlformats.org/officeDocument/2006/relationships/externalLink" Target="externalLinks/externalLink55.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56" Type="http://schemas.openxmlformats.org/officeDocument/2006/relationships/externalLink" Target="externalLinks/externalLink29.xml"/><Relationship Id="rId77" Type="http://schemas.openxmlformats.org/officeDocument/2006/relationships/externalLink" Target="externalLinks/externalLink50.xml"/><Relationship Id="rId100" Type="http://schemas.openxmlformats.org/officeDocument/2006/relationships/externalLink" Target="externalLinks/externalLink73.xml"/><Relationship Id="rId105" Type="http://schemas.openxmlformats.org/officeDocument/2006/relationships/externalLink" Target="externalLinks/externalLink78.xml"/><Relationship Id="rId8" Type="http://schemas.openxmlformats.org/officeDocument/2006/relationships/worksheet" Target="worksheets/sheet8.xml"/><Relationship Id="rId51" Type="http://schemas.openxmlformats.org/officeDocument/2006/relationships/externalLink" Target="externalLinks/externalLink24.xml"/><Relationship Id="rId72" Type="http://schemas.openxmlformats.org/officeDocument/2006/relationships/externalLink" Target="externalLinks/externalLink45.xml"/><Relationship Id="rId93" Type="http://schemas.openxmlformats.org/officeDocument/2006/relationships/externalLink" Target="externalLinks/externalLink66.xml"/><Relationship Id="rId98" Type="http://schemas.openxmlformats.org/officeDocument/2006/relationships/externalLink" Target="externalLinks/externalLink7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externalLink" Target="externalLinks/externalLink19.xml"/><Relationship Id="rId67" Type="http://schemas.openxmlformats.org/officeDocument/2006/relationships/externalLink" Target="externalLinks/externalLink40.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4.xml"/><Relationship Id="rId62" Type="http://schemas.openxmlformats.org/officeDocument/2006/relationships/externalLink" Target="externalLinks/externalLink35.xml"/><Relationship Id="rId83" Type="http://schemas.openxmlformats.org/officeDocument/2006/relationships/externalLink" Target="externalLinks/externalLink56.xml"/><Relationship Id="rId88" Type="http://schemas.openxmlformats.org/officeDocument/2006/relationships/externalLink" Target="externalLinks/externalLink61.xml"/><Relationship Id="rId111" Type="http://schemas.openxmlformats.org/officeDocument/2006/relationships/externalLink" Target="externalLinks/externalLink84.xml"/><Relationship Id="rId15" Type="http://schemas.openxmlformats.org/officeDocument/2006/relationships/worksheet" Target="worksheets/sheet15.xml"/><Relationship Id="rId36" Type="http://schemas.openxmlformats.org/officeDocument/2006/relationships/externalLink" Target="externalLinks/externalLink9.xml"/><Relationship Id="rId57" Type="http://schemas.openxmlformats.org/officeDocument/2006/relationships/externalLink" Target="externalLinks/externalLink30.xml"/><Relationship Id="rId106" Type="http://schemas.openxmlformats.org/officeDocument/2006/relationships/externalLink" Target="externalLinks/externalLink7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21.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18.xml"/><Relationship Id="rId1" Type="http://schemas.microsoft.com/office/2011/relationships/chartStyle" Target="style1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9.xml"/><Relationship Id="rId1" Type="http://schemas.microsoft.com/office/2011/relationships/chartStyle" Target="style19.xml"/><Relationship Id="rId4" Type="http://schemas.openxmlformats.org/officeDocument/2006/relationships/chartUserShapes" Target="../drawings/drawing40.xml"/></Relationships>
</file>

<file path=xl/charts/_rels/chart24.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5.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8.xml"/><Relationship Id="rId1" Type="http://schemas.microsoft.com/office/2011/relationships/chartStyle" Target="style8.xml"/><Relationship Id="rId4"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62037340888212E-2"/>
          <c:y val="5.5736859111921097E-2"/>
          <c:w val="0.84515748031496063"/>
          <c:h val="0.84237678623505396"/>
        </c:manualLayout>
      </c:layout>
      <c:lineChart>
        <c:grouping val="standard"/>
        <c:varyColors val="0"/>
        <c:ser>
          <c:idx val="0"/>
          <c:order val="0"/>
          <c:tx>
            <c:strRef>
              <c:f>'Figure 1.1'!$C$51</c:f>
              <c:strCache>
                <c:ptCount val="1"/>
                <c:pt idx="0">
                  <c:v>GNI* per person</c:v>
                </c:pt>
              </c:strCache>
            </c:strRef>
          </c:tx>
          <c:spPr>
            <a:ln w="28575" cap="rnd">
              <a:solidFill>
                <a:srgbClr val="F2AA84"/>
              </a:solidFill>
              <a:round/>
            </a:ln>
            <a:effectLst/>
          </c:spPr>
          <c:marker>
            <c:symbol val="none"/>
          </c:marker>
          <c:cat>
            <c:numRef>
              <c:f>'Figure 1.1'!$D$50:$K$50</c:f>
              <c:numCache>
                <c:formatCode>General</c:formatCode>
                <c:ptCount val="8"/>
                <c:pt idx="0">
                  <c:v>2018</c:v>
                </c:pt>
                <c:pt idx="1">
                  <c:v>2019</c:v>
                </c:pt>
                <c:pt idx="2">
                  <c:v>2020</c:v>
                </c:pt>
                <c:pt idx="3">
                  <c:v>2021</c:v>
                </c:pt>
                <c:pt idx="4">
                  <c:v>2022</c:v>
                </c:pt>
                <c:pt idx="5">
                  <c:v>2023</c:v>
                </c:pt>
                <c:pt idx="6">
                  <c:v>2024</c:v>
                </c:pt>
                <c:pt idx="7">
                  <c:v>2025</c:v>
                </c:pt>
              </c:numCache>
            </c:numRef>
          </c:cat>
          <c:val>
            <c:numRef>
              <c:f>'Figure 1.1'!$D$51:$K$51</c:f>
              <c:numCache>
                <c:formatCode>_-* #,##0_-;\-* #,##0_-;_-* "-"??_-;_-@_-</c:formatCode>
                <c:ptCount val="8"/>
                <c:pt idx="0">
                  <c:v>48210.403488300683</c:v>
                </c:pt>
                <c:pt idx="1">
                  <c:v>48537.662599576484</c:v>
                </c:pt>
                <c:pt idx="2">
                  <c:v>46675.28181474781</c:v>
                </c:pt>
                <c:pt idx="3">
                  <c:v>52630.303269158765</c:v>
                </c:pt>
                <c:pt idx="4">
                  <c:v>53208.333333333328</c:v>
                </c:pt>
                <c:pt idx="5">
                  <c:v>55177.976370796729</c:v>
                </c:pt>
                <c:pt idx="6">
                  <c:v>56757.801609575676</c:v>
                </c:pt>
                <c:pt idx="7">
                  <c:v>58149.789149625707</c:v>
                </c:pt>
              </c:numCache>
            </c:numRef>
          </c:val>
          <c:smooth val="0"/>
          <c:extLst>
            <c:ext xmlns:c16="http://schemas.microsoft.com/office/drawing/2014/chart" uri="{C3380CC4-5D6E-409C-BE32-E72D297353CC}">
              <c16:uniqueId val="{00000000-6494-4628-B038-9A4414EF78E3}"/>
            </c:ext>
          </c:extLst>
        </c:ser>
        <c:ser>
          <c:idx val="1"/>
          <c:order val="1"/>
          <c:tx>
            <c:strRef>
              <c:f>'Figure 1.1'!$C$52</c:f>
              <c:strCache>
                <c:ptCount val="1"/>
              </c:strCache>
            </c:strRef>
          </c:tx>
          <c:spPr>
            <a:ln w="25400" cap="rnd">
              <a:solidFill>
                <a:schemeClr val="bg1">
                  <a:lumMod val="75000"/>
                </a:schemeClr>
              </a:solidFill>
              <a:round/>
            </a:ln>
            <a:effectLst/>
          </c:spPr>
          <c:marker>
            <c:symbol val="none"/>
          </c:marker>
          <c:cat>
            <c:numRef>
              <c:f>'Figure 1.1'!$D$50:$K$50</c:f>
              <c:numCache>
                <c:formatCode>General</c:formatCode>
                <c:ptCount val="8"/>
                <c:pt idx="0">
                  <c:v>2018</c:v>
                </c:pt>
                <c:pt idx="1">
                  <c:v>2019</c:v>
                </c:pt>
                <c:pt idx="2">
                  <c:v>2020</c:v>
                </c:pt>
                <c:pt idx="3">
                  <c:v>2021</c:v>
                </c:pt>
                <c:pt idx="4">
                  <c:v>2022</c:v>
                </c:pt>
                <c:pt idx="5">
                  <c:v>2023</c:v>
                </c:pt>
                <c:pt idx="6">
                  <c:v>2024</c:v>
                </c:pt>
                <c:pt idx="7">
                  <c:v>2025</c:v>
                </c:pt>
              </c:numCache>
            </c:numRef>
          </c:cat>
          <c:val>
            <c:numRef>
              <c:f>'Figure 1.1'!$D$52:$K$52</c:f>
              <c:numCache>
                <c:formatCode>_-* #,##0_-;\-* #,##0_-;_-* "-"??_-;_-@_-</c:formatCode>
                <c:ptCount val="8"/>
                <c:pt idx="1">
                  <c:v>48537.662599576484</c:v>
                </c:pt>
                <c:pt idx="2">
                  <c:v>48537.662599576484</c:v>
                </c:pt>
                <c:pt idx="3">
                  <c:v>48537.662599576484</c:v>
                </c:pt>
                <c:pt idx="4">
                  <c:v>48537.662599576484</c:v>
                </c:pt>
                <c:pt idx="5">
                  <c:v>48537.662599576484</c:v>
                </c:pt>
                <c:pt idx="6">
                  <c:v>48537.662599576484</c:v>
                </c:pt>
                <c:pt idx="7">
                  <c:v>48537.662599576484</c:v>
                </c:pt>
              </c:numCache>
            </c:numRef>
          </c:val>
          <c:smooth val="0"/>
          <c:extLst>
            <c:ext xmlns:c16="http://schemas.microsoft.com/office/drawing/2014/chart" uri="{C3380CC4-5D6E-409C-BE32-E72D297353CC}">
              <c16:uniqueId val="{00000001-6494-4628-B038-9A4414EF78E3}"/>
            </c:ext>
          </c:extLst>
        </c:ser>
        <c:dLbls>
          <c:showLegendKey val="0"/>
          <c:showVal val="0"/>
          <c:showCatName val="0"/>
          <c:showSerName val="0"/>
          <c:showPercent val="0"/>
          <c:showBubbleSize val="0"/>
        </c:dLbls>
        <c:smooth val="0"/>
        <c:axId val="1096050895"/>
        <c:axId val="1096058575"/>
      </c:lineChart>
      <c:catAx>
        <c:axId val="1096050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
                <a:ea typeface="+mn-ea"/>
                <a:cs typeface="+mn-cs"/>
              </a:defRPr>
            </a:pPr>
            <a:endParaRPr lang="en-US"/>
          </a:p>
        </c:txPr>
        <c:crossAx val="1096058575"/>
        <c:crosses val="autoZero"/>
        <c:auto val="1"/>
        <c:lblAlgn val="ctr"/>
        <c:lblOffset val="100"/>
        <c:noMultiLvlLbl val="0"/>
      </c:catAx>
      <c:valAx>
        <c:axId val="1096058575"/>
        <c:scaling>
          <c:orientation val="minMax"/>
          <c:min val="30000"/>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
                <a:ea typeface="+mn-ea"/>
                <a:cs typeface="+mn-cs"/>
              </a:defRPr>
            </a:pPr>
            <a:endParaRPr lang="en-US"/>
          </a:p>
        </c:txPr>
        <c:crossAx val="1096050895"/>
        <c:crosses val="autoZero"/>
        <c:crossBetween val="between"/>
        <c:dispUnits>
          <c:builtInUnit val="thousands"/>
        </c:dispUnits>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Futura lt "/>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2">
                <a:lumMod val="60000"/>
                <a:lumOff val="40000"/>
              </a:schemeClr>
            </a:solidFill>
            <a:ln>
              <a:noFill/>
            </a:ln>
            <a:effectLst/>
          </c:spPr>
          <c:invertIfNegative val="0"/>
          <c:dLbls>
            <c:dLbl>
              <c:idx val="0"/>
              <c:layout>
                <c:manualLayout>
                  <c:x val="-1.2731334408019993E-17"/>
                  <c:y val="9.8362614682621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85-4D83-9F3E-0B6DB22ED409}"/>
                </c:ext>
              </c:extLst>
            </c:dLbl>
            <c:dLbl>
              <c:idx val="1"/>
              <c:layout>
                <c:manualLayout>
                  <c:x val="-2.5462668816039986E-17"/>
                  <c:y val="8.43108125851037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85-4D83-9F3E-0B6DB22ED409}"/>
                </c:ext>
              </c:extLst>
            </c:dLbl>
            <c:dLbl>
              <c:idx val="2"/>
              <c:layout>
                <c:manualLayout>
                  <c:x val="-5.0925337632079971E-17"/>
                  <c:y val="8.89947466176095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85-4D83-9F3E-0B6DB22ED409}"/>
                </c:ext>
              </c:extLst>
            </c:dLbl>
            <c:dLbl>
              <c:idx val="3"/>
              <c:layout>
                <c:manualLayout>
                  <c:x val="-5.0925337632079971E-17"/>
                  <c:y val="9.36786806501152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85-4D83-9F3E-0B6DB22ED409}"/>
                </c:ext>
              </c:extLst>
            </c:dLbl>
            <c:dLbl>
              <c:idx val="4"/>
              <c:layout>
                <c:manualLayout>
                  <c:x val="0"/>
                  <c:y val="8.4310812585103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85-4D83-9F3E-0B6DB22ED409}"/>
                </c:ext>
              </c:extLst>
            </c:dLbl>
            <c:dLbl>
              <c:idx val="5"/>
              <c:layout>
                <c:manualLayout>
                  <c:x val="0"/>
                  <c:y val="9.83629834963243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85-4D83-9F3E-0B6DB22ED409}"/>
                </c:ext>
              </c:extLst>
            </c:dLbl>
            <c:dLbl>
              <c:idx val="6"/>
              <c:layout>
                <c:manualLayout>
                  <c:x val="0"/>
                  <c:y val="9.36790494638186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985-4D83-9F3E-0B6DB22ED409}"/>
                </c:ext>
              </c:extLst>
            </c:dLbl>
            <c:dLbl>
              <c:idx val="7"/>
              <c:layout>
                <c:manualLayout>
                  <c:x val="-1.0185067526415994E-16"/>
                  <c:y val="8.89947466176095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85-4D83-9F3E-0B6DB22ED409}"/>
                </c:ext>
              </c:extLst>
            </c:dLbl>
            <c:dLbl>
              <c:idx val="8"/>
              <c:layout>
                <c:manualLayout>
                  <c:x val="0"/>
                  <c:y val="9.36790494638186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85-4D83-9F3E-0B6DB22ED409}"/>
                </c:ext>
              </c:extLst>
            </c:dLbl>
            <c:spPr>
              <a:noFill/>
              <a:ln>
                <a:noFill/>
              </a:ln>
              <a:effectLst/>
            </c:spPr>
            <c:txPr>
              <a:bodyPr/>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'Figure 2.2'!$AC$41:$AK$41</c:f>
              <c:numCache>
                <c:formatCode>General</c:formatCode>
                <c:ptCount val="9"/>
                <c:pt idx="0">
                  <c:v>2022</c:v>
                </c:pt>
                <c:pt idx="1">
                  <c:v>2023</c:v>
                </c:pt>
                <c:pt idx="2">
                  <c:v>2024</c:v>
                </c:pt>
                <c:pt idx="3">
                  <c:v>2025</c:v>
                </c:pt>
                <c:pt idx="4">
                  <c:v>2026</c:v>
                </c:pt>
                <c:pt idx="5">
                  <c:v>2027</c:v>
                </c:pt>
                <c:pt idx="6">
                  <c:v>2028</c:v>
                </c:pt>
                <c:pt idx="7">
                  <c:v>2029</c:v>
                </c:pt>
                <c:pt idx="8">
                  <c:v>2030</c:v>
                </c:pt>
              </c:numCache>
            </c:numRef>
          </c:cat>
          <c:val>
            <c:numRef>
              <c:f>'Figure 2.2'!$AC$44:$AK$44</c:f>
              <c:numCache>
                <c:formatCode>_-* #,##0_-;\-* #,##0_-;_-* "-"??_-;_-@_-</c:formatCode>
                <c:ptCount val="9"/>
                <c:pt idx="0">
                  <c:v>-3276.06221263716</c:v>
                </c:pt>
                <c:pt idx="1">
                  <c:v>-4085.795137488627</c:v>
                </c:pt>
                <c:pt idx="2">
                  <c:v>-5275.2698973919578</c:v>
                </c:pt>
                <c:pt idx="3">
                  <c:v>-7180</c:v>
                </c:pt>
                <c:pt idx="4">
                  <c:v>-11303</c:v>
                </c:pt>
                <c:pt idx="5">
                  <c:v>-12786</c:v>
                </c:pt>
                <c:pt idx="6">
                  <c:v>-16831</c:v>
                </c:pt>
                <c:pt idx="7">
                  <c:v>-20168</c:v>
                </c:pt>
                <c:pt idx="8">
                  <c:v>-20911</c:v>
                </c:pt>
              </c:numCache>
            </c:numRef>
          </c:val>
          <c:extLst>
            <c:ext xmlns:c16="http://schemas.microsoft.com/office/drawing/2014/chart" uri="{C3380CC4-5D6E-409C-BE32-E72D297353CC}">
              <c16:uniqueId val="{00000009-5985-4D83-9F3E-0B6DB22ED409}"/>
            </c:ext>
          </c:extLst>
        </c:ser>
        <c:dLbls>
          <c:showLegendKey val="0"/>
          <c:showVal val="0"/>
          <c:showCatName val="0"/>
          <c:showSerName val="0"/>
          <c:showPercent val="0"/>
          <c:showBubbleSize val="0"/>
        </c:dLbls>
        <c:gapWidth val="35"/>
        <c:overlap val="-27"/>
        <c:axId val="1019261872"/>
        <c:axId val="1019262352"/>
      </c:barChart>
      <c:catAx>
        <c:axId val="10192618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en-US"/>
          </a:p>
        </c:txPr>
        <c:crossAx val="1019262352"/>
        <c:crosses val="autoZero"/>
        <c:auto val="1"/>
        <c:lblAlgn val="ctr"/>
        <c:lblOffset val="100"/>
        <c:noMultiLvlLbl val="0"/>
      </c:catAx>
      <c:valAx>
        <c:axId val="1019262352"/>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n-US"/>
          </a:p>
        </c:txPr>
        <c:crossAx val="1019261872"/>
        <c:crosses val="autoZero"/>
        <c:crossBetween val="between"/>
        <c:dispUnits>
          <c:builtInUnit val="thousands"/>
        </c:dispUnits>
      </c:valAx>
      <c:spPr>
        <a:noFill/>
      </c:spPr>
    </c:plotArea>
    <c:plotVisOnly val="1"/>
    <c:dispBlanksAs val="gap"/>
    <c:showDLblsOverMax val="0"/>
    <c:extLst/>
  </c:chart>
  <c:spPr>
    <a:noFill/>
    <a:ln w="9525" cap="flat" cmpd="sng" algn="ctr">
      <a:noFill/>
      <a:round/>
    </a:ln>
    <a:effectLst/>
  </c:spPr>
  <c:txPr>
    <a:bodyPr/>
    <a:lstStyle/>
    <a:p>
      <a:pPr>
        <a:defRPr>
          <a:latin typeface="Futura LT" panose="02000303000000000000" pitchFamily="2"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2.3'!$B$23</c:f>
              <c:strCache>
                <c:ptCount val="1"/>
                <c:pt idx="0">
                  <c:v>Change 2025-2030</c:v>
                </c:pt>
              </c:strCache>
            </c:strRef>
          </c:tx>
          <c:spPr>
            <a:solidFill>
              <a:schemeClr val="accent2">
                <a:lumMod val="60000"/>
                <a:lumOff val="40000"/>
              </a:schemeClr>
            </a:solidFill>
            <a:ln>
              <a:noFill/>
            </a:ln>
            <a:effectLst/>
          </c:spPr>
          <c:invertIfNegative val="0"/>
          <c:dPt>
            <c:idx val="0"/>
            <c:invertIfNegative val="0"/>
            <c:bubble3D val="0"/>
            <c:spPr>
              <a:solidFill>
                <a:schemeClr val="bg1">
                  <a:lumMod val="65000"/>
                </a:schemeClr>
              </a:solidFill>
              <a:ln>
                <a:noFill/>
              </a:ln>
              <a:effectLst/>
            </c:spPr>
            <c:extLst>
              <c:ext xmlns:c16="http://schemas.microsoft.com/office/drawing/2014/chart" uri="{C3380CC4-5D6E-409C-BE32-E72D297353CC}">
                <c16:uniqueId val="{00000001-6265-4320-B039-35E573A95303}"/>
              </c:ext>
            </c:extLst>
          </c:dPt>
          <c:dPt>
            <c:idx val="1"/>
            <c:invertIfNegative val="0"/>
            <c:bubble3D val="0"/>
            <c:spPr>
              <a:solidFill>
                <a:schemeClr val="bg1">
                  <a:lumMod val="65000"/>
                </a:schemeClr>
              </a:solidFill>
              <a:ln>
                <a:noFill/>
              </a:ln>
              <a:effectLst/>
            </c:spPr>
            <c:extLst>
              <c:ext xmlns:c16="http://schemas.microsoft.com/office/drawing/2014/chart" uri="{C3380CC4-5D6E-409C-BE32-E72D297353CC}">
                <c16:uniqueId val="{00000003-6265-4320-B039-35E573A95303}"/>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65-4320-B039-35E573A95303}"/>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65-4320-B039-35E573A9530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Futura LT" panose="02000303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2.3'!$A$24:$A$32</c:f>
              <c:strCache>
                <c:ptCount val="9"/>
                <c:pt idx="0">
                  <c:v>Corporation tax</c:v>
                </c:pt>
                <c:pt idx="1">
                  <c:v>Income tax</c:v>
                </c:pt>
                <c:pt idx="2">
                  <c:v>Customs duty</c:v>
                </c:pt>
                <c:pt idx="3">
                  <c:v>Capital gains tax</c:v>
                </c:pt>
                <c:pt idx="4">
                  <c:v>Stamp duty</c:v>
                </c:pt>
                <c:pt idx="5">
                  <c:v>Capital acquisitions tax</c:v>
                </c:pt>
                <c:pt idx="6">
                  <c:v>Motor tax</c:v>
                </c:pt>
                <c:pt idx="7">
                  <c:v>Excise duty</c:v>
                </c:pt>
                <c:pt idx="8">
                  <c:v>VAT</c:v>
                </c:pt>
              </c:strCache>
            </c:strRef>
          </c:cat>
          <c:val>
            <c:numRef>
              <c:f>'Figure 2.3'!$B$24:$B$32</c:f>
              <c:numCache>
                <c:formatCode>_-* #,##0.0_-;\-* #,##0.0_-;_-* "-"??_-;_-@_-</c:formatCode>
                <c:ptCount val="9"/>
                <c:pt idx="0">
                  <c:v>2.3750642156514772</c:v>
                </c:pt>
                <c:pt idx="1">
                  <c:v>0.43559163966369852</c:v>
                </c:pt>
                <c:pt idx="2">
                  <c:v>-5.4962004913400642E-2</c:v>
                </c:pt>
                <c:pt idx="3">
                  <c:v>-7.6614640455170857E-2</c:v>
                </c:pt>
                <c:pt idx="4">
                  <c:v>-0.10187713157317857</c:v>
                </c:pt>
                <c:pt idx="5">
                  <c:v>-0.1839802277067043</c:v>
                </c:pt>
                <c:pt idx="6">
                  <c:v>-0.38544353653576541</c:v>
                </c:pt>
                <c:pt idx="7">
                  <c:v>-0.58048708031547758</c:v>
                </c:pt>
                <c:pt idx="8">
                  <c:v>-1.3847058264150824</c:v>
                </c:pt>
              </c:numCache>
            </c:numRef>
          </c:val>
          <c:extLst>
            <c:ext xmlns:c16="http://schemas.microsoft.com/office/drawing/2014/chart" uri="{C3380CC4-5D6E-409C-BE32-E72D297353CC}">
              <c16:uniqueId val="{00000005-6265-4320-B039-35E573A95303}"/>
            </c:ext>
          </c:extLst>
        </c:ser>
        <c:dLbls>
          <c:showLegendKey val="0"/>
          <c:showVal val="0"/>
          <c:showCatName val="0"/>
          <c:showSerName val="0"/>
          <c:showPercent val="0"/>
          <c:showBubbleSize val="0"/>
        </c:dLbls>
        <c:gapWidth val="25"/>
        <c:axId val="1532457680"/>
        <c:axId val="1532462000"/>
      </c:barChart>
      <c:catAx>
        <c:axId val="1532457680"/>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1532462000"/>
        <c:crosses val="autoZero"/>
        <c:auto val="1"/>
        <c:lblAlgn val="ctr"/>
        <c:lblOffset val="100"/>
        <c:noMultiLvlLbl val="0"/>
      </c:catAx>
      <c:valAx>
        <c:axId val="1532462000"/>
        <c:scaling>
          <c:orientation val="minMax"/>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15324576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Futura LT" panose="02000303000000000000" pitchFamily="2"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84251968503937E-2"/>
          <c:y val="5.0925925925925923E-2"/>
          <c:w val="0.87888276465441817"/>
          <c:h val="0.83895086030912802"/>
        </c:manualLayout>
      </c:layout>
      <c:lineChart>
        <c:grouping val="standard"/>
        <c:varyColors val="0"/>
        <c:ser>
          <c:idx val="0"/>
          <c:order val="0"/>
          <c:spPr>
            <a:ln w="28575" cap="rnd">
              <a:solidFill>
                <a:srgbClr val="156082"/>
              </a:solidFill>
              <a:round/>
            </a:ln>
            <a:effectLst/>
          </c:spPr>
          <c:marker>
            <c:symbol val="none"/>
          </c:marker>
          <c:cat>
            <c:numRef>
              <c:f>'Figure 2.4'!$B$49:$AK$49</c:f>
              <c:numCache>
                <c:formatCode>General</c:formatCode>
                <c:ptCount val="3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numCache>
            </c:numRef>
          </c:cat>
          <c:val>
            <c:numRef>
              <c:f>('Figure 2.4'!$B$53:$T$53,'Figure 2.4'!$U$54:$AF$54)</c:f>
              <c:numCache>
                <c:formatCode>General</c:formatCode>
                <c:ptCount val="31"/>
                <c:pt idx="19">
                  <c:v>43.973880844625533</c:v>
                </c:pt>
                <c:pt idx="20">
                  <c:v>41.928929587537411</c:v>
                </c:pt>
                <c:pt idx="21">
                  <c:v>42.277806391542981</c:v>
                </c:pt>
                <c:pt idx="22">
                  <c:v>41.341774917703447</c:v>
                </c:pt>
                <c:pt idx="23">
                  <c:v>42.711213656888816</c:v>
                </c:pt>
                <c:pt idx="24">
                  <c:v>42.046751606944042</c:v>
                </c:pt>
                <c:pt idx="25">
                  <c:v>40.947725884878707</c:v>
                </c:pt>
                <c:pt idx="26">
                  <c:v>42.036522217978664</c:v>
                </c:pt>
                <c:pt idx="27">
                  <c:v>41.088435905649618</c:v>
                </c:pt>
                <c:pt idx="28">
                  <c:v>40.260787644346749</c:v>
                </c:pt>
                <c:pt idx="29">
                  <c:v>41.164725912655811</c:v>
                </c:pt>
                <c:pt idx="30">
                  <c:v>39.368058897921216</c:v>
                </c:pt>
              </c:numCache>
            </c:numRef>
          </c:val>
          <c:smooth val="0"/>
          <c:extLst>
            <c:ext xmlns:c16="http://schemas.microsoft.com/office/drawing/2014/chart" uri="{C3380CC4-5D6E-409C-BE32-E72D297353CC}">
              <c16:uniqueId val="{00000000-0741-4B79-BC1D-238CDDC39675}"/>
            </c:ext>
          </c:extLst>
        </c:ser>
        <c:ser>
          <c:idx val="3"/>
          <c:order val="1"/>
          <c:spPr>
            <a:ln w="28575" cap="rnd">
              <a:solidFill>
                <a:srgbClr val="196B24"/>
              </a:solidFill>
              <a:prstDash val="sysDash"/>
              <a:round/>
            </a:ln>
            <a:effectLst/>
          </c:spPr>
          <c:marker>
            <c:symbol val="none"/>
          </c:marker>
          <c:val>
            <c:numRef>
              <c:f>'Figure 2.4'!$B$52:$AK$52</c:f>
              <c:numCache>
                <c:formatCode>General</c:formatCode>
                <c:ptCount val="36"/>
                <c:pt idx="30" formatCode="0.0">
                  <c:v>42.648206216835852</c:v>
                </c:pt>
                <c:pt idx="31" formatCode="0.0">
                  <c:v>42.314715990571081</c:v>
                </c:pt>
                <c:pt idx="32" formatCode="0.0">
                  <c:v>42.26276630712065</c:v>
                </c:pt>
                <c:pt idx="33" formatCode="0.0">
                  <c:v>42.466349956948207</c:v>
                </c:pt>
                <c:pt idx="34" formatCode="0.0">
                  <c:v>41.934271186907594</c:v>
                </c:pt>
                <c:pt idx="35" formatCode="0.0">
                  <c:v>42.564073832077604</c:v>
                </c:pt>
              </c:numCache>
            </c:numRef>
          </c:val>
          <c:smooth val="0"/>
          <c:extLst>
            <c:ext xmlns:c16="http://schemas.microsoft.com/office/drawing/2014/chart" uri="{C3380CC4-5D6E-409C-BE32-E72D297353CC}">
              <c16:uniqueId val="{00000001-0741-4B79-BC1D-238CDDC39675}"/>
            </c:ext>
          </c:extLst>
        </c:ser>
        <c:ser>
          <c:idx val="1"/>
          <c:order val="2"/>
          <c:spPr>
            <a:ln w="28575" cap="rnd">
              <a:solidFill>
                <a:srgbClr val="156082"/>
              </a:solidFill>
              <a:prstDash val="sysDash"/>
              <a:round/>
            </a:ln>
            <a:effectLst/>
          </c:spPr>
          <c:marker>
            <c:symbol val="none"/>
          </c:marker>
          <c:val>
            <c:numRef>
              <c:f>'Figure 2.4'!$B$55:$AK$55</c:f>
              <c:numCache>
                <c:formatCode>General</c:formatCode>
                <c:ptCount val="36"/>
                <c:pt idx="30">
                  <c:v>39.368058897921216</c:v>
                </c:pt>
                <c:pt idx="31">
                  <c:v>38.937123470418747</c:v>
                </c:pt>
                <c:pt idx="32">
                  <c:v>38.849049035960384</c:v>
                </c:pt>
                <c:pt idx="33">
                  <c:v>38.969871294230281</c:v>
                </c:pt>
                <c:pt idx="34">
                  <c:v>38.771315240209837</c:v>
                </c:pt>
                <c:pt idx="35">
                  <c:v>38.885655536525853</c:v>
                </c:pt>
              </c:numCache>
            </c:numRef>
          </c:val>
          <c:smooth val="0"/>
          <c:extLst>
            <c:ext xmlns:c16="http://schemas.microsoft.com/office/drawing/2014/chart" uri="{C3380CC4-5D6E-409C-BE32-E72D297353CC}">
              <c16:uniqueId val="{00000002-0741-4B79-BC1D-238CDDC39675}"/>
            </c:ext>
          </c:extLst>
        </c:ser>
        <c:ser>
          <c:idx val="2"/>
          <c:order val="3"/>
          <c:spPr>
            <a:ln w="28575" cap="rnd">
              <a:solidFill>
                <a:srgbClr val="196B24"/>
              </a:solidFill>
              <a:round/>
            </a:ln>
            <a:effectLst/>
          </c:spPr>
          <c:marker>
            <c:symbol val="none"/>
          </c:marker>
          <c:val>
            <c:numRef>
              <c:f>'Figure 2.4'!$B$51:$AF$51</c:f>
              <c:numCache>
                <c:formatCode>0.0</c:formatCode>
                <c:ptCount val="31"/>
                <c:pt idx="0">
                  <c:v>41.820975337217654</c:v>
                </c:pt>
                <c:pt idx="1">
                  <c:v>41.70477343792362</c:v>
                </c:pt>
                <c:pt idx="2">
                  <c:v>41.415669846933085</c:v>
                </c:pt>
                <c:pt idx="3">
                  <c:v>40.348764791363919</c:v>
                </c:pt>
                <c:pt idx="4">
                  <c:v>41.437367592948199</c:v>
                </c:pt>
                <c:pt idx="5">
                  <c:v>40.788342549059145</c:v>
                </c:pt>
                <c:pt idx="6">
                  <c:v>39.035193530643561</c:v>
                </c:pt>
                <c:pt idx="7">
                  <c:v>39.007312209173499</c:v>
                </c:pt>
                <c:pt idx="8">
                  <c:v>38.837838929971312</c:v>
                </c:pt>
                <c:pt idx="9">
                  <c:v>40.219670795552268</c:v>
                </c:pt>
                <c:pt idx="10">
                  <c:v>40.87320308597436</c:v>
                </c:pt>
                <c:pt idx="11">
                  <c:v>42.577526010974665</c:v>
                </c:pt>
                <c:pt idx="12">
                  <c:v>42.776313562395728</c:v>
                </c:pt>
                <c:pt idx="13">
                  <c:v>41.339342795038995</c:v>
                </c:pt>
                <c:pt idx="14">
                  <c:v>41.668404588112615</c:v>
                </c:pt>
                <c:pt idx="15">
                  <c:v>42.533859476389459</c:v>
                </c:pt>
                <c:pt idx="16">
                  <c:v>44.797383189160698</c:v>
                </c:pt>
                <c:pt idx="17">
                  <c:v>46.629603349733721</c:v>
                </c:pt>
                <c:pt idx="18">
                  <c:v>44.488808052115566</c:v>
                </c:pt>
                <c:pt idx="19">
                  <c:v>43.973880844625533</c:v>
                </c:pt>
                <c:pt idx="20">
                  <c:v>42.302219946778429</c:v>
                </c:pt>
                <c:pt idx="21">
                  <c:v>42.605428553289968</c:v>
                </c:pt>
                <c:pt idx="22">
                  <c:v>41.710885385081866</c:v>
                </c:pt>
                <c:pt idx="23">
                  <c:v>43.446195280571636</c:v>
                </c:pt>
                <c:pt idx="24">
                  <c:v>42.739452845166412</c:v>
                </c:pt>
                <c:pt idx="25">
                  <c:v>42.034869353398932</c:v>
                </c:pt>
                <c:pt idx="26">
                  <c:v>43.295623387117793</c:v>
                </c:pt>
                <c:pt idx="27">
                  <c:v>43.452126502726095</c:v>
                </c:pt>
                <c:pt idx="28">
                  <c:v>42.556652071866807</c:v>
                </c:pt>
                <c:pt idx="29">
                  <c:v>41.912749378694357</c:v>
                </c:pt>
                <c:pt idx="30">
                  <c:v>42.648206216835852</c:v>
                </c:pt>
              </c:numCache>
            </c:numRef>
          </c:val>
          <c:smooth val="0"/>
          <c:extLst>
            <c:ext xmlns:c16="http://schemas.microsoft.com/office/drawing/2014/chart" uri="{C3380CC4-5D6E-409C-BE32-E72D297353CC}">
              <c16:uniqueId val="{00000003-0741-4B79-BC1D-238CDDC39675}"/>
            </c:ext>
          </c:extLst>
        </c:ser>
        <c:dLbls>
          <c:showLegendKey val="0"/>
          <c:showVal val="0"/>
          <c:showCatName val="0"/>
          <c:showSerName val="0"/>
          <c:showPercent val="0"/>
          <c:showBubbleSize val="0"/>
        </c:dLbls>
        <c:smooth val="0"/>
        <c:axId val="97127759"/>
        <c:axId val="97126799"/>
      </c:lineChart>
      <c:catAx>
        <c:axId val="97127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97126799"/>
        <c:crosses val="autoZero"/>
        <c:auto val="1"/>
        <c:lblAlgn val="ctr"/>
        <c:lblOffset val="100"/>
        <c:tickLblSkip val="5"/>
        <c:noMultiLvlLbl val="0"/>
      </c:catAx>
      <c:valAx>
        <c:axId val="97126799"/>
        <c:scaling>
          <c:orientation val="minMax"/>
          <c:min val="3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97127759"/>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Futura LT" panose="02000303000000000000" pitchFamily="2" charset="0"/>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2378763057302403E-2"/>
          <c:y val="4.7337278106508875E-2"/>
          <c:w val="0.81234159488453206"/>
          <c:h val="0.4013670036807529"/>
        </c:manualLayout>
      </c:layout>
      <c:barChart>
        <c:barDir val="col"/>
        <c:grouping val="stacked"/>
        <c:varyColors val="0"/>
        <c:ser>
          <c:idx val="0"/>
          <c:order val="0"/>
          <c:spPr>
            <a:no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8B38-4126-B920-5FC6183B69E6}"/>
              </c:ext>
            </c:extLst>
          </c:dPt>
          <c:dPt>
            <c:idx val="2"/>
            <c:invertIfNegative val="0"/>
            <c:bubble3D val="0"/>
            <c:spPr>
              <a:solidFill>
                <a:schemeClr val="bg1">
                  <a:lumMod val="50000"/>
                </a:schemeClr>
              </a:solidFill>
              <a:ln>
                <a:noFill/>
              </a:ln>
              <a:effectLst/>
            </c:spPr>
            <c:extLst>
              <c:ext xmlns:c16="http://schemas.microsoft.com/office/drawing/2014/chart" uri="{C3380CC4-5D6E-409C-BE32-E72D297353CC}">
                <c16:uniqueId val="{00000003-8B38-4126-B920-5FC6183B69E6}"/>
              </c:ext>
            </c:extLst>
          </c:dPt>
          <c:dPt>
            <c:idx val="6"/>
            <c:invertIfNegative val="0"/>
            <c:bubble3D val="0"/>
            <c:spPr>
              <a:solidFill>
                <a:schemeClr val="bg1">
                  <a:lumMod val="50000"/>
                </a:schemeClr>
              </a:solidFill>
              <a:ln>
                <a:noFill/>
              </a:ln>
              <a:effectLst/>
            </c:spPr>
            <c:extLst>
              <c:ext xmlns:c16="http://schemas.microsoft.com/office/drawing/2014/chart" uri="{C3380CC4-5D6E-409C-BE32-E72D297353CC}">
                <c16:uniqueId val="{00000005-8B38-4126-B920-5FC6183B69E6}"/>
              </c:ext>
            </c:extLst>
          </c:dPt>
          <c:dPt>
            <c:idx val="10"/>
            <c:invertIfNegative val="0"/>
            <c:bubble3D val="0"/>
            <c:spPr>
              <a:solidFill>
                <a:schemeClr val="bg1">
                  <a:lumMod val="50000"/>
                </a:schemeClr>
              </a:solidFill>
              <a:ln>
                <a:noFill/>
              </a:ln>
              <a:effectLst/>
            </c:spPr>
            <c:extLst>
              <c:ext xmlns:c16="http://schemas.microsoft.com/office/drawing/2014/chart" uri="{C3380CC4-5D6E-409C-BE32-E72D297353CC}">
                <c16:uniqueId val="{00000007-8B38-4126-B920-5FC6183B69E6}"/>
              </c:ext>
            </c:extLst>
          </c:dPt>
          <c:dPt>
            <c:idx val="12"/>
            <c:invertIfNegative val="0"/>
            <c:bubble3D val="0"/>
            <c:spPr>
              <a:solidFill>
                <a:schemeClr val="accent1"/>
              </a:solidFill>
              <a:ln>
                <a:noFill/>
              </a:ln>
              <a:effectLst/>
            </c:spPr>
            <c:extLst>
              <c:ext xmlns:c16="http://schemas.microsoft.com/office/drawing/2014/chart" uri="{C3380CC4-5D6E-409C-BE32-E72D297353CC}">
                <c16:uniqueId val="{00000009-8B38-4126-B920-5FC6183B69E6}"/>
              </c:ext>
            </c:extLst>
          </c:dPt>
          <c:dLbls>
            <c:dLbl>
              <c:idx val="0"/>
              <c:tx>
                <c:rich>
                  <a:bodyPr/>
                  <a:lstStyle/>
                  <a:p>
                    <a:fld id="{AD07170F-8F31-4F15-8CAA-D9A6C3BD61CA}" type="VALUE">
                      <a:rPr lang="en-US">
                        <a:solidFill>
                          <a:schemeClr val="bg1"/>
                        </a:solidFill>
                      </a:rPr>
                      <a:pPr/>
                      <a:t>[VALUE]</a:t>
                    </a:fld>
                    <a:endParaRPr lang="en-IE"/>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B38-4126-B920-5FC6183B69E6}"/>
                </c:ext>
              </c:extLst>
            </c:dLbl>
            <c:dLbl>
              <c:idx val="2"/>
              <c:tx>
                <c:rich>
                  <a:bodyPr/>
                  <a:lstStyle/>
                  <a:p>
                    <a:fld id="{E075AB28-A747-433C-A373-FC6711FF2A5E}" type="VALUE">
                      <a:rPr lang="en-US">
                        <a:solidFill>
                          <a:schemeClr val="bg1"/>
                        </a:solidFill>
                      </a:rPr>
                      <a:pPr/>
                      <a:t>[VALUE]</a:t>
                    </a:fld>
                    <a:endParaRPr lang="en-IE"/>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B38-4126-B920-5FC6183B69E6}"/>
                </c:ext>
              </c:extLst>
            </c:dLbl>
            <c:dLbl>
              <c:idx val="6"/>
              <c:tx>
                <c:rich>
                  <a:bodyPr/>
                  <a:lstStyle/>
                  <a:p>
                    <a:fld id="{98C8336A-9A44-4192-BC2C-A32C92E0E75C}" type="VALUE">
                      <a:rPr lang="en-US">
                        <a:solidFill>
                          <a:schemeClr val="bg1"/>
                        </a:solidFill>
                      </a:rPr>
                      <a:pPr/>
                      <a:t>[VALUE]</a:t>
                    </a:fld>
                    <a:endParaRPr lang="en-IE"/>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8B38-4126-B920-5FC6183B69E6}"/>
                </c:ext>
              </c:extLst>
            </c:dLbl>
            <c:dLbl>
              <c:idx val="10"/>
              <c:tx>
                <c:rich>
                  <a:bodyPr/>
                  <a:lstStyle/>
                  <a:p>
                    <a:fld id="{FBFD21D6-8F59-4C94-AAF7-4B3544416F93}" type="VALUE">
                      <a:rPr lang="en-US">
                        <a:solidFill>
                          <a:schemeClr val="bg1"/>
                        </a:solidFill>
                      </a:rPr>
                      <a:pPr/>
                      <a:t>[VALUE]</a:t>
                    </a:fld>
                    <a:endParaRPr lang="en-IE"/>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8B38-4126-B920-5FC6183B69E6}"/>
                </c:ext>
              </c:extLst>
            </c:dLbl>
            <c:dLbl>
              <c:idx val="12"/>
              <c:tx>
                <c:rich>
                  <a:bodyPr/>
                  <a:lstStyle/>
                  <a:p>
                    <a:fld id="{E4FCDF27-FC50-4FBD-B940-B58B0409BE0F}" type="VALUE">
                      <a:rPr lang="en-US">
                        <a:solidFill>
                          <a:schemeClr val="bg1"/>
                        </a:solidFill>
                      </a:rPr>
                      <a:pPr/>
                      <a:t>[VALUE]</a:t>
                    </a:fld>
                    <a:endParaRPr lang="en-IE"/>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8B38-4126-B920-5FC6183B69E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Futura LT" panose="02000303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2.5'!$A$27:$B$39</c:f>
              <c:multiLvlStrCache>
                <c:ptCount val="13"/>
                <c:lvl>
                  <c:pt idx="0">
                    <c:v>Budget 2024</c:v>
                  </c:pt>
                  <c:pt idx="1">
                    <c:v>Overruns</c:v>
                  </c:pt>
                  <c:pt idx="2">
                    <c:v>Total</c:v>
                  </c:pt>
                  <c:pt idx="3">
                    <c:v>Overrun not carried over</c:v>
                  </c:pt>
                  <c:pt idx="4">
                    <c:v>Budget 2025 package</c:v>
                  </c:pt>
                  <c:pt idx="5">
                    <c:v>Overruns</c:v>
                  </c:pt>
                  <c:pt idx="6">
                    <c:v>Total</c:v>
                  </c:pt>
                  <c:pt idx="7">
                    <c:v>Overrun not carried over</c:v>
                  </c:pt>
                  <c:pt idx="8">
                    <c:v>Budget 2026 package</c:v>
                  </c:pt>
                  <c:pt idx="9">
                    <c:v>Overruns*</c:v>
                  </c:pt>
                  <c:pt idx="10">
                    <c:v>Total</c:v>
                  </c:pt>
                  <c:pt idx="12">
                    <c:v>Cummulative</c:v>
                  </c:pt>
                </c:lvl>
                <c:lvl>
                  <c:pt idx="0">
                    <c:v>2024</c:v>
                  </c:pt>
                  <c:pt idx="3">
                    <c:v>2025</c:v>
                  </c:pt>
                  <c:pt idx="7">
                    <c:v>2026</c:v>
                  </c:pt>
                  <c:pt idx="12">
                    <c:v>2024-2026</c:v>
                  </c:pt>
                </c:lvl>
              </c:multiLvlStrCache>
            </c:multiLvlStrRef>
          </c:cat>
          <c:val>
            <c:numRef>
              <c:f>'Figure 2.5'!$C$27:$C$39</c:f>
              <c:numCache>
                <c:formatCode>General</c:formatCode>
                <c:ptCount val="13"/>
                <c:pt idx="0">
                  <c:v>96580</c:v>
                </c:pt>
                <c:pt idx="1">
                  <c:v>96580</c:v>
                </c:pt>
                <c:pt idx="2">
                  <c:v>101695</c:v>
                </c:pt>
                <c:pt idx="3">
                  <c:v>98535</c:v>
                </c:pt>
                <c:pt idx="4">
                  <c:v>98535</c:v>
                </c:pt>
                <c:pt idx="5">
                  <c:v>105435</c:v>
                </c:pt>
                <c:pt idx="6">
                  <c:v>109380</c:v>
                </c:pt>
                <c:pt idx="7">
                  <c:v>109080</c:v>
                </c:pt>
                <c:pt idx="8">
                  <c:v>109080</c:v>
                </c:pt>
                <c:pt idx="9">
                  <c:v>117800</c:v>
                </c:pt>
                <c:pt idx="10">
                  <c:v>118965</c:v>
                </c:pt>
                <c:pt idx="12">
                  <c:v>96580</c:v>
                </c:pt>
              </c:numCache>
            </c:numRef>
          </c:val>
          <c:extLst>
            <c:ext xmlns:c16="http://schemas.microsoft.com/office/drawing/2014/chart" uri="{C3380CC4-5D6E-409C-BE32-E72D297353CC}">
              <c16:uniqueId val="{0000000A-8B38-4126-B920-5FC6183B69E6}"/>
            </c:ext>
          </c:extLst>
        </c:ser>
        <c:ser>
          <c:idx val="1"/>
          <c:order val="1"/>
          <c:spPr>
            <a:solidFill>
              <a:schemeClr val="accent3">
                <a:lumMod val="75000"/>
              </a:schemeClr>
            </a:solidFill>
            <a:ln>
              <a:noFill/>
            </a:ln>
            <a:effectLst/>
          </c:spPr>
          <c:invertIfNegative val="0"/>
          <c:dPt>
            <c:idx val="3"/>
            <c:invertIfNegative val="0"/>
            <c:bubble3D val="0"/>
            <c:spPr>
              <a:solidFill>
                <a:schemeClr val="accent4"/>
              </a:solidFill>
              <a:ln>
                <a:noFill/>
              </a:ln>
              <a:effectLst/>
            </c:spPr>
            <c:extLst>
              <c:ext xmlns:c16="http://schemas.microsoft.com/office/drawing/2014/chart" uri="{C3380CC4-5D6E-409C-BE32-E72D297353CC}">
                <c16:uniqueId val="{0000000C-8B38-4126-B920-5FC6183B69E6}"/>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E-8B38-4126-B920-5FC6183B69E6}"/>
              </c:ext>
            </c:extLst>
          </c:dPt>
          <c:dPt>
            <c:idx val="7"/>
            <c:invertIfNegative val="0"/>
            <c:bubble3D val="0"/>
            <c:spPr>
              <a:solidFill>
                <a:schemeClr val="accent4"/>
              </a:solidFill>
              <a:ln>
                <a:noFill/>
              </a:ln>
              <a:effectLst/>
            </c:spPr>
            <c:extLst>
              <c:ext xmlns:c16="http://schemas.microsoft.com/office/drawing/2014/chart" uri="{C3380CC4-5D6E-409C-BE32-E72D297353CC}">
                <c16:uniqueId val="{00000010-8B38-4126-B920-5FC6183B69E6}"/>
              </c:ext>
            </c:extLst>
          </c:dPt>
          <c:dPt>
            <c:idx val="8"/>
            <c:invertIfNegative val="0"/>
            <c:bubble3D val="0"/>
            <c:spPr>
              <a:solidFill>
                <a:schemeClr val="accent5"/>
              </a:solidFill>
              <a:ln>
                <a:noFill/>
              </a:ln>
              <a:effectLst/>
            </c:spPr>
            <c:extLst>
              <c:ext xmlns:c16="http://schemas.microsoft.com/office/drawing/2014/chart" uri="{C3380CC4-5D6E-409C-BE32-E72D297353CC}">
                <c16:uniqueId val="{00000012-8B38-4126-B920-5FC6183B69E6}"/>
              </c:ext>
            </c:extLst>
          </c:dPt>
          <c:dPt>
            <c:idx val="12"/>
            <c:invertIfNegative val="0"/>
            <c:bubble3D val="0"/>
            <c:spPr>
              <a:solidFill>
                <a:schemeClr val="accent5"/>
              </a:solidFill>
              <a:ln>
                <a:noFill/>
              </a:ln>
              <a:effectLst/>
            </c:spPr>
            <c:extLst>
              <c:ext xmlns:c16="http://schemas.microsoft.com/office/drawing/2014/chart" uri="{C3380CC4-5D6E-409C-BE32-E72D297353CC}">
                <c16:uniqueId val="{00000014-8B38-4126-B920-5FC6183B69E6}"/>
              </c:ext>
            </c:extLst>
          </c:dPt>
          <c:dLbls>
            <c:dLbl>
              <c:idx val="12"/>
              <c:tx>
                <c:rich>
                  <a:bodyPr/>
                  <a:lstStyle/>
                  <a:p>
                    <a:fld id="{39314C7B-C064-4B3E-A825-99CCE397A25C}" type="VALUE">
                      <a:rPr lang="en-US">
                        <a:solidFill>
                          <a:schemeClr val="bg1"/>
                        </a:solidFill>
                      </a:rPr>
                      <a:pPr/>
                      <a:t>[VALUE]</a:t>
                    </a:fld>
                    <a:endParaRPr lang="en-IE"/>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4-8B38-4126-B920-5FC6183B69E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Futura LT" panose="02000303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2.5'!$A$27:$B$39</c:f>
              <c:multiLvlStrCache>
                <c:ptCount val="13"/>
                <c:lvl>
                  <c:pt idx="0">
                    <c:v>Budget 2024</c:v>
                  </c:pt>
                  <c:pt idx="1">
                    <c:v>Overruns</c:v>
                  </c:pt>
                  <c:pt idx="2">
                    <c:v>Total</c:v>
                  </c:pt>
                  <c:pt idx="3">
                    <c:v>Overrun not carried over</c:v>
                  </c:pt>
                  <c:pt idx="4">
                    <c:v>Budget 2025 package</c:v>
                  </c:pt>
                  <c:pt idx="5">
                    <c:v>Overruns</c:v>
                  </c:pt>
                  <c:pt idx="6">
                    <c:v>Total</c:v>
                  </c:pt>
                  <c:pt idx="7">
                    <c:v>Overrun not carried over</c:v>
                  </c:pt>
                  <c:pt idx="8">
                    <c:v>Budget 2026 package</c:v>
                  </c:pt>
                  <c:pt idx="9">
                    <c:v>Overruns*</c:v>
                  </c:pt>
                  <c:pt idx="10">
                    <c:v>Total</c:v>
                  </c:pt>
                  <c:pt idx="12">
                    <c:v>Cummulative</c:v>
                  </c:pt>
                </c:lvl>
                <c:lvl>
                  <c:pt idx="0">
                    <c:v>2024</c:v>
                  </c:pt>
                  <c:pt idx="3">
                    <c:v>2025</c:v>
                  </c:pt>
                  <c:pt idx="7">
                    <c:v>2026</c:v>
                  </c:pt>
                  <c:pt idx="12">
                    <c:v>2024-2026</c:v>
                  </c:pt>
                </c:lvl>
              </c:multiLvlStrCache>
            </c:multiLvlStrRef>
          </c:cat>
          <c:val>
            <c:numRef>
              <c:f>'Figure 2.5'!$D$27:$D$39</c:f>
              <c:numCache>
                <c:formatCode>General</c:formatCode>
                <c:ptCount val="13"/>
                <c:pt idx="1">
                  <c:v>5115</c:v>
                </c:pt>
                <c:pt idx="3">
                  <c:v>3160</c:v>
                </c:pt>
                <c:pt idx="4">
                  <c:v>6900</c:v>
                </c:pt>
                <c:pt idx="5">
                  <c:v>3945</c:v>
                </c:pt>
                <c:pt idx="7">
                  <c:v>300</c:v>
                </c:pt>
                <c:pt idx="8">
                  <c:v>8720</c:v>
                </c:pt>
                <c:pt idx="9">
                  <c:v>1165</c:v>
                </c:pt>
                <c:pt idx="12">
                  <c:v>15620</c:v>
                </c:pt>
              </c:numCache>
            </c:numRef>
          </c:val>
          <c:extLst>
            <c:ext xmlns:c16="http://schemas.microsoft.com/office/drawing/2014/chart" uri="{C3380CC4-5D6E-409C-BE32-E72D297353CC}">
              <c16:uniqueId val="{00000015-8B38-4126-B920-5FC6183B69E6}"/>
            </c:ext>
          </c:extLst>
        </c:ser>
        <c:ser>
          <c:idx val="2"/>
          <c:order val="2"/>
          <c:spPr>
            <a:solidFill>
              <a:schemeClr val="accent3">
                <a:lumMod val="75000"/>
              </a:schemeClr>
            </a:solidFill>
            <a:ln>
              <a:noFill/>
            </a:ln>
            <a:effectLst/>
          </c:spPr>
          <c:invertIfNegative val="0"/>
          <c:dLbls>
            <c:dLbl>
              <c:idx val="12"/>
              <c:tx>
                <c:rich>
                  <a:bodyPr/>
                  <a:lstStyle/>
                  <a:p>
                    <a:fld id="{7B13F174-8DE9-4768-8594-A622D23880C0}" type="VALUE">
                      <a:rPr lang="en-US">
                        <a:solidFill>
                          <a:schemeClr val="bg1"/>
                        </a:solidFill>
                      </a:rPr>
                      <a:pPr/>
                      <a:t>[VALUE]</a:t>
                    </a:fld>
                    <a:endParaRPr lang="en-IE"/>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6-8B38-4126-B920-5FC6183B69E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Futura LT" panose="02000303000000000000" pitchFamily="2"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2.5'!$A$27:$B$39</c:f>
              <c:multiLvlStrCache>
                <c:ptCount val="13"/>
                <c:lvl>
                  <c:pt idx="0">
                    <c:v>Budget 2024</c:v>
                  </c:pt>
                  <c:pt idx="1">
                    <c:v>Overruns</c:v>
                  </c:pt>
                  <c:pt idx="2">
                    <c:v>Total</c:v>
                  </c:pt>
                  <c:pt idx="3">
                    <c:v>Overrun not carried over</c:v>
                  </c:pt>
                  <c:pt idx="4">
                    <c:v>Budget 2025 package</c:v>
                  </c:pt>
                  <c:pt idx="5">
                    <c:v>Overruns</c:v>
                  </c:pt>
                  <c:pt idx="6">
                    <c:v>Total</c:v>
                  </c:pt>
                  <c:pt idx="7">
                    <c:v>Overrun not carried over</c:v>
                  </c:pt>
                  <c:pt idx="8">
                    <c:v>Budget 2026 package</c:v>
                  </c:pt>
                  <c:pt idx="9">
                    <c:v>Overruns*</c:v>
                  </c:pt>
                  <c:pt idx="10">
                    <c:v>Total</c:v>
                  </c:pt>
                  <c:pt idx="12">
                    <c:v>Cummulative</c:v>
                  </c:pt>
                </c:lvl>
                <c:lvl>
                  <c:pt idx="0">
                    <c:v>2024</c:v>
                  </c:pt>
                  <c:pt idx="3">
                    <c:v>2025</c:v>
                  </c:pt>
                  <c:pt idx="7">
                    <c:v>2026</c:v>
                  </c:pt>
                  <c:pt idx="12">
                    <c:v>2024-2026</c:v>
                  </c:pt>
                </c:lvl>
              </c:multiLvlStrCache>
            </c:multiLvlStrRef>
          </c:cat>
          <c:val>
            <c:numRef>
              <c:f>'Figure 2.5'!$E$27:$E$39</c:f>
              <c:numCache>
                <c:formatCode>General</c:formatCode>
                <c:ptCount val="13"/>
                <c:pt idx="12">
                  <c:v>6765</c:v>
                </c:pt>
              </c:numCache>
            </c:numRef>
          </c:val>
          <c:extLst>
            <c:ext xmlns:c16="http://schemas.microsoft.com/office/drawing/2014/chart" uri="{C3380CC4-5D6E-409C-BE32-E72D297353CC}">
              <c16:uniqueId val="{00000017-8B38-4126-B920-5FC6183B69E6}"/>
            </c:ext>
          </c:extLst>
        </c:ser>
        <c:dLbls>
          <c:showLegendKey val="0"/>
          <c:showVal val="0"/>
          <c:showCatName val="0"/>
          <c:showSerName val="0"/>
          <c:showPercent val="0"/>
          <c:showBubbleSize val="0"/>
        </c:dLbls>
        <c:gapWidth val="20"/>
        <c:overlap val="100"/>
        <c:axId val="1994749343"/>
        <c:axId val="1994752223"/>
      </c:barChart>
      <c:catAx>
        <c:axId val="1994749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1994752223"/>
        <c:crosses val="autoZero"/>
        <c:auto val="1"/>
        <c:lblAlgn val="ctr"/>
        <c:lblOffset val="100"/>
        <c:noMultiLvlLbl val="0"/>
      </c:catAx>
      <c:valAx>
        <c:axId val="1994752223"/>
        <c:scaling>
          <c:orientation val="minMax"/>
          <c:min val="940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1994749343"/>
        <c:crosses val="autoZero"/>
        <c:crossBetween val="between"/>
        <c:majorUnit val="4000"/>
        <c:dispUnits>
          <c:builtInUnit val="thousands"/>
        </c:dispUnits>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Futura LT" panose="02000303000000000000" pitchFamily="2" charset="0"/>
        </a:defRPr>
      </a:pPr>
      <a:endParaRPr lang="en-US"/>
    </a:p>
  </c:txPr>
  <c:printSettings>
    <c:headerFooter/>
    <c:pageMargins b="0.75" l="0.7" r="0.7" t="0.75" header="0.3" footer="0.3"/>
    <c:pageSetup/>
  </c:printSettings>
  <c:userShapes r:id="rId4"/>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164096213872859E-2"/>
          <c:y val="7.7542499254399044E-2"/>
          <c:w val="0.88125779035505947"/>
          <c:h val="0.66096129752704291"/>
        </c:manualLayout>
      </c:layout>
      <c:barChart>
        <c:barDir val="col"/>
        <c:grouping val="clustered"/>
        <c:varyColors val="0"/>
        <c:ser>
          <c:idx val="0"/>
          <c:order val="0"/>
          <c:spPr>
            <a:solidFill>
              <a:schemeClr val="bg1">
                <a:lumMod val="50000"/>
              </a:schemeClr>
            </a:solidFill>
            <a:ln>
              <a:noFill/>
            </a:ln>
            <a:effectLst/>
          </c:spPr>
          <c:invertIfNegative val="0"/>
          <c:dPt>
            <c:idx val="1"/>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3-4BE7-4964-B6CC-0C6E7C1044A7}"/>
              </c:ext>
            </c:extLst>
          </c:dPt>
          <c:dPt>
            <c:idx val="2"/>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5-4BE7-4964-B6CC-0C6E7C1044A7}"/>
              </c:ext>
            </c:extLst>
          </c:dPt>
          <c:dLbls>
            <c:dLbl>
              <c:idx val="2"/>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BE7-4964-B6CC-0C6E7C1044A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Futura LT" panose="02000303000000000000" pitchFamily="2" charset="0"/>
                    <a:ea typeface="+mn-ea"/>
                    <a:cs typeface="+mn-cs"/>
                  </a:defRPr>
                </a:pPr>
                <a:endParaRPr lang="en-US"/>
              </a:p>
            </c:txPr>
            <c:dLblPos val="inEnd"/>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2.6'!$A$29:$A$44</c:f>
              <c:strCache>
                <c:ptCount val="16"/>
                <c:pt idx="0">
                  <c:v>Spain </c:v>
                </c:pt>
                <c:pt idx="1">
                  <c:v>Sweden </c:v>
                </c:pt>
                <c:pt idx="2">
                  <c:v>Ireland </c:v>
                </c:pt>
                <c:pt idx="3">
                  <c:v>Portugal </c:v>
                </c:pt>
                <c:pt idx="4">
                  <c:v>Norway</c:v>
                </c:pt>
                <c:pt idx="5">
                  <c:v>Netherlands </c:v>
                </c:pt>
                <c:pt idx="6">
                  <c:v>Italy</c:v>
                </c:pt>
                <c:pt idx="7">
                  <c:v>France </c:v>
                </c:pt>
                <c:pt idx="8">
                  <c:v>Germany </c:v>
                </c:pt>
                <c:pt idx="9">
                  <c:v>Belgium</c:v>
                </c:pt>
                <c:pt idx="10">
                  <c:v>Austria </c:v>
                </c:pt>
                <c:pt idx="11">
                  <c:v>United Kingdom</c:v>
                </c:pt>
                <c:pt idx="12">
                  <c:v>Switzerland</c:v>
                </c:pt>
                <c:pt idx="13">
                  <c:v>Finland </c:v>
                </c:pt>
                <c:pt idx="14">
                  <c:v>Luxembourg </c:v>
                </c:pt>
                <c:pt idx="15">
                  <c:v>Denmark</c:v>
                </c:pt>
              </c:strCache>
            </c:strRef>
          </c:cat>
          <c:val>
            <c:numRef>
              <c:f>'Figure 2.6'!$B$29:$B$44</c:f>
              <c:numCache>
                <c:formatCode>0.00</c:formatCode>
                <c:ptCount val="16"/>
                <c:pt idx="0">
                  <c:v>0.29635741178032571</c:v>
                </c:pt>
                <c:pt idx="1">
                  <c:v>0.26949733189219632</c:v>
                </c:pt>
                <c:pt idx="2">
                  <c:v>0.22697537669974277</c:v>
                </c:pt>
                <c:pt idx="3">
                  <c:v>0.14669185420133618</c:v>
                </c:pt>
                <c:pt idx="4">
                  <c:v>0.13086284576519397</c:v>
                </c:pt>
                <c:pt idx="5">
                  <c:v>9.3263176815113383E-2</c:v>
                </c:pt>
                <c:pt idx="6">
                  <c:v>5.3143229373219449E-2</c:v>
                </c:pt>
                <c:pt idx="7">
                  <c:v>3.9609476077068086E-2</c:v>
                </c:pt>
                <c:pt idx="8">
                  <c:v>3.6242340449807717E-2</c:v>
                </c:pt>
                <c:pt idx="9">
                  <c:v>1.2460762227940674E-2</c:v>
                </c:pt>
                <c:pt idx="10">
                  <c:v>7.2151057012985239E-3</c:v>
                </c:pt>
                <c:pt idx="11">
                  <c:v>2.0292682926829268E-3</c:v>
                </c:pt>
                <c:pt idx="12">
                  <c:v>0</c:v>
                </c:pt>
                <c:pt idx="13">
                  <c:v>0</c:v>
                </c:pt>
                <c:pt idx="14">
                  <c:v>0</c:v>
                </c:pt>
                <c:pt idx="15">
                  <c:v>0</c:v>
                </c:pt>
              </c:numCache>
            </c:numRef>
          </c:val>
          <c:extLst>
            <c:ext xmlns:c16="http://schemas.microsoft.com/office/drawing/2014/chart" uri="{C3380CC4-5D6E-409C-BE32-E72D297353CC}">
              <c16:uniqueId val="{00000006-4BE7-4964-B6CC-0C6E7C1044A7}"/>
            </c:ext>
          </c:extLst>
        </c:ser>
        <c:dLbls>
          <c:showLegendKey val="0"/>
          <c:showVal val="0"/>
          <c:showCatName val="0"/>
          <c:showSerName val="0"/>
          <c:showPercent val="0"/>
          <c:showBubbleSize val="0"/>
        </c:dLbls>
        <c:gapWidth val="30"/>
        <c:overlap val="-27"/>
        <c:axId val="115855760"/>
        <c:axId val="115861520"/>
      </c:barChart>
      <c:catAx>
        <c:axId val="11585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115861520"/>
        <c:crosses val="autoZero"/>
        <c:auto val="1"/>
        <c:lblAlgn val="ctr"/>
        <c:lblOffset val="100"/>
        <c:noMultiLvlLbl val="0"/>
      </c:catAx>
      <c:valAx>
        <c:axId val="115861520"/>
        <c:scaling>
          <c:orientation val="minMax"/>
          <c:max val="0.30000000000000004"/>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115855760"/>
        <c:crosses val="autoZero"/>
        <c:crossBetween val="between"/>
        <c:majorUnit val="0.1"/>
      </c:valAx>
    </c:plotArea>
    <c:plotVisOnly val="1"/>
    <c:dispBlanksAs val="gap"/>
    <c:showDLblsOverMax val="0"/>
  </c:chart>
  <c:spPr>
    <a:noFill/>
    <a:ln w="9525" cap="flat" cmpd="sng" algn="ctr">
      <a:noFill/>
      <a:round/>
    </a:ln>
    <a:effectLst/>
  </c:spPr>
  <c:txPr>
    <a:bodyPr/>
    <a:lstStyle/>
    <a:p>
      <a:pPr>
        <a:defRPr>
          <a:latin typeface="Futura LT" panose="02000303000000000000" pitchFamily="2"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803149606299214E-2"/>
          <c:y val="6.4814814814814811E-2"/>
          <c:w val="0.91564129483814527"/>
          <c:h val="0.70329469233012554"/>
        </c:manualLayout>
      </c:layout>
      <c:barChart>
        <c:barDir val="col"/>
        <c:grouping val="stacked"/>
        <c:varyColors val="0"/>
        <c:ser>
          <c:idx val="0"/>
          <c:order val="0"/>
          <c:spPr>
            <a:solidFill>
              <a:schemeClr val="accent1"/>
            </a:solidFill>
            <a:ln>
              <a:noFill/>
            </a:ln>
            <a:effectLst/>
          </c:spPr>
          <c:invertIfNegative val="0"/>
          <c:dPt>
            <c:idx val="0"/>
            <c:invertIfNegative val="0"/>
            <c:bubble3D val="0"/>
            <c:spPr>
              <a:solidFill>
                <a:srgbClr val="156082"/>
              </a:solidFill>
              <a:ln>
                <a:noFill/>
              </a:ln>
              <a:effectLst/>
            </c:spPr>
            <c:extLst>
              <c:ext xmlns:c16="http://schemas.microsoft.com/office/drawing/2014/chart" uri="{C3380CC4-5D6E-409C-BE32-E72D297353CC}">
                <c16:uniqueId val="{00000001-C982-4F10-A3E1-4A07FCBF039E}"/>
              </c:ext>
            </c:extLst>
          </c:dPt>
          <c:dPt>
            <c:idx val="1"/>
            <c:invertIfNegative val="0"/>
            <c:bubble3D val="0"/>
            <c:spPr>
              <a:noFill/>
              <a:ln>
                <a:noFill/>
              </a:ln>
              <a:effectLst/>
            </c:spPr>
            <c:extLst>
              <c:ext xmlns:c16="http://schemas.microsoft.com/office/drawing/2014/chart" uri="{C3380CC4-5D6E-409C-BE32-E72D297353CC}">
                <c16:uniqueId val="{00000003-C982-4F10-A3E1-4A07FCBF039E}"/>
              </c:ext>
            </c:extLst>
          </c:dPt>
          <c:dPt>
            <c:idx val="2"/>
            <c:invertIfNegative val="0"/>
            <c:bubble3D val="0"/>
            <c:spPr>
              <a:noFill/>
              <a:ln>
                <a:noFill/>
              </a:ln>
              <a:effectLst/>
            </c:spPr>
            <c:extLst>
              <c:ext xmlns:c16="http://schemas.microsoft.com/office/drawing/2014/chart" uri="{C3380CC4-5D6E-409C-BE32-E72D297353CC}">
                <c16:uniqueId val="{00000005-C982-4F10-A3E1-4A07FCBF039E}"/>
              </c:ext>
            </c:extLst>
          </c:dPt>
          <c:dPt>
            <c:idx val="3"/>
            <c:invertIfNegative val="0"/>
            <c:bubble3D val="0"/>
            <c:spPr>
              <a:noFill/>
              <a:ln>
                <a:noFill/>
              </a:ln>
              <a:effectLst/>
            </c:spPr>
            <c:extLst>
              <c:ext xmlns:c16="http://schemas.microsoft.com/office/drawing/2014/chart" uri="{C3380CC4-5D6E-409C-BE32-E72D297353CC}">
                <c16:uniqueId val="{00000007-C982-4F10-A3E1-4A07FCBF039E}"/>
              </c:ext>
            </c:extLst>
          </c:dPt>
          <c:dPt>
            <c:idx val="4"/>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9-C982-4F10-A3E1-4A07FCBF039E}"/>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82-4F10-A3E1-4A07FCBF039E}"/>
                </c:ext>
              </c:extLst>
            </c:dLbl>
            <c:dLbl>
              <c:idx val="5"/>
              <c:layout>
                <c:manualLayout>
                  <c:x val="0"/>
                  <c:y val="-5.0705434364909444E-2"/>
                </c:manualLayout>
              </c:layout>
              <c:tx>
                <c:rich>
                  <a:bodyPr/>
                  <a:lstStyle/>
                  <a:p>
                    <a:fld id="{D0EB201F-B159-432D-AFCA-7B0B8B3BB723}" type="VALUE">
                      <a:rPr lang="en-US">
                        <a:solidFill>
                          <a:srgbClr val="156082"/>
                        </a:solidFill>
                      </a:rPr>
                      <a:pPr/>
                      <a:t>[VALUE]</a:t>
                    </a:fld>
                    <a:endParaRPr lang="en-IE"/>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C982-4F10-A3E1-4A07FCBF039E}"/>
                </c:ext>
              </c:extLst>
            </c:dLbl>
            <c:spPr>
              <a:noFill/>
              <a:ln>
                <a:noFill/>
              </a:ln>
              <a:effectLst/>
            </c:spPr>
            <c:txPr>
              <a:bodyPr rot="0" spcFirstLastPara="1" vertOverflow="ellipsis" vert="horz" wrap="square" anchor="ctr" anchorCtr="1"/>
              <a:lstStyle/>
              <a:p>
                <a:pPr>
                  <a:defRPr sz="1050" b="0" i="0" u="none" strike="noStrike" kern="1200" baseline="0">
                    <a:solidFill>
                      <a:schemeClr val="bg1"/>
                    </a:solidFill>
                    <a:latin typeface="Futura LT" panose="02000303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2.7'!$A$33:$A$38</c:f>
              <c:strCache>
                <c:ptCount val="6"/>
                <c:pt idx="0">
                  <c:v>Initial package</c:v>
                </c:pt>
                <c:pt idx="1">
                  <c:v>Overruns shown in APR</c:v>
                </c:pt>
                <c:pt idx="2">
                  <c:v>Assumed further overruns in 2026</c:v>
                </c:pt>
                <c:pt idx="3">
                  <c:v>Standstill costs for 2027</c:v>
                </c:pt>
                <c:pt idx="4">
                  <c:v>Pre-committed capital</c:v>
                </c:pt>
                <c:pt idx="5">
                  <c:v>Remaining resources</c:v>
                </c:pt>
              </c:strCache>
            </c:strRef>
          </c:cat>
          <c:val>
            <c:numRef>
              <c:f>'Figure 2.7'!$B$33:$B$38</c:f>
              <c:numCache>
                <c:formatCode>0.0</c:formatCode>
                <c:ptCount val="6"/>
                <c:pt idx="0" formatCode="General">
                  <c:v>7.7000000000000028</c:v>
                </c:pt>
                <c:pt idx="1">
                  <c:v>7.0350000000000028</c:v>
                </c:pt>
                <c:pt idx="2">
                  <c:v>6.5350000000000028</c:v>
                </c:pt>
                <c:pt idx="3">
                  <c:v>1.0350000000000028</c:v>
                </c:pt>
                <c:pt idx="4">
                  <c:v>-0.29999999999999993</c:v>
                </c:pt>
                <c:pt idx="5">
                  <c:v>-0.29999999999999993</c:v>
                </c:pt>
              </c:numCache>
            </c:numRef>
          </c:val>
          <c:extLst>
            <c:ext xmlns:c16="http://schemas.microsoft.com/office/drawing/2014/chart" uri="{C3380CC4-5D6E-409C-BE32-E72D297353CC}">
              <c16:uniqueId val="{0000000B-C982-4F10-A3E1-4A07FCBF039E}"/>
            </c:ext>
          </c:extLst>
        </c:ser>
        <c:ser>
          <c:idx val="1"/>
          <c:order val="1"/>
          <c:spPr>
            <a:solidFill>
              <a:schemeClr val="accent2">
                <a:lumMod val="60000"/>
                <a:lumOff val="40000"/>
              </a:schemeClr>
            </a:solidFill>
            <a:ln>
              <a:noFill/>
            </a:ln>
            <a:effectLst/>
          </c:spPr>
          <c:invertIfNegative val="0"/>
          <c:dPt>
            <c:idx val="4"/>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D-C982-4F10-A3E1-4A07FCBF039E}"/>
              </c:ext>
            </c:extLst>
          </c:dPt>
          <c:dLbls>
            <c:dLbl>
              <c:idx val="4"/>
              <c:delete val="1"/>
              <c:extLst>
                <c:ext xmlns:c15="http://schemas.microsoft.com/office/drawing/2012/chart" uri="{CE6537A1-D6FC-4f65-9D91-7224C49458BB}"/>
                <c:ext xmlns:c16="http://schemas.microsoft.com/office/drawing/2014/chart" uri="{C3380CC4-5D6E-409C-BE32-E72D297353CC}">
                  <c16:uniqueId val="{0000000D-C982-4F10-A3E1-4A07FCBF039E}"/>
                </c:ext>
              </c:extLst>
            </c:dLbl>
            <c:spPr>
              <a:noFill/>
              <a:ln>
                <a:noFill/>
              </a:ln>
              <a:effectLst/>
            </c:spPr>
            <c:txPr>
              <a:bodyPr rot="0" spcFirstLastPara="1" vertOverflow="ellipsis" vert="horz" wrap="square" anchor="ctr" anchorCtr="1"/>
              <a:lstStyle/>
              <a:p>
                <a:pPr>
                  <a:defRPr sz="1050" b="0" i="0" u="none" strike="noStrike" kern="1200" baseline="0">
                    <a:solidFill>
                      <a:schemeClr val="bg1"/>
                    </a:solidFill>
                    <a:latin typeface="Futura LT" panose="02000303000000000000" pitchFamily="2"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2.7'!$A$33:$A$38</c:f>
              <c:strCache>
                <c:ptCount val="6"/>
                <c:pt idx="0">
                  <c:v>Initial package</c:v>
                </c:pt>
                <c:pt idx="1">
                  <c:v>Overruns shown in APR</c:v>
                </c:pt>
                <c:pt idx="2">
                  <c:v>Assumed further overruns in 2026</c:v>
                </c:pt>
                <c:pt idx="3">
                  <c:v>Standstill costs for 2027</c:v>
                </c:pt>
                <c:pt idx="4">
                  <c:v>Pre-committed capital</c:v>
                </c:pt>
                <c:pt idx="5">
                  <c:v>Remaining resources</c:v>
                </c:pt>
              </c:strCache>
            </c:strRef>
          </c:cat>
          <c:val>
            <c:numRef>
              <c:f>'Figure 2.7'!$C$33:$C$37</c:f>
              <c:numCache>
                <c:formatCode>0.0</c:formatCode>
                <c:ptCount val="5"/>
                <c:pt idx="1">
                  <c:v>0.66500000000000004</c:v>
                </c:pt>
                <c:pt idx="2" formatCode="General">
                  <c:v>0.5</c:v>
                </c:pt>
                <c:pt idx="3" formatCode="General">
                  <c:v>5.5</c:v>
                </c:pt>
                <c:pt idx="4">
                  <c:v>0.9</c:v>
                </c:pt>
              </c:numCache>
            </c:numRef>
          </c:val>
          <c:extLst>
            <c:ext xmlns:c16="http://schemas.microsoft.com/office/drawing/2014/chart" uri="{C3380CC4-5D6E-409C-BE32-E72D297353CC}">
              <c16:uniqueId val="{0000000E-C982-4F10-A3E1-4A07FCBF039E}"/>
            </c:ext>
          </c:extLst>
        </c:ser>
        <c:dLbls>
          <c:showLegendKey val="0"/>
          <c:showVal val="0"/>
          <c:showCatName val="0"/>
          <c:showSerName val="0"/>
          <c:showPercent val="0"/>
          <c:showBubbleSize val="0"/>
        </c:dLbls>
        <c:gapWidth val="35"/>
        <c:overlap val="100"/>
        <c:axId val="826328224"/>
        <c:axId val="826325344"/>
      </c:barChart>
      <c:catAx>
        <c:axId val="826328224"/>
        <c:scaling>
          <c:orientation val="minMax"/>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826325344"/>
        <c:crosses val="autoZero"/>
        <c:auto val="1"/>
        <c:lblAlgn val="ctr"/>
        <c:lblOffset val="100"/>
        <c:noMultiLvlLbl val="0"/>
      </c:catAx>
      <c:valAx>
        <c:axId val="826325344"/>
        <c:scaling>
          <c:orientation val="minMax"/>
          <c:max val="8"/>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826328224"/>
        <c:crosses val="autoZero"/>
        <c:crossBetween val="between"/>
        <c:majorUnit val="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50">
          <a:latin typeface="Futura LT" panose="02000303000000000000" pitchFamily="2" charset="0"/>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56036745406825E-2"/>
          <c:y val="5.0925925925925923E-2"/>
          <c:w val="0.71909951881014866"/>
          <c:h val="0.84204505686789155"/>
        </c:manualLayout>
      </c:layout>
      <c:barChart>
        <c:barDir val="col"/>
        <c:grouping val="clustered"/>
        <c:varyColors val="0"/>
        <c:ser>
          <c:idx val="0"/>
          <c:order val="0"/>
          <c:tx>
            <c:strRef>
              <c:f>'Figure 2.8'!$A$28</c:f>
              <c:strCache>
                <c:ptCount val="1"/>
                <c:pt idx="0">
                  <c:v>gross voted</c:v>
                </c:pt>
              </c:strCache>
            </c:strRef>
          </c:tx>
          <c:spPr>
            <a:solidFill>
              <a:schemeClr val="accent1"/>
            </a:solidFill>
            <a:ln>
              <a:noFill/>
            </a:ln>
            <a:effectLst/>
          </c:spPr>
          <c:invertIfNegative val="0"/>
          <c:cat>
            <c:numRef>
              <c:f>'Figure 2.8'!$B$27:$D$27</c:f>
              <c:numCache>
                <c:formatCode>General</c:formatCode>
                <c:ptCount val="3"/>
                <c:pt idx="0">
                  <c:v>2023</c:v>
                </c:pt>
                <c:pt idx="1">
                  <c:v>2024</c:v>
                </c:pt>
                <c:pt idx="2">
                  <c:v>2025</c:v>
                </c:pt>
              </c:numCache>
            </c:numRef>
          </c:cat>
          <c:val>
            <c:numRef>
              <c:f>'Figure 2.8'!$B$28:$D$28</c:f>
              <c:numCache>
                <c:formatCode>General</c:formatCode>
                <c:ptCount val="3"/>
                <c:pt idx="0">
                  <c:v>1320</c:v>
                </c:pt>
                <c:pt idx="1">
                  <c:v>1280</c:v>
                </c:pt>
                <c:pt idx="2">
                  <c:v>300</c:v>
                </c:pt>
              </c:numCache>
            </c:numRef>
          </c:val>
          <c:extLst>
            <c:ext xmlns:c16="http://schemas.microsoft.com/office/drawing/2014/chart" uri="{C3380CC4-5D6E-409C-BE32-E72D297353CC}">
              <c16:uniqueId val="{00000000-44B8-4536-974B-A4DF1C375309}"/>
            </c:ext>
          </c:extLst>
        </c:ser>
        <c:ser>
          <c:idx val="1"/>
          <c:order val="1"/>
          <c:tx>
            <c:strRef>
              <c:f>'Figure 2.8'!$A$29</c:f>
              <c:strCache>
                <c:ptCount val="1"/>
                <c:pt idx="0">
                  <c:v>GG</c:v>
                </c:pt>
              </c:strCache>
            </c:strRef>
          </c:tx>
          <c:spPr>
            <a:solidFill>
              <a:schemeClr val="accent2"/>
            </a:solidFill>
            <a:ln>
              <a:noFill/>
            </a:ln>
            <a:effectLst/>
          </c:spPr>
          <c:invertIfNegative val="0"/>
          <c:cat>
            <c:numRef>
              <c:f>'Figure 2.8'!$B$27:$D$27</c:f>
              <c:numCache>
                <c:formatCode>General</c:formatCode>
                <c:ptCount val="3"/>
                <c:pt idx="0">
                  <c:v>2023</c:v>
                </c:pt>
                <c:pt idx="1">
                  <c:v>2024</c:v>
                </c:pt>
                <c:pt idx="2">
                  <c:v>2025</c:v>
                </c:pt>
              </c:numCache>
            </c:numRef>
          </c:cat>
          <c:val>
            <c:numRef>
              <c:f>'Figure 2.8'!$B$29:$D$29</c:f>
              <c:numCache>
                <c:formatCode>General</c:formatCode>
                <c:ptCount val="3"/>
                <c:pt idx="0">
                  <c:v>-735</c:v>
                </c:pt>
                <c:pt idx="1">
                  <c:v>-220</c:v>
                </c:pt>
                <c:pt idx="2">
                  <c:v>-2325</c:v>
                </c:pt>
              </c:numCache>
            </c:numRef>
          </c:val>
          <c:extLst>
            <c:ext xmlns:c16="http://schemas.microsoft.com/office/drawing/2014/chart" uri="{C3380CC4-5D6E-409C-BE32-E72D297353CC}">
              <c16:uniqueId val="{00000001-44B8-4536-974B-A4DF1C375309}"/>
            </c:ext>
          </c:extLst>
        </c:ser>
        <c:dLbls>
          <c:showLegendKey val="0"/>
          <c:showVal val="0"/>
          <c:showCatName val="0"/>
          <c:showSerName val="0"/>
          <c:showPercent val="0"/>
          <c:showBubbleSize val="0"/>
        </c:dLbls>
        <c:gapWidth val="50"/>
        <c:axId val="648416720"/>
        <c:axId val="648414320"/>
      </c:barChart>
      <c:catAx>
        <c:axId val="6484167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648414320"/>
        <c:crosses val="autoZero"/>
        <c:auto val="1"/>
        <c:lblAlgn val="ctr"/>
        <c:lblOffset val="100"/>
        <c:noMultiLvlLbl val="0"/>
      </c:catAx>
      <c:valAx>
        <c:axId val="64841432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648416720"/>
        <c:crosses val="autoZero"/>
        <c:crossBetween val="between"/>
        <c:majorUnit val="1000"/>
        <c:dispUnits>
          <c:builtInUnit val="thousands"/>
        </c:dispUnits>
      </c:valAx>
      <c:spPr>
        <a:noFill/>
        <a:ln>
          <a:noFill/>
        </a:ln>
        <a:effectLst/>
      </c:spPr>
    </c:plotArea>
    <c:plotVisOnly val="1"/>
    <c:dispBlanksAs val="gap"/>
    <c:showDLblsOverMax val="0"/>
  </c:chart>
  <c:spPr>
    <a:noFill/>
    <a:ln w="9525" cap="flat" cmpd="sng" algn="ctr">
      <a:noFill/>
      <a:round/>
    </a:ln>
    <a:effectLst/>
  </c:spPr>
  <c:txPr>
    <a:bodyPr/>
    <a:lstStyle/>
    <a:p>
      <a:pPr>
        <a:defRPr>
          <a:latin typeface="Futura LT" panose="02000303000000000000" pitchFamily="2" charset="0"/>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064741907261588E-2"/>
          <c:y val="5.0925925925925923E-2"/>
          <c:w val="0.81304636920384965"/>
          <c:h val="0.83895086030912802"/>
        </c:manualLayout>
      </c:layout>
      <c:areaChart>
        <c:grouping val="stacked"/>
        <c:varyColors val="0"/>
        <c:ser>
          <c:idx val="0"/>
          <c:order val="0"/>
          <c:tx>
            <c:strRef>
              <c:f>'Figure 2.9'!$A$26:$C$26</c:f>
              <c:strCache>
                <c:ptCount val="3"/>
                <c:pt idx="0">
                  <c:v>NTF</c:v>
                </c:pt>
              </c:strCache>
            </c:strRef>
          </c:tx>
          <c:spPr>
            <a:solidFill>
              <a:schemeClr val="accent2">
                <a:lumMod val="50000"/>
              </a:schemeClr>
            </a:solidFill>
            <a:ln w="25400">
              <a:noFill/>
            </a:ln>
            <a:effectLst/>
          </c:spPr>
          <c:cat>
            <c:numRef>
              <c:f>'Figure 2.9'!$D$25:$J$25</c:f>
              <c:numCache>
                <c:formatCode>General</c:formatCode>
                <c:ptCount val="7"/>
                <c:pt idx="0">
                  <c:v>2024</c:v>
                </c:pt>
                <c:pt idx="1">
                  <c:v>2025</c:v>
                </c:pt>
                <c:pt idx="2">
                  <c:v>2026</c:v>
                </c:pt>
                <c:pt idx="3">
                  <c:v>2027</c:v>
                </c:pt>
                <c:pt idx="4">
                  <c:v>2028</c:v>
                </c:pt>
                <c:pt idx="5">
                  <c:v>2029</c:v>
                </c:pt>
                <c:pt idx="6">
                  <c:v>2030</c:v>
                </c:pt>
              </c:numCache>
            </c:numRef>
          </c:cat>
          <c:val>
            <c:numRef>
              <c:f>'Figure 2.9'!$D$26:$J$26</c:f>
              <c:numCache>
                <c:formatCode>General</c:formatCode>
                <c:ptCount val="7"/>
                <c:pt idx="0">
                  <c:v>229.36</c:v>
                </c:pt>
                <c:pt idx="1">
                  <c:v>251</c:v>
                </c:pt>
                <c:pt idx="2">
                  <c:v>110</c:v>
                </c:pt>
                <c:pt idx="3">
                  <c:v>110</c:v>
                </c:pt>
                <c:pt idx="4">
                  <c:v>110</c:v>
                </c:pt>
                <c:pt idx="5">
                  <c:v>110</c:v>
                </c:pt>
                <c:pt idx="6">
                  <c:v>110</c:v>
                </c:pt>
              </c:numCache>
            </c:numRef>
          </c:val>
          <c:extLst>
            <c:ext xmlns:c16="http://schemas.microsoft.com/office/drawing/2014/chart" uri="{C3380CC4-5D6E-409C-BE32-E72D297353CC}">
              <c16:uniqueId val="{00000000-DE3E-4DAA-BB86-CB1B9441E600}"/>
            </c:ext>
          </c:extLst>
        </c:ser>
        <c:ser>
          <c:idx val="1"/>
          <c:order val="1"/>
          <c:tx>
            <c:strRef>
              <c:f>'Figure 2.9'!$A$27:$C$27</c:f>
              <c:strCache>
                <c:ptCount val="3"/>
                <c:pt idx="0">
                  <c:v>SIF</c:v>
                </c:pt>
              </c:strCache>
            </c:strRef>
          </c:tx>
          <c:spPr>
            <a:solidFill>
              <a:schemeClr val="accent2"/>
            </a:solidFill>
            <a:ln w="25400">
              <a:noFill/>
            </a:ln>
            <a:effectLst/>
          </c:spPr>
          <c:cat>
            <c:numRef>
              <c:f>'Figure 2.9'!$D$25:$J$25</c:f>
              <c:numCache>
                <c:formatCode>General</c:formatCode>
                <c:ptCount val="7"/>
                <c:pt idx="0">
                  <c:v>2024</c:v>
                </c:pt>
                <c:pt idx="1">
                  <c:v>2025</c:v>
                </c:pt>
                <c:pt idx="2">
                  <c:v>2026</c:v>
                </c:pt>
                <c:pt idx="3">
                  <c:v>2027</c:v>
                </c:pt>
                <c:pt idx="4">
                  <c:v>2028</c:v>
                </c:pt>
                <c:pt idx="5">
                  <c:v>2029</c:v>
                </c:pt>
                <c:pt idx="6">
                  <c:v>2030</c:v>
                </c:pt>
              </c:numCache>
            </c:numRef>
          </c:cat>
          <c:val>
            <c:numRef>
              <c:f>'Figure 2.9'!$D$27:$J$27</c:f>
              <c:numCache>
                <c:formatCode>General</c:formatCode>
                <c:ptCount val="7"/>
                <c:pt idx="0">
                  <c:v>3708</c:v>
                </c:pt>
                <c:pt idx="1">
                  <c:v>4557</c:v>
                </c:pt>
                <c:pt idx="2">
                  <c:v>5080</c:v>
                </c:pt>
                <c:pt idx="3">
                  <c:v>6290</c:v>
                </c:pt>
                <c:pt idx="4">
                  <c:v>7645</c:v>
                </c:pt>
                <c:pt idx="5">
                  <c:v>9000</c:v>
                </c:pt>
                <c:pt idx="6">
                  <c:v>10030</c:v>
                </c:pt>
              </c:numCache>
            </c:numRef>
          </c:val>
          <c:extLst>
            <c:ext xmlns:c16="http://schemas.microsoft.com/office/drawing/2014/chart" uri="{C3380CC4-5D6E-409C-BE32-E72D297353CC}">
              <c16:uniqueId val="{00000001-DE3E-4DAA-BB86-CB1B9441E600}"/>
            </c:ext>
          </c:extLst>
        </c:ser>
        <c:ser>
          <c:idx val="2"/>
          <c:order val="2"/>
          <c:tx>
            <c:strRef>
              <c:f>'Figure 2.9'!$A$28:$C$28</c:f>
              <c:strCache>
                <c:ptCount val="3"/>
                <c:pt idx="0">
                  <c:v>ICNF</c:v>
                </c:pt>
              </c:strCache>
            </c:strRef>
          </c:tx>
          <c:spPr>
            <a:solidFill>
              <a:schemeClr val="accent2">
                <a:lumMod val="60000"/>
                <a:lumOff val="40000"/>
              </a:schemeClr>
            </a:solidFill>
            <a:ln w="25400">
              <a:noFill/>
            </a:ln>
            <a:effectLst/>
          </c:spPr>
          <c:cat>
            <c:numRef>
              <c:f>'Figure 2.9'!$D$25:$J$25</c:f>
              <c:numCache>
                <c:formatCode>General</c:formatCode>
                <c:ptCount val="7"/>
                <c:pt idx="0">
                  <c:v>2024</c:v>
                </c:pt>
                <c:pt idx="1">
                  <c:v>2025</c:v>
                </c:pt>
                <c:pt idx="2">
                  <c:v>2026</c:v>
                </c:pt>
                <c:pt idx="3">
                  <c:v>2027</c:v>
                </c:pt>
                <c:pt idx="4">
                  <c:v>2028</c:v>
                </c:pt>
                <c:pt idx="5">
                  <c:v>2029</c:v>
                </c:pt>
                <c:pt idx="6">
                  <c:v>2030</c:v>
                </c:pt>
              </c:numCache>
            </c:numRef>
          </c:cat>
          <c:val>
            <c:numRef>
              <c:f>'Figure 2.9'!$D$28:$J$28</c:f>
              <c:numCache>
                <c:formatCode>General</c:formatCode>
                <c:ptCount val="7"/>
                <c:pt idx="0">
                  <c:v>2000</c:v>
                </c:pt>
                <c:pt idx="1">
                  <c:v>2000</c:v>
                </c:pt>
                <c:pt idx="2">
                  <c:v>2000</c:v>
                </c:pt>
                <c:pt idx="3">
                  <c:v>2000</c:v>
                </c:pt>
                <c:pt idx="4">
                  <c:v>2000</c:v>
                </c:pt>
                <c:pt idx="5">
                  <c:v>2000</c:v>
                </c:pt>
                <c:pt idx="6">
                  <c:v>2000</c:v>
                </c:pt>
              </c:numCache>
            </c:numRef>
          </c:val>
          <c:extLst>
            <c:ext xmlns:c16="http://schemas.microsoft.com/office/drawing/2014/chart" uri="{C3380CC4-5D6E-409C-BE32-E72D297353CC}">
              <c16:uniqueId val="{00000002-DE3E-4DAA-BB86-CB1B9441E600}"/>
            </c:ext>
          </c:extLst>
        </c:ser>
        <c:ser>
          <c:idx val="3"/>
          <c:order val="3"/>
          <c:tx>
            <c:strRef>
              <c:f>'Figure 2.9'!$A$29:$C$29</c:f>
              <c:strCache>
                <c:ptCount val="3"/>
                <c:pt idx="0">
                  <c:v>FIF</c:v>
                </c:pt>
              </c:strCache>
            </c:strRef>
          </c:tx>
          <c:spPr>
            <a:solidFill>
              <a:schemeClr val="accent2">
                <a:lumMod val="40000"/>
                <a:lumOff val="60000"/>
              </a:schemeClr>
            </a:solidFill>
            <a:ln w="25400">
              <a:noFill/>
            </a:ln>
            <a:effectLst/>
          </c:spPr>
          <c:cat>
            <c:numRef>
              <c:f>'Figure 2.9'!$D$25:$J$25</c:f>
              <c:numCache>
                <c:formatCode>General</c:formatCode>
                <c:ptCount val="7"/>
                <c:pt idx="0">
                  <c:v>2024</c:v>
                </c:pt>
                <c:pt idx="1">
                  <c:v>2025</c:v>
                </c:pt>
                <c:pt idx="2">
                  <c:v>2026</c:v>
                </c:pt>
                <c:pt idx="3">
                  <c:v>2027</c:v>
                </c:pt>
                <c:pt idx="4">
                  <c:v>2028</c:v>
                </c:pt>
                <c:pt idx="5">
                  <c:v>2029</c:v>
                </c:pt>
                <c:pt idx="6">
                  <c:v>2030</c:v>
                </c:pt>
              </c:numCache>
            </c:numRef>
          </c:cat>
          <c:val>
            <c:numRef>
              <c:f>'Figure 2.9'!$D$29:$J$29</c:f>
              <c:numCache>
                <c:formatCode>General</c:formatCode>
                <c:ptCount val="7"/>
                <c:pt idx="0">
                  <c:v>4050</c:v>
                </c:pt>
                <c:pt idx="1">
                  <c:v>4080</c:v>
                </c:pt>
                <c:pt idx="2">
                  <c:v>4500</c:v>
                </c:pt>
                <c:pt idx="3">
                  <c:v>5110</c:v>
                </c:pt>
                <c:pt idx="4">
                  <c:v>5345</c:v>
                </c:pt>
                <c:pt idx="5">
                  <c:v>5645</c:v>
                </c:pt>
                <c:pt idx="6">
                  <c:v>5955</c:v>
                </c:pt>
              </c:numCache>
            </c:numRef>
          </c:val>
          <c:extLst>
            <c:ext xmlns:c16="http://schemas.microsoft.com/office/drawing/2014/chart" uri="{C3380CC4-5D6E-409C-BE32-E72D297353CC}">
              <c16:uniqueId val="{00000003-DE3E-4DAA-BB86-CB1B9441E600}"/>
            </c:ext>
          </c:extLst>
        </c:ser>
        <c:dLbls>
          <c:showLegendKey val="0"/>
          <c:showVal val="0"/>
          <c:showCatName val="0"/>
          <c:showSerName val="0"/>
          <c:showPercent val="0"/>
          <c:showBubbleSize val="0"/>
        </c:dLbls>
        <c:axId val="1993367856"/>
        <c:axId val="1993375056"/>
      </c:areaChart>
      <c:lineChart>
        <c:grouping val="standard"/>
        <c:varyColors val="0"/>
        <c:ser>
          <c:idx val="4"/>
          <c:order val="4"/>
          <c:tx>
            <c:strRef>
              <c:f>'Figure 2.9'!$A$30:$C$30</c:f>
              <c:strCache>
                <c:ptCount val="3"/>
                <c:pt idx="0">
                  <c:v>Surplus</c:v>
                </c:pt>
              </c:strCache>
            </c:strRef>
          </c:tx>
          <c:spPr>
            <a:ln w="28575" cap="rnd">
              <a:solidFill>
                <a:schemeClr val="accent1"/>
              </a:solidFill>
              <a:round/>
            </a:ln>
            <a:effectLst/>
          </c:spPr>
          <c:marker>
            <c:symbol val="none"/>
          </c:marker>
          <c:cat>
            <c:numRef>
              <c:f>'Figure 2.9'!$D$25:$J$25</c:f>
              <c:numCache>
                <c:formatCode>General</c:formatCode>
                <c:ptCount val="7"/>
                <c:pt idx="0">
                  <c:v>2024</c:v>
                </c:pt>
                <c:pt idx="1">
                  <c:v>2025</c:v>
                </c:pt>
                <c:pt idx="2">
                  <c:v>2026</c:v>
                </c:pt>
                <c:pt idx="3">
                  <c:v>2027</c:v>
                </c:pt>
                <c:pt idx="4">
                  <c:v>2028</c:v>
                </c:pt>
                <c:pt idx="5">
                  <c:v>2029</c:v>
                </c:pt>
                <c:pt idx="6">
                  <c:v>2030</c:v>
                </c:pt>
              </c:numCache>
            </c:numRef>
          </c:cat>
          <c:val>
            <c:numRef>
              <c:f>'Figure 2.9'!$D$30:$J$30</c:f>
              <c:numCache>
                <c:formatCode>General</c:formatCode>
                <c:ptCount val="7"/>
                <c:pt idx="0">
                  <c:v>23320</c:v>
                </c:pt>
                <c:pt idx="1">
                  <c:v>11222</c:v>
                </c:pt>
                <c:pt idx="2">
                  <c:v>8700</c:v>
                </c:pt>
                <c:pt idx="3">
                  <c:v>8515</c:v>
                </c:pt>
                <c:pt idx="4">
                  <c:v>6155</c:v>
                </c:pt>
                <c:pt idx="5">
                  <c:v>1630</c:v>
                </c:pt>
                <c:pt idx="6">
                  <c:v>5785</c:v>
                </c:pt>
              </c:numCache>
            </c:numRef>
          </c:val>
          <c:smooth val="0"/>
          <c:extLst>
            <c:ext xmlns:c16="http://schemas.microsoft.com/office/drawing/2014/chart" uri="{C3380CC4-5D6E-409C-BE32-E72D297353CC}">
              <c16:uniqueId val="{00000004-DE3E-4DAA-BB86-CB1B9441E600}"/>
            </c:ext>
          </c:extLst>
        </c:ser>
        <c:dLbls>
          <c:showLegendKey val="0"/>
          <c:showVal val="0"/>
          <c:showCatName val="0"/>
          <c:showSerName val="0"/>
          <c:showPercent val="0"/>
          <c:showBubbleSize val="0"/>
        </c:dLbls>
        <c:marker val="1"/>
        <c:smooth val="0"/>
        <c:axId val="1993367856"/>
        <c:axId val="1993375056"/>
      </c:lineChart>
      <c:catAx>
        <c:axId val="19933678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1993375056"/>
        <c:crosses val="autoZero"/>
        <c:auto val="1"/>
        <c:lblAlgn val="ctr"/>
        <c:lblOffset val="100"/>
        <c:noMultiLvlLbl val="0"/>
      </c:catAx>
      <c:valAx>
        <c:axId val="199337505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1993367856"/>
        <c:crosses val="autoZero"/>
        <c:crossBetween val="between"/>
        <c:dispUnits>
          <c:builtInUnit val="thousands"/>
        </c:dispUnits>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Futura LT" panose="02000303000000000000" pitchFamily="2" charset="0"/>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553368328958883E-2"/>
          <c:y val="5.0925925925925923E-2"/>
          <c:w val="0.76189107611548557"/>
          <c:h val="0.86482283464566934"/>
        </c:manualLayout>
      </c:layout>
      <c:areaChart>
        <c:grouping val="stacked"/>
        <c:varyColors val="0"/>
        <c:ser>
          <c:idx val="0"/>
          <c:order val="0"/>
          <c:tx>
            <c:strRef>
              <c:f>'Figure 2.10'!$A$24</c:f>
              <c:strCache>
                <c:ptCount val="1"/>
                <c:pt idx="0">
                  <c:v>SIF fund</c:v>
                </c:pt>
              </c:strCache>
            </c:strRef>
          </c:tx>
          <c:spPr>
            <a:solidFill>
              <a:schemeClr val="accent1"/>
            </a:solidFill>
            <a:ln w="25400">
              <a:noFill/>
            </a:ln>
            <a:effectLst/>
          </c:spPr>
          <c:cat>
            <c:numRef>
              <c:f>'Figure 2.10'!$B$23:$H$23</c:f>
              <c:numCache>
                <c:formatCode>General</c:formatCode>
                <c:ptCount val="7"/>
                <c:pt idx="0">
                  <c:v>2024</c:v>
                </c:pt>
                <c:pt idx="1">
                  <c:v>2025</c:v>
                </c:pt>
                <c:pt idx="2">
                  <c:v>2026</c:v>
                </c:pt>
                <c:pt idx="3">
                  <c:v>2027</c:v>
                </c:pt>
                <c:pt idx="4">
                  <c:v>2028</c:v>
                </c:pt>
                <c:pt idx="5">
                  <c:v>2029</c:v>
                </c:pt>
                <c:pt idx="6">
                  <c:v>2030</c:v>
                </c:pt>
              </c:numCache>
            </c:numRef>
          </c:cat>
          <c:val>
            <c:numRef>
              <c:f>'Figure 2.10'!$B$24:$H$24</c:f>
              <c:numCache>
                <c:formatCode>General</c:formatCode>
                <c:ptCount val="7"/>
                <c:pt idx="0">
                  <c:v>9.2520299999999995</c:v>
                </c:pt>
                <c:pt idx="1">
                  <c:v>13.80903</c:v>
                </c:pt>
                <c:pt idx="2">
                  <c:v>18.889030000000002</c:v>
                </c:pt>
                <c:pt idx="3">
                  <c:v>25.179030000000001</c:v>
                </c:pt>
                <c:pt idx="4">
                  <c:v>32.82403</c:v>
                </c:pt>
                <c:pt idx="5">
                  <c:v>41.82403</c:v>
                </c:pt>
                <c:pt idx="6">
                  <c:v>51.854030000000002</c:v>
                </c:pt>
              </c:numCache>
            </c:numRef>
          </c:val>
          <c:extLst>
            <c:ext xmlns:c16="http://schemas.microsoft.com/office/drawing/2014/chart" uri="{C3380CC4-5D6E-409C-BE32-E72D297353CC}">
              <c16:uniqueId val="{00000000-348F-4A85-9CDC-0D4EE2631971}"/>
            </c:ext>
          </c:extLst>
        </c:ser>
        <c:ser>
          <c:idx val="1"/>
          <c:order val="1"/>
          <c:tx>
            <c:strRef>
              <c:f>'Figure 2.10'!$A$25</c:f>
              <c:strCache>
                <c:ptCount val="1"/>
                <c:pt idx="0">
                  <c:v>FIF (7.6%)</c:v>
                </c:pt>
              </c:strCache>
            </c:strRef>
          </c:tx>
          <c:spPr>
            <a:solidFill>
              <a:schemeClr val="accent2"/>
            </a:solidFill>
            <a:ln w="25400">
              <a:noFill/>
            </a:ln>
            <a:effectLst/>
          </c:spPr>
          <c:cat>
            <c:numRef>
              <c:f>'Figure 2.10'!$B$23:$H$23</c:f>
              <c:numCache>
                <c:formatCode>General</c:formatCode>
                <c:ptCount val="7"/>
                <c:pt idx="0">
                  <c:v>2024</c:v>
                </c:pt>
                <c:pt idx="1">
                  <c:v>2025</c:v>
                </c:pt>
                <c:pt idx="2">
                  <c:v>2026</c:v>
                </c:pt>
                <c:pt idx="3">
                  <c:v>2027</c:v>
                </c:pt>
                <c:pt idx="4">
                  <c:v>2028</c:v>
                </c:pt>
                <c:pt idx="5">
                  <c:v>2029</c:v>
                </c:pt>
                <c:pt idx="6">
                  <c:v>2030</c:v>
                </c:pt>
              </c:numCache>
            </c:numRef>
          </c:cat>
          <c:val>
            <c:numRef>
              <c:f>'Figure 2.10'!$B$25:$H$25</c:f>
              <c:numCache>
                <c:formatCode>General</c:formatCode>
                <c:ptCount val="7"/>
                <c:pt idx="0">
                  <c:v>8.3987090000000002</c:v>
                </c:pt>
                <c:pt idx="1">
                  <c:v>13.11398734876</c:v>
                </c:pt>
                <c:pt idx="2">
                  <c:v>18.605929351820208</c:v>
                </c:pt>
                <c:pt idx="3">
                  <c:v>25.123281847991887</c:v>
                </c:pt>
                <c:pt idx="4">
                  <c:v>32.368606886973993</c:v>
                </c:pt>
                <c:pt idx="5">
                  <c:v>40.461968311904705</c:v>
                </c:pt>
                <c:pt idx="6">
                  <c:v>49.477511595017177</c:v>
                </c:pt>
              </c:numCache>
            </c:numRef>
          </c:val>
          <c:extLst>
            <c:ext xmlns:c16="http://schemas.microsoft.com/office/drawing/2014/chart" uri="{C3380CC4-5D6E-409C-BE32-E72D297353CC}">
              <c16:uniqueId val="{00000001-348F-4A85-9CDC-0D4EE2631971}"/>
            </c:ext>
          </c:extLst>
        </c:ser>
        <c:ser>
          <c:idx val="2"/>
          <c:order val="2"/>
          <c:tx>
            <c:strRef>
              <c:f>'Figure 2.10'!$A$26</c:f>
              <c:strCache>
                <c:ptCount val="1"/>
                <c:pt idx="0">
                  <c:v>NTF </c:v>
                </c:pt>
              </c:strCache>
            </c:strRef>
          </c:tx>
          <c:spPr>
            <a:solidFill>
              <a:schemeClr val="accent3"/>
            </a:solidFill>
            <a:ln w="25400">
              <a:noFill/>
            </a:ln>
            <a:effectLst/>
          </c:spPr>
          <c:cat>
            <c:numRef>
              <c:f>'Figure 2.10'!$B$23:$H$23</c:f>
              <c:numCache>
                <c:formatCode>General</c:formatCode>
                <c:ptCount val="7"/>
                <c:pt idx="0">
                  <c:v>2024</c:v>
                </c:pt>
                <c:pt idx="1">
                  <c:v>2025</c:v>
                </c:pt>
                <c:pt idx="2">
                  <c:v>2026</c:v>
                </c:pt>
                <c:pt idx="3">
                  <c:v>2027</c:v>
                </c:pt>
                <c:pt idx="4">
                  <c:v>2028</c:v>
                </c:pt>
                <c:pt idx="5">
                  <c:v>2029</c:v>
                </c:pt>
                <c:pt idx="6">
                  <c:v>2030</c:v>
                </c:pt>
              </c:numCache>
            </c:numRef>
          </c:cat>
          <c:val>
            <c:numRef>
              <c:f>'Figure 2.10'!$B$26:$H$26</c:f>
              <c:numCache>
                <c:formatCode>General</c:formatCode>
                <c:ptCount val="7"/>
                <c:pt idx="0">
                  <c:v>1.7719689999999999</c:v>
                </c:pt>
                <c:pt idx="1">
                  <c:v>2.0229689999999998</c:v>
                </c:pt>
                <c:pt idx="2">
                  <c:v>2.1329690000000001</c:v>
                </c:pt>
                <c:pt idx="3">
                  <c:v>2.242969</c:v>
                </c:pt>
                <c:pt idx="4">
                  <c:v>2.3529689999999999</c:v>
                </c:pt>
                <c:pt idx="5">
                  <c:v>2.4629690000000002</c:v>
                </c:pt>
                <c:pt idx="6">
                  <c:v>2.5729690000000001</c:v>
                </c:pt>
              </c:numCache>
            </c:numRef>
          </c:val>
          <c:extLst>
            <c:ext xmlns:c16="http://schemas.microsoft.com/office/drawing/2014/chart" uri="{C3380CC4-5D6E-409C-BE32-E72D297353CC}">
              <c16:uniqueId val="{00000002-348F-4A85-9CDC-0D4EE2631971}"/>
            </c:ext>
          </c:extLst>
        </c:ser>
        <c:ser>
          <c:idx val="3"/>
          <c:order val="3"/>
          <c:tx>
            <c:strRef>
              <c:f>'Figure 2.10'!$A$27</c:f>
              <c:strCache>
                <c:ptCount val="1"/>
                <c:pt idx="0">
                  <c:v>ICNF</c:v>
                </c:pt>
              </c:strCache>
            </c:strRef>
          </c:tx>
          <c:spPr>
            <a:solidFill>
              <a:schemeClr val="accent4"/>
            </a:solidFill>
            <a:ln w="25400">
              <a:noFill/>
            </a:ln>
            <a:effectLst/>
          </c:spPr>
          <c:cat>
            <c:numRef>
              <c:f>'Figure 2.10'!$B$23:$H$23</c:f>
              <c:numCache>
                <c:formatCode>General</c:formatCode>
                <c:ptCount val="7"/>
                <c:pt idx="0">
                  <c:v>2024</c:v>
                </c:pt>
                <c:pt idx="1">
                  <c:v>2025</c:v>
                </c:pt>
                <c:pt idx="2">
                  <c:v>2026</c:v>
                </c:pt>
                <c:pt idx="3">
                  <c:v>2027</c:v>
                </c:pt>
                <c:pt idx="4">
                  <c:v>2028</c:v>
                </c:pt>
                <c:pt idx="5">
                  <c:v>2029</c:v>
                </c:pt>
                <c:pt idx="6">
                  <c:v>2030</c:v>
                </c:pt>
              </c:numCache>
            </c:numRef>
          </c:cat>
          <c:val>
            <c:numRef>
              <c:f>'Figure 2.10'!$B$27:$H$27</c:f>
              <c:numCache>
                <c:formatCode>General</c:formatCode>
                <c:ptCount val="7"/>
                <c:pt idx="0">
                  <c:v>2.0162399999999998</c:v>
                </c:pt>
                <c:pt idx="1">
                  <c:v>3.9763184479999998</c:v>
                </c:pt>
                <c:pt idx="2">
                  <c:v>5.8975873427295999</c:v>
                </c:pt>
                <c:pt idx="3">
                  <c:v>7.7808151133435537</c:v>
                </c:pt>
                <c:pt idx="4">
                  <c:v>8.5117549740993503</c:v>
                </c:pt>
                <c:pt idx="5">
                  <c:v>8.343222225612184</c:v>
                </c:pt>
                <c:pt idx="6">
                  <c:v>10.178026425545063</c:v>
                </c:pt>
              </c:numCache>
            </c:numRef>
          </c:val>
          <c:extLst>
            <c:ext xmlns:c16="http://schemas.microsoft.com/office/drawing/2014/chart" uri="{C3380CC4-5D6E-409C-BE32-E72D297353CC}">
              <c16:uniqueId val="{00000003-348F-4A85-9CDC-0D4EE2631971}"/>
            </c:ext>
          </c:extLst>
        </c:ser>
        <c:ser>
          <c:idx val="4"/>
          <c:order val="4"/>
          <c:tx>
            <c:strRef>
              <c:f>'Figure 2.10'!$A$28</c:f>
              <c:strCache>
                <c:ptCount val="1"/>
                <c:pt idx="0">
                  <c:v>ISIF</c:v>
                </c:pt>
              </c:strCache>
            </c:strRef>
          </c:tx>
          <c:spPr>
            <a:solidFill>
              <a:schemeClr val="accent5"/>
            </a:solidFill>
            <a:ln w="25400">
              <a:noFill/>
            </a:ln>
            <a:effectLst/>
          </c:spPr>
          <c:cat>
            <c:numRef>
              <c:f>'Figure 2.10'!$B$23:$H$23</c:f>
              <c:numCache>
                <c:formatCode>General</c:formatCode>
                <c:ptCount val="7"/>
                <c:pt idx="0">
                  <c:v>2024</c:v>
                </c:pt>
                <c:pt idx="1">
                  <c:v>2025</c:v>
                </c:pt>
                <c:pt idx="2">
                  <c:v>2026</c:v>
                </c:pt>
                <c:pt idx="3">
                  <c:v>2027</c:v>
                </c:pt>
                <c:pt idx="4">
                  <c:v>2028</c:v>
                </c:pt>
                <c:pt idx="5">
                  <c:v>2029</c:v>
                </c:pt>
                <c:pt idx="6">
                  <c:v>2030</c:v>
                </c:pt>
              </c:numCache>
            </c:numRef>
          </c:cat>
          <c:val>
            <c:numRef>
              <c:f>'Figure 2.10'!$B$28:$H$28</c:f>
              <c:numCache>
                <c:formatCode>General</c:formatCode>
                <c:ptCount val="7"/>
                <c:pt idx="0">
                  <c:v>16.667000000000002</c:v>
                </c:pt>
                <c:pt idx="1">
                  <c:v>17.233678000000001</c:v>
                </c:pt>
                <c:pt idx="2">
                  <c:v>17.819623052000001</c:v>
                </c:pt>
                <c:pt idx="3">
                  <c:v>18.425490235767999</c:v>
                </c:pt>
                <c:pt idx="4">
                  <c:v>19.051956903784113</c:v>
                </c:pt>
                <c:pt idx="5">
                  <c:v>19.699723438512773</c:v>
                </c:pt>
                <c:pt idx="6">
                  <c:v>20.36951403542221</c:v>
                </c:pt>
              </c:numCache>
            </c:numRef>
          </c:val>
          <c:extLst>
            <c:ext xmlns:c16="http://schemas.microsoft.com/office/drawing/2014/chart" uri="{C3380CC4-5D6E-409C-BE32-E72D297353CC}">
              <c16:uniqueId val="{00000004-348F-4A85-9CDC-0D4EE2631971}"/>
            </c:ext>
          </c:extLst>
        </c:ser>
        <c:dLbls>
          <c:showLegendKey val="0"/>
          <c:showVal val="0"/>
          <c:showCatName val="0"/>
          <c:showSerName val="0"/>
          <c:showPercent val="0"/>
          <c:showBubbleSize val="0"/>
        </c:dLbls>
        <c:axId val="361697840"/>
        <c:axId val="361700240"/>
      </c:areaChart>
      <c:catAx>
        <c:axId val="3616978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361700240"/>
        <c:crosses val="autoZero"/>
        <c:auto val="1"/>
        <c:lblAlgn val="ctr"/>
        <c:lblOffset val="100"/>
        <c:noMultiLvlLbl val="0"/>
      </c:catAx>
      <c:valAx>
        <c:axId val="36170024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361697840"/>
        <c:crosses val="autoZero"/>
        <c:crossBetween val="midCat"/>
      </c:valAx>
      <c:spPr>
        <a:noFill/>
        <a:ln>
          <a:noFill/>
        </a:ln>
        <a:effectLst/>
      </c:spPr>
    </c:plotArea>
    <c:plotVisOnly val="1"/>
    <c:dispBlanksAs val="zero"/>
    <c:showDLblsOverMax val="0"/>
  </c:chart>
  <c:spPr>
    <a:noFill/>
    <a:ln w="9525" cap="flat" cmpd="sng" algn="ctr">
      <a:noFill/>
      <a:round/>
    </a:ln>
    <a:effectLst/>
  </c:spPr>
  <c:txPr>
    <a:bodyPr/>
    <a:lstStyle/>
    <a:p>
      <a:pPr>
        <a:defRPr>
          <a:latin typeface="Futura LT" panose="02000303000000000000" pitchFamily="2" charset="0"/>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2.11'!$A$24</c:f>
              <c:strCache>
                <c:ptCount val="1"/>
                <c:pt idx="0">
                  <c:v>Financial Net worth</c:v>
                </c:pt>
              </c:strCache>
            </c:strRef>
          </c:tx>
          <c:spPr>
            <a:ln w="28575" cap="rnd">
              <a:solidFill>
                <a:schemeClr val="accent1"/>
              </a:solidFill>
              <a:round/>
            </a:ln>
            <a:effectLst/>
          </c:spPr>
          <c:marker>
            <c:symbol val="none"/>
          </c:marker>
          <c:cat>
            <c:numRef>
              <c:f>'Figure 2.11'!$B$23:$J$23</c:f>
              <c:numCache>
                <c:formatCode>General</c:formatCode>
                <c:ptCount val="9"/>
                <c:pt idx="0">
                  <c:v>2022</c:v>
                </c:pt>
                <c:pt idx="1">
                  <c:v>2023</c:v>
                </c:pt>
                <c:pt idx="2">
                  <c:v>2024</c:v>
                </c:pt>
                <c:pt idx="3">
                  <c:v>2025</c:v>
                </c:pt>
                <c:pt idx="4">
                  <c:v>2026</c:v>
                </c:pt>
                <c:pt idx="5">
                  <c:v>2027</c:v>
                </c:pt>
                <c:pt idx="6">
                  <c:v>2028</c:v>
                </c:pt>
                <c:pt idx="7">
                  <c:v>2029</c:v>
                </c:pt>
                <c:pt idx="8">
                  <c:v>2030</c:v>
                </c:pt>
              </c:numCache>
            </c:numRef>
          </c:cat>
          <c:val>
            <c:numRef>
              <c:f>'Figure 2.11'!$B$24:$J$24</c:f>
              <c:numCache>
                <c:formatCode>General</c:formatCode>
                <c:ptCount val="9"/>
                <c:pt idx="0">
                  <c:v>-48.582008193524231</c:v>
                </c:pt>
                <c:pt idx="1">
                  <c:v>-43.560572994641582</c:v>
                </c:pt>
                <c:pt idx="2">
                  <c:v>-31.528455506994131</c:v>
                </c:pt>
                <c:pt idx="3">
                  <c:v>-25.763840370865388</c:v>
                </c:pt>
                <c:pt idx="4">
                  <c:v>-23.960131107020725</c:v>
                </c:pt>
                <c:pt idx="5">
                  <c:v>-20.161812763636892</c:v>
                </c:pt>
                <c:pt idx="6">
                  <c:v>-17.5039643870725</c:v>
                </c:pt>
                <c:pt idx="7">
                  <c:v>-14.854755881689652</c:v>
                </c:pt>
                <c:pt idx="8">
                  <c:v>-10.601201925332633</c:v>
                </c:pt>
              </c:numCache>
            </c:numRef>
          </c:val>
          <c:smooth val="0"/>
          <c:extLst>
            <c:ext xmlns:c16="http://schemas.microsoft.com/office/drawing/2014/chart" uri="{C3380CC4-5D6E-409C-BE32-E72D297353CC}">
              <c16:uniqueId val="{00000000-26D3-42FA-926F-D93E2D3B62D2}"/>
            </c:ext>
          </c:extLst>
        </c:ser>
        <c:ser>
          <c:idx val="1"/>
          <c:order val="1"/>
          <c:tx>
            <c:strRef>
              <c:f>'Figure 2.11'!$A$25</c:f>
              <c:strCache>
                <c:ptCount val="1"/>
                <c:pt idx="0">
                  <c:v>EU 14</c:v>
                </c:pt>
              </c:strCache>
            </c:strRef>
          </c:tx>
          <c:spPr>
            <a:ln w="28575" cap="rnd">
              <a:solidFill>
                <a:schemeClr val="accent2"/>
              </a:solidFill>
              <a:round/>
            </a:ln>
            <a:effectLst/>
          </c:spPr>
          <c:marker>
            <c:symbol val="none"/>
          </c:marker>
          <c:cat>
            <c:numRef>
              <c:f>'Figure 2.11'!$B$23:$J$23</c:f>
              <c:numCache>
                <c:formatCode>General</c:formatCode>
                <c:ptCount val="9"/>
                <c:pt idx="0">
                  <c:v>2022</c:v>
                </c:pt>
                <c:pt idx="1">
                  <c:v>2023</c:v>
                </c:pt>
                <c:pt idx="2">
                  <c:v>2024</c:v>
                </c:pt>
                <c:pt idx="3">
                  <c:v>2025</c:v>
                </c:pt>
                <c:pt idx="4">
                  <c:v>2026</c:v>
                </c:pt>
                <c:pt idx="5">
                  <c:v>2027</c:v>
                </c:pt>
                <c:pt idx="6">
                  <c:v>2028</c:v>
                </c:pt>
                <c:pt idx="7">
                  <c:v>2029</c:v>
                </c:pt>
                <c:pt idx="8">
                  <c:v>2030</c:v>
                </c:pt>
              </c:numCache>
            </c:numRef>
          </c:cat>
          <c:val>
            <c:numRef>
              <c:f>'Figure 2.11'!$B$25:$J$25</c:f>
              <c:numCache>
                <c:formatCode>General</c:formatCode>
                <c:ptCount val="9"/>
                <c:pt idx="0">
                  <c:v>-38.859210117614545</c:v>
                </c:pt>
                <c:pt idx="1">
                  <c:v>-40.881975472749978</c:v>
                </c:pt>
                <c:pt idx="2">
                  <c:v>-37.906382332195484</c:v>
                </c:pt>
                <c:pt idx="3">
                  <c:v>-35.260581897143076</c:v>
                </c:pt>
              </c:numCache>
            </c:numRef>
          </c:val>
          <c:smooth val="0"/>
          <c:extLst>
            <c:ext xmlns:c16="http://schemas.microsoft.com/office/drawing/2014/chart" uri="{C3380CC4-5D6E-409C-BE32-E72D297353CC}">
              <c16:uniqueId val="{00000001-26D3-42FA-926F-D93E2D3B62D2}"/>
            </c:ext>
          </c:extLst>
        </c:ser>
        <c:dLbls>
          <c:showLegendKey val="0"/>
          <c:showVal val="0"/>
          <c:showCatName val="0"/>
          <c:showSerName val="0"/>
          <c:showPercent val="0"/>
          <c:showBubbleSize val="0"/>
        </c:dLbls>
        <c:smooth val="0"/>
        <c:axId val="936334287"/>
        <c:axId val="936331407"/>
      </c:lineChart>
      <c:catAx>
        <c:axId val="93633428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936331407"/>
        <c:crosses val="autoZero"/>
        <c:auto val="1"/>
        <c:lblAlgn val="ctr"/>
        <c:lblOffset val="100"/>
        <c:noMultiLvlLbl val="0"/>
      </c:catAx>
      <c:valAx>
        <c:axId val="93633140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936334287"/>
        <c:crosses val="autoZero"/>
        <c:crossBetween val="between"/>
        <c:majorUnit val="3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Futura LT" panose="02000303000000000000" pitchFamily="2"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1.2'!$A$34</c:f>
              <c:strCache>
                <c:ptCount val="1"/>
                <c:pt idx="0">
                  <c:v>modified investment</c:v>
                </c:pt>
              </c:strCache>
            </c:strRef>
          </c:tx>
          <c:spPr>
            <a:solidFill>
              <a:schemeClr val="accent2">
                <a:lumMod val="60000"/>
                <a:lumOff val="40000"/>
              </a:schemeClr>
            </a:solidFill>
            <a:ln>
              <a:noFill/>
            </a:ln>
            <a:effectLst/>
          </c:spPr>
          <c:invertIfNegative val="0"/>
          <c:cat>
            <c:numRef>
              <c:f>'Figure 1.2'!$B$33:$I$33</c:f>
              <c:numCache>
                <c:formatCode>General</c:formatCode>
                <c:ptCount val="8"/>
                <c:pt idx="0">
                  <c:v>2018</c:v>
                </c:pt>
                <c:pt idx="1">
                  <c:v>2019</c:v>
                </c:pt>
                <c:pt idx="2">
                  <c:v>2020</c:v>
                </c:pt>
                <c:pt idx="3">
                  <c:v>2021</c:v>
                </c:pt>
                <c:pt idx="4">
                  <c:v>2022</c:v>
                </c:pt>
                <c:pt idx="5">
                  <c:v>2023</c:v>
                </c:pt>
                <c:pt idx="6">
                  <c:v>2024</c:v>
                </c:pt>
                <c:pt idx="7">
                  <c:v>2025</c:v>
                </c:pt>
              </c:numCache>
            </c:numRef>
          </c:cat>
          <c:val>
            <c:numRef>
              <c:f>'Figure 1.2'!$B$34:$I$34</c:f>
              <c:numCache>
                <c:formatCode>0.0</c:formatCode>
                <c:ptCount val="8"/>
                <c:pt idx="0">
                  <c:v>7.8227957326756581</c:v>
                </c:pt>
                <c:pt idx="1">
                  <c:v>-2.3880977064909548</c:v>
                </c:pt>
                <c:pt idx="2">
                  <c:v>-9.6090780353283343</c:v>
                </c:pt>
                <c:pt idx="3">
                  <c:v>6.2604357774524777</c:v>
                </c:pt>
                <c:pt idx="4">
                  <c:v>8.8112050904012094</c:v>
                </c:pt>
                <c:pt idx="5">
                  <c:v>10.101622392583343</c:v>
                </c:pt>
                <c:pt idx="6">
                  <c:v>-4.2457413044886376</c:v>
                </c:pt>
                <c:pt idx="7">
                  <c:v>10.960038359474588</c:v>
                </c:pt>
              </c:numCache>
            </c:numRef>
          </c:val>
          <c:extLst>
            <c:ext xmlns:c16="http://schemas.microsoft.com/office/drawing/2014/chart" uri="{C3380CC4-5D6E-409C-BE32-E72D297353CC}">
              <c16:uniqueId val="{00000000-9B9C-4FD5-A414-452507192A3D}"/>
            </c:ext>
          </c:extLst>
        </c:ser>
        <c:dLbls>
          <c:showLegendKey val="0"/>
          <c:showVal val="0"/>
          <c:showCatName val="0"/>
          <c:showSerName val="0"/>
          <c:showPercent val="0"/>
          <c:showBubbleSize val="0"/>
        </c:dLbls>
        <c:gapWidth val="35"/>
        <c:overlap val="-27"/>
        <c:axId val="953091872"/>
        <c:axId val="953093792"/>
      </c:barChart>
      <c:catAx>
        <c:axId val="9530918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953093792"/>
        <c:crosses val="autoZero"/>
        <c:auto val="1"/>
        <c:lblAlgn val="ctr"/>
        <c:lblOffset val="100"/>
        <c:noMultiLvlLbl val="0"/>
      </c:catAx>
      <c:valAx>
        <c:axId val="953093792"/>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9530918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Futura LT" panose="02000303000000000000" pitchFamily="2"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048899718853915"/>
          <c:y val="5.8775403431418079E-2"/>
          <c:w val="0.78195311947959067"/>
          <c:h val="0.79964017597290094"/>
        </c:manualLayout>
      </c:layout>
      <c:scatterChart>
        <c:scatterStyle val="lineMarker"/>
        <c:varyColors val="0"/>
        <c:ser>
          <c:idx val="0"/>
          <c:order val="0"/>
          <c:spPr>
            <a:ln w="19050" cap="rnd">
              <a:noFill/>
              <a:round/>
            </a:ln>
            <a:effectLst/>
          </c:spPr>
          <c:marker>
            <c:symbol val="circle"/>
            <c:size val="3"/>
            <c:spPr>
              <a:solidFill>
                <a:schemeClr val="accent2"/>
              </a:solidFill>
              <a:ln w="9525">
                <a:noFill/>
              </a:ln>
              <a:effectLst/>
            </c:spPr>
          </c:marker>
          <c:xVal>
            <c:numRef>
              <c:f>'Figure 3.1'!$B$104:$B$159</c:f>
              <c:numCache>
                <c:formatCode>0.0</c:formatCode>
                <c:ptCount val="56"/>
                <c:pt idx="0">
                  <c:v>-1.01364885625604</c:v>
                </c:pt>
                <c:pt idx="1">
                  <c:v>0.15697002356345999</c:v>
                </c:pt>
                <c:pt idx="2">
                  <c:v>0.73786133411860899</c:v>
                </c:pt>
                <c:pt idx="3">
                  <c:v>0.397608166016164</c:v>
                </c:pt>
                <c:pt idx="4">
                  <c:v>-0.51153737196695703</c:v>
                </c:pt>
                <c:pt idx="5">
                  <c:v>-0.91391076452184905</c:v>
                </c:pt>
                <c:pt idx="6">
                  <c:v>-5.1461596468360099E-2</c:v>
                </c:pt>
                <c:pt idx="7">
                  <c:v>0.71488245865595101</c:v>
                </c:pt>
                <c:pt idx="8">
                  <c:v>1.12677112825492</c:v>
                </c:pt>
                <c:pt idx="9">
                  <c:v>1.0697382428795801</c:v>
                </c:pt>
                <c:pt idx="10">
                  <c:v>0.86318665404811901</c:v>
                </c:pt>
                <c:pt idx="11">
                  <c:v>0.191246547101699</c:v>
                </c:pt>
                <c:pt idx="12">
                  <c:v>-0.63775123049538096</c:v>
                </c:pt>
                <c:pt idx="13">
                  <c:v>-0.15857144850645</c:v>
                </c:pt>
                <c:pt idx="14">
                  <c:v>-6.6083385607641001E-2</c:v>
                </c:pt>
                <c:pt idx="15">
                  <c:v>-0.83271980888123998</c:v>
                </c:pt>
                <c:pt idx="16">
                  <c:v>-0.67565070213817502</c:v>
                </c:pt>
                <c:pt idx="17">
                  <c:v>-1.3008412333861901</c:v>
                </c:pt>
                <c:pt idx="18">
                  <c:v>-0.282280753415249</c:v>
                </c:pt>
                <c:pt idx="19">
                  <c:v>1.0905931358254699</c:v>
                </c:pt>
                <c:pt idx="20">
                  <c:v>0.18237428186562599</c:v>
                </c:pt>
                <c:pt idx="21">
                  <c:v>-0.59215640233146705</c:v>
                </c:pt>
                <c:pt idx="22">
                  <c:v>-1.3881386202549699</c:v>
                </c:pt>
                <c:pt idx="23">
                  <c:v>-0.96224339228626099</c:v>
                </c:pt>
                <c:pt idx="24">
                  <c:v>-0.543558731465828</c:v>
                </c:pt>
                <c:pt idx="25">
                  <c:v>-0.47075277262051701</c:v>
                </c:pt>
                <c:pt idx="26">
                  <c:v>7.5145333720015695E-2</c:v>
                </c:pt>
                <c:pt idx="27">
                  <c:v>0.26191112874686701</c:v>
                </c:pt>
                <c:pt idx="28">
                  <c:v>0.67970315655336899</c:v>
                </c:pt>
                <c:pt idx="29">
                  <c:v>1.9023772658268701</c:v>
                </c:pt>
                <c:pt idx="30">
                  <c:v>2.5149445157968402</c:v>
                </c:pt>
                <c:pt idx="31">
                  <c:v>3.0604960848522271</c:v>
                </c:pt>
                <c:pt idx="32">
                  <c:v>2.4663201206033132</c:v>
                </c:pt>
                <c:pt idx="33">
                  <c:v>1.8701585221373842</c:v>
                </c:pt>
                <c:pt idx="34">
                  <c:v>1.8557547038513571</c:v>
                </c:pt>
                <c:pt idx="35">
                  <c:v>3.3512309010520482</c:v>
                </c:pt>
                <c:pt idx="36">
                  <c:v>3.8288792431721159</c:v>
                </c:pt>
                <c:pt idx="37">
                  <c:v>2.016405498869978</c:v>
                </c:pt>
                <c:pt idx="38">
                  <c:v>-2.8314725342216769</c:v>
                </c:pt>
                <c:pt idx="39">
                  <c:v>-4.9779817529476018</c:v>
                </c:pt>
                <c:pt idx="40">
                  <c:v>-4.9859421551152296</c:v>
                </c:pt>
                <c:pt idx="41">
                  <c:v>-4.9508350541040755</c:v>
                </c:pt>
                <c:pt idx="42">
                  <c:v>-3.8936132333326845</c:v>
                </c:pt>
                <c:pt idx="43">
                  <c:v>-2.3723181960616171</c:v>
                </c:pt>
                <c:pt idx="44">
                  <c:v>-2.5133069969250306</c:v>
                </c:pt>
                <c:pt idx="45">
                  <c:v>-2.1234865970441383</c:v>
                </c:pt>
                <c:pt idx="46">
                  <c:v>-0.90286603440136437</c:v>
                </c:pt>
                <c:pt idx="47">
                  <c:v>-0.92332738051451246</c:v>
                </c:pt>
                <c:pt idx="48">
                  <c:v>-0.18154271898802019</c:v>
                </c:pt>
                <c:pt idx="49">
                  <c:v>-4.6161928503167688</c:v>
                </c:pt>
                <c:pt idx="50">
                  <c:v>-1.9652018261104711</c:v>
                </c:pt>
                <c:pt idx="51">
                  <c:v>1.9063353114324868</c:v>
                </c:pt>
                <c:pt idx="52">
                  <c:v>3.5007145216559317</c:v>
                </c:pt>
                <c:pt idx="53">
                  <c:v>1.5704013346472474</c:v>
                </c:pt>
                <c:pt idx="54">
                  <c:v>0.70629366018699002</c:v>
                </c:pt>
              </c:numCache>
            </c:numRef>
          </c:xVal>
          <c:yVal>
            <c:numRef>
              <c:f>'Figure 3.1'!$C$104:$C$159</c:f>
              <c:numCache>
                <c:formatCode>0.0</c:formatCode>
                <c:ptCount val="56"/>
                <c:pt idx="0">
                  <c:v>-0.50458412375310979</c:v>
                </c:pt>
                <c:pt idx="1">
                  <c:v>-0.81349445747480742</c:v>
                </c:pt>
                <c:pt idx="2">
                  <c:v>-0.82027501655317048</c:v>
                </c:pt>
                <c:pt idx="3">
                  <c:v>-2.7920012016867286</c:v>
                </c:pt>
                <c:pt idx="4">
                  <c:v>-3.2041986135706244</c:v>
                </c:pt>
                <c:pt idx="5">
                  <c:v>4.7322003201504366</c:v>
                </c:pt>
                <c:pt idx="6">
                  <c:v>0.57550546189598339</c:v>
                </c:pt>
                <c:pt idx="7">
                  <c:v>-2.0275635009008415</c:v>
                </c:pt>
                <c:pt idx="8">
                  <c:v>-1.5106724455185443</c:v>
                </c:pt>
                <c:pt idx="9">
                  <c:v>-0.94892735984950427</c:v>
                </c:pt>
                <c:pt idx="10">
                  <c:v>0.14262438450184156</c:v>
                </c:pt>
                <c:pt idx="11">
                  <c:v>1.3577323493027196</c:v>
                </c:pt>
                <c:pt idx="12">
                  <c:v>2.673785468775804</c:v>
                </c:pt>
                <c:pt idx="13">
                  <c:v>1.7107772359503466</c:v>
                </c:pt>
                <c:pt idx="14">
                  <c:v>-0.70205797903435752</c:v>
                </c:pt>
                <c:pt idx="15">
                  <c:v>2.6527493020424009E-2</c:v>
                </c:pt>
                <c:pt idx="16">
                  <c:v>2.0556625399316166</c:v>
                </c:pt>
                <c:pt idx="17">
                  <c:v>3.4731693743105461</c:v>
                </c:pt>
                <c:pt idx="18">
                  <c:v>1.9515646746982962</c:v>
                </c:pt>
                <c:pt idx="19">
                  <c:v>-1.4796415121763893</c:v>
                </c:pt>
                <c:pt idx="20">
                  <c:v>0.15692706699453218</c:v>
                </c:pt>
                <c:pt idx="21">
                  <c:v>-9.4583773199934384E-2</c:v>
                </c:pt>
                <c:pt idx="22">
                  <c:v>0.2668764198665059</c:v>
                </c:pt>
                <c:pt idx="23">
                  <c:v>-4.6316064186560091E-2</c:v>
                </c:pt>
                <c:pt idx="24">
                  <c:v>-1.075580123927999</c:v>
                </c:pt>
                <c:pt idx="25">
                  <c:v>1.1765361730851343</c:v>
                </c:pt>
                <c:pt idx="26">
                  <c:v>0.72322793669472318</c:v>
                </c:pt>
                <c:pt idx="27">
                  <c:v>0.3034954689946936</c:v>
                </c:pt>
                <c:pt idx="28">
                  <c:v>0.51046675235639682</c:v>
                </c:pt>
                <c:pt idx="29">
                  <c:v>0.32794121459794567</c:v>
                </c:pt>
                <c:pt idx="30">
                  <c:v>-5.3607857399390673</c:v>
                </c:pt>
                <c:pt idx="31">
                  <c:v>-2.1828638144369163</c:v>
                </c:pt>
                <c:pt idx="32">
                  <c:v>1.2277759277244265</c:v>
                </c:pt>
                <c:pt idx="33">
                  <c:v>1.3322880409814353</c:v>
                </c:pt>
                <c:pt idx="34">
                  <c:v>0.24935190156956333</c:v>
                </c:pt>
                <c:pt idx="35">
                  <c:v>0.4802765415507193</c:v>
                </c:pt>
                <c:pt idx="36">
                  <c:v>-3.1858507870926243</c:v>
                </c:pt>
                <c:pt idx="37">
                  <c:v>-7.3348282717307871</c:v>
                </c:pt>
                <c:pt idx="38">
                  <c:v>-2.2603775596560567</c:v>
                </c:pt>
                <c:pt idx="41">
                  <c:v>2.4581862118210576</c:v>
                </c:pt>
                <c:pt idx="42">
                  <c:v>2.0611714161054557</c:v>
                </c:pt>
                <c:pt idx="43">
                  <c:v>2.7965933211871792</c:v>
                </c:pt>
                <c:pt idx="44">
                  <c:v>0.92186950098492915</c:v>
                </c:pt>
                <c:pt idx="45">
                  <c:v>-0.13021859882510078</c:v>
                </c:pt>
                <c:pt idx="46">
                  <c:v>-0.18730134459522452</c:v>
                </c:pt>
                <c:pt idx="47">
                  <c:v>-0.79318365487745335</c:v>
                </c:pt>
                <c:pt idx="48">
                  <c:v>-0.24894341427844102</c:v>
                </c:pt>
                <c:pt idx="49">
                  <c:v>-0.99042359807555669</c:v>
                </c:pt>
                <c:pt idx="50">
                  <c:v>2.1110865372147907</c:v>
                </c:pt>
                <c:pt idx="51">
                  <c:v>-2.1365949452250841</c:v>
                </c:pt>
                <c:pt idx="52">
                  <c:v>-1.6882861884823304</c:v>
                </c:pt>
                <c:pt idx="53">
                  <c:v>0.66525513729448293</c:v>
                </c:pt>
                <c:pt idx="54">
                  <c:v>-0.76220155211128182</c:v>
                </c:pt>
              </c:numCache>
            </c:numRef>
          </c:yVal>
          <c:smooth val="0"/>
          <c:extLst>
            <c:ext xmlns:c16="http://schemas.microsoft.com/office/drawing/2014/chart" uri="{C3380CC4-5D6E-409C-BE32-E72D297353CC}">
              <c16:uniqueId val="{00000000-F9F0-4C83-B509-3E9CA9732D66}"/>
            </c:ext>
          </c:extLst>
        </c:ser>
        <c:dLbls>
          <c:showLegendKey val="0"/>
          <c:showVal val="0"/>
          <c:showCatName val="0"/>
          <c:showSerName val="0"/>
          <c:showPercent val="0"/>
          <c:showBubbleSize val="0"/>
        </c:dLbls>
        <c:axId val="1157535775"/>
        <c:axId val="1992695584"/>
      </c:scatterChart>
      <c:valAx>
        <c:axId val="1157535775"/>
        <c:scaling>
          <c:orientation val="minMax"/>
        </c:scaling>
        <c:delete val="0"/>
        <c:axPos val="b"/>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992695584"/>
        <c:crosses val="autoZero"/>
        <c:crossBetween val="midCat"/>
      </c:valAx>
      <c:valAx>
        <c:axId val="1992695584"/>
        <c:scaling>
          <c:orientation val="minMax"/>
          <c:min val="-8"/>
        </c:scaling>
        <c:delete val="0"/>
        <c:axPos val="l"/>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15753577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Futura Lt BT" panose="020B0402020204020303" pitchFamily="34" charset="0"/>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311677877445474E-2"/>
          <c:y val="4.9904905612926549E-2"/>
          <c:w val="0.83268342565652964"/>
          <c:h val="0.84553699393139203"/>
        </c:manualLayout>
      </c:layout>
      <c:lineChart>
        <c:grouping val="standard"/>
        <c:varyColors val="0"/>
        <c:ser>
          <c:idx val="0"/>
          <c:order val="0"/>
          <c:spPr>
            <a:ln w="28575" cap="rnd">
              <a:solidFill>
                <a:srgbClr val="F2A78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6190-4657-A3C1-95EE5A9C3FD4}"/>
                </c:ext>
              </c:extLst>
            </c:dLbl>
            <c:dLbl>
              <c:idx val="1"/>
              <c:delete val="1"/>
              <c:extLst>
                <c:ext xmlns:c15="http://schemas.microsoft.com/office/drawing/2012/chart" uri="{CE6537A1-D6FC-4f65-9D91-7224C49458BB}"/>
                <c:ext xmlns:c16="http://schemas.microsoft.com/office/drawing/2014/chart" uri="{C3380CC4-5D6E-409C-BE32-E72D297353CC}">
                  <c16:uniqueId val="{00000001-6190-4657-A3C1-95EE5A9C3FD4}"/>
                </c:ext>
              </c:extLst>
            </c:dLbl>
            <c:dLbl>
              <c:idx val="2"/>
              <c:delete val="1"/>
              <c:extLst>
                <c:ext xmlns:c15="http://schemas.microsoft.com/office/drawing/2012/chart" uri="{CE6537A1-D6FC-4f65-9D91-7224C49458BB}"/>
                <c:ext xmlns:c16="http://schemas.microsoft.com/office/drawing/2014/chart" uri="{C3380CC4-5D6E-409C-BE32-E72D297353CC}">
                  <c16:uniqueId val="{00000002-6190-4657-A3C1-95EE5A9C3FD4}"/>
                </c:ext>
              </c:extLst>
            </c:dLbl>
            <c:dLbl>
              <c:idx val="3"/>
              <c:layout>
                <c:manualLayout>
                  <c:x val="-5.0402203409711265E-2"/>
                  <c:y val="-4.99049056129265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90-4657-A3C1-95EE5A9C3FD4}"/>
                </c:ext>
              </c:extLst>
            </c:dLbl>
            <c:dLbl>
              <c:idx val="4"/>
              <c:delete val="1"/>
              <c:extLst>
                <c:ext xmlns:c15="http://schemas.microsoft.com/office/drawing/2012/chart" uri="{CE6537A1-D6FC-4f65-9D91-7224C49458BB}"/>
                <c:ext xmlns:c16="http://schemas.microsoft.com/office/drawing/2014/chart" uri="{C3380CC4-5D6E-409C-BE32-E72D297353CC}">
                  <c16:uniqueId val="{00000004-6190-4657-A3C1-95EE5A9C3FD4}"/>
                </c:ext>
              </c:extLst>
            </c:dLbl>
            <c:dLbl>
              <c:idx val="5"/>
              <c:delete val="1"/>
              <c:extLst>
                <c:ext xmlns:c15="http://schemas.microsoft.com/office/drawing/2012/chart" uri="{CE6537A1-D6FC-4f65-9D91-7224C49458BB}"/>
                <c:ext xmlns:c16="http://schemas.microsoft.com/office/drawing/2014/chart" uri="{C3380CC4-5D6E-409C-BE32-E72D297353CC}">
                  <c16:uniqueId val="{00000005-6190-4657-A3C1-95EE5A9C3FD4}"/>
                </c:ext>
              </c:extLst>
            </c:dLbl>
            <c:dLbl>
              <c:idx val="6"/>
              <c:layout>
                <c:manualLayout>
                  <c:x val="-4.4801958586410014E-2"/>
                  <c:y val="-4.53680960117514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190-4657-A3C1-95EE5A9C3FD4}"/>
                </c:ext>
              </c:extLst>
            </c:dLbl>
            <c:dLbl>
              <c:idx val="7"/>
              <c:layout>
                <c:manualLayout>
                  <c:x val="-2.8001224116506258E-2"/>
                  <c:y val="-4.99049056129265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190-4657-A3C1-95EE5A9C3FD4}"/>
                </c:ext>
              </c:extLst>
            </c:dLbl>
            <c:dLbl>
              <c:idx val="8"/>
              <c:layout>
                <c:manualLayout>
                  <c:x val="-4.4801958586410118E-2"/>
                  <c:y val="-5.44417152141016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190-4657-A3C1-95EE5A9C3FD4}"/>
                </c:ext>
              </c:extLst>
            </c:dLbl>
            <c:dLbl>
              <c:idx val="9"/>
              <c:layout>
                <c:manualLayout>
                  <c:x val="-3.9201713763108867E-2"/>
                  <c:y val="-3.17576672082260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190-4657-A3C1-95EE5A9C3FD4}"/>
                </c:ext>
              </c:extLst>
            </c:dLbl>
            <c:dLbl>
              <c:idx val="10"/>
              <c:layout>
                <c:manualLayout>
                  <c:x val="-2.5201101704855632E-2"/>
                  <c:y val="-2.72208576070508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190-4657-A3C1-95EE5A9C3FD4}"/>
                </c:ext>
              </c:extLst>
            </c:dLbl>
            <c:dLbl>
              <c:idx val="11"/>
              <c:layout>
                <c:manualLayout>
                  <c:x val="-8.4003672349519803E-3"/>
                  <c:y val="-8.317388185643020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190-4657-A3C1-95EE5A9C3FD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E86828"/>
                    </a:solidFill>
                    <a:latin typeface="Futura LT bt" panose="020B0402020204020303"/>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3.2'!$A$71:$A$82</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'Figure 3.2'!$D$71:$D$82</c:f>
              <c:numCache>
                <c:formatCode>#,##0.0</c:formatCode>
                <c:ptCount val="12"/>
                <c:pt idx="0">
                  <c:v>5.6480015672000405</c:v>
                </c:pt>
                <c:pt idx="1">
                  <c:v>0.67403245834105974</c:v>
                </c:pt>
                <c:pt idx="2">
                  <c:v>6.5458553187015269</c:v>
                </c:pt>
                <c:pt idx="3">
                  <c:v>12.656004043539411</c:v>
                </c:pt>
                <c:pt idx="4">
                  <c:v>10.169009570219771</c:v>
                </c:pt>
                <c:pt idx="5">
                  <c:v>7.8411253564694334</c:v>
                </c:pt>
                <c:pt idx="6">
                  <c:v>9.0256985717981735</c:v>
                </c:pt>
                <c:pt idx="7">
                  <c:v>6.2439974962212403</c:v>
                </c:pt>
                <c:pt idx="8">
                  <c:v>5.7965140002995241</c:v>
                </c:pt>
                <c:pt idx="9">
                  <c:v>7.192620197292257</c:v>
                </c:pt>
                <c:pt idx="10">
                  <c:v>6.4910475602611371</c:v>
                </c:pt>
                <c:pt idx="11">
                  <c:v>4.058241300451499</c:v>
                </c:pt>
              </c:numCache>
            </c:numRef>
          </c:val>
          <c:smooth val="0"/>
          <c:extLst>
            <c:ext xmlns:c16="http://schemas.microsoft.com/office/drawing/2014/chart" uri="{C3380CC4-5D6E-409C-BE32-E72D297353CC}">
              <c16:uniqueId val="{0000000C-6190-4657-A3C1-95EE5A9C3FD4}"/>
            </c:ext>
          </c:extLst>
        </c:ser>
        <c:ser>
          <c:idx val="1"/>
          <c:order val="1"/>
          <c:spPr>
            <a:ln w="28575" cap="rnd">
              <a:solidFill>
                <a:schemeClr val="accent2">
                  <a:lumMod val="75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D-6190-4657-A3C1-95EE5A9C3FD4}"/>
                </c:ext>
              </c:extLst>
            </c:dLbl>
            <c:dLbl>
              <c:idx val="1"/>
              <c:delete val="1"/>
              <c:extLst>
                <c:ext xmlns:c15="http://schemas.microsoft.com/office/drawing/2012/chart" uri="{CE6537A1-D6FC-4f65-9D91-7224C49458BB}"/>
                <c:ext xmlns:c16="http://schemas.microsoft.com/office/drawing/2014/chart" uri="{C3380CC4-5D6E-409C-BE32-E72D297353CC}">
                  <c16:uniqueId val="{0000000E-6190-4657-A3C1-95EE5A9C3FD4}"/>
                </c:ext>
              </c:extLst>
            </c:dLbl>
            <c:dLbl>
              <c:idx val="2"/>
              <c:delete val="1"/>
              <c:extLst>
                <c:ext xmlns:c15="http://schemas.microsoft.com/office/drawing/2012/chart" uri="{CE6537A1-D6FC-4f65-9D91-7224C49458BB}"/>
                <c:ext xmlns:c16="http://schemas.microsoft.com/office/drawing/2014/chart" uri="{C3380CC4-5D6E-409C-BE32-E72D297353CC}">
                  <c16:uniqueId val="{0000000F-6190-4657-A3C1-95EE5A9C3FD4}"/>
                </c:ext>
              </c:extLst>
            </c:dLbl>
            <c:dLbl>
              <c:idx val="3"/>
              <c:layout>
                <c:manualLayout>
                  <c:x val="-3.6401591351458137E-2"/>
                  <c:y val="-5.44417152141017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190-4657-A3C1-95EE5A9C3FD4}"/>
                </c:ext>
              </c:extLst>
            </c:dLbl>
            <c:dLbl>
              <c:idx val="4"/>
              <c:delete val="1"/>
              <c:extLst>
                <c:ext xmlns:c15="http://schemas.microsoft.com/office/drawing/2012/chart" uri="{CE6537A1-D6FC-4f65-9D91-7224C49458BB}"/>
                <c:ext xmlns:c16="http://schemas.microsoft.com/office/drawing/2014/chart" uri="{C3380CC4-5D6E-409C-BE32-E72D297353CC}">
                  <c16:uniqueId val="{00000011-6190-4657-A3C1-95EE5A9C3FD4}"/>
                </c:ext>
              </c:extLst>
            </c:dLbl>
            <c:dLbl>
              <c:idx val="5"/>
              <c:delete val="1"/>
              <c:extLst>
                <c:ext xmlns:c15="http://schemas.microsoft.com/office/drawing/2012/chart" uri="{CE6537A1-D6FC-4f65-9D91-7224C49458BB}"/>
                <c:ext xmlns:c16="http://schemas.microsoft.com/office/drawing/2014/chart" uri="{C3380CC4-5D6E-409C-BE32-E72D297353CC}">
                  <c16:uniqueId val="{00000012-6190-4657-A3C1-95EE5A9C3FD4}"/>
                </c:ext>
              </c:extLst>
            </c:dLbl>
            <c:dLbl>
              <c:idx val="6"/>
              <c:layout>
                <c:manualLayout>
                  <c:x val="-5.320232582136189E-2"/>
                  <c:y val="-3.62944768094012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190-4657-A3C1-95EE5A9C3FD4}"/>
                </c:ext>
              </c:extLst>
            </c:dLbl>
            <c:dLbl>
              <c:idx val="7"/>
              <c:layout>
                <c:manualLayout>
                  <c:x val="-4.4801958586410118E-2"/>
                  <c:y val="5.44417152141016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190-4657-A3C1-95EE5A9C3FD4}"/>
                </c:ext>
              </c:extLst>
            </c:dLbl>
            <c:dLbl>
              <c:idx val="8"/>
              <c:layout>
                <c:manualLayout>
                  <c:x val="-3.6401591351458137E-2"/>
                  <c:y val="4.53680960117514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190-4657-A3C1-95EE5A9C3FD4}"/>
                </c:ext>
              </c:extLst>
            </c:dLbl>
            <c:dLbl>
              <c:idx val="9"/>
              <c:layout>
                <c:manualLayout>
                  <c:x val="-3.3601468939807512E-2"/>
                  <c:y val="5.89785248152767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190-4657-A3C1-95EE5A9C3FD4}"/>
                </c:ext>
              </c:extLst>
            </c:dLbl>
            <c:dLbl>
              <c:idx val="10"/>
              <c:layout>
                <c:manualLayout>
                  <c:x val="-5.0402203409711265E-2"/>
                  <c:y val="3.6294476809401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190-4657-A3C1-95EE5A9C3FD4}"/>
                </c:ext>
              </c:extLst>
            </c:dLbl>
            <c:dLbl>
              <c:idx val="11"/>
              <c:layout>
                <c:manualLayout>
                  <c:x val="-1.6800734469903756E-2"/>
                  <c:y val="-2.26840480058758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190-4657-A3C1-95EE5A9C3FD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lumMod val="50000"/>
                      </a:schemeClr>
                    </a:solidFill>
                    <a:latin typeface="Futura LT bt" panose="020B0402020204020303"/>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3.2'!$A$71:$A$82</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'Figure 3.2'!$F$71:$F$82</c:f>
              <c:numCache>
                <c:formatCode>#,##0.0</c:formatCode>
                <c:ptCount val="12"/>
                <c:pt idx="0">
                  <c:v>4.7130635002336829</c:v>
                </c:pt>
                <c:pt idx="1">
                  <c:v>1.1714338044791051</c:v>
                </c:pt>
                <c:pt idx="2">
                  <c:v>4.0441353321253981</c:v>
                </c:pt>
                <c:pt idx="3">
                  <c:v>4.2480888671371453</c:v>
                </c:pt>
                <c:pt idx="4">
                  <c:v>4.7278670208012352</c:v>
                </c:pt>
                <c:pt idx="5">
                  <c:v>6.4122020326786711</c:v>
                </c:pt>
                <c:pt idx="6">
                  <c:v>6.7832503151794121</c:v>
                </c:pt>
                <c:pt idx="7">
                  <c:v>2.8499491734958804</c:v>
                </c:pt>
                <c:pt idx="8">
                  <c:v>3.2161112198044295</c:v>
                </c:pt>
                <c:pt idx="9">
                  <c:v>5.4008064870130434</c:v>
                </c:pt>
                <c:pt idx="10">
                  <c:v>4.6081017291366599</c:v>
                </c:pt>
                <c:pt idx="11">
                  <c:v>2.017883627893613</c:v>
                </c:pt>
              </c:numCache>
            </c:numRef>
          </c:val>
          <c:smooth val="0"/>
          <c:extLst>
            <c:ext xmlns:c16="http://schemas.microsoft.com/office/drawing/2014/chart" uri="{C3380CC4-5D6E-409C-BE32-E72D297353CC}">
              <c16:uniqueId val="{00000019-6190-4657-A3C1-95EE5A9C3FD4}"/>
            </c:ext>
          </c:extLst>
        </c:ser>
        <c:dLbls>
          <c:showLegendKey val="0"/>
          <c:showVal val="0"/>
          <c:showCatName val="0"/>
          <c:showSerName val="0"/>
          <c:showPercent val="0"/>
          <c:showBubbleSize val="0"/>
        </c:dLbls>
        <c:smooth val="0"/>
        <c:axId val="1043708799"/>
        <c:axId val="1043706879"/>
      </c:lineChart>
      <c:catAx>
        <c:axId val="1043708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Futura LT bt" panose="020B0402020204020303"/>
                <a:ea typeface="+mn-ea"/>
                <a:cs typeface="+mn-cs"/>
              </a:defRPr>
            </a:pPr>
            <a:endParaRPr lang="en-US"/>
          </a:p>
        </c:txPr>
        <c:crossAx val="1043706879"/>
        <c:crosses val="autoZero"/>
        <c:auto val="1"/>
        <c:lblAlgn val="ctr"/>
        <c:lblOffset val="100"/>
        <c:noMultiLvlLbl val="0"/>
      </c:catAx>
      <c:valAx>
        <c:axId val="1043706879"/>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Futura LT bt" panose="020B0402020204020303"/>
                <a:ea typeface="+mn-ea"/>
                <a:cs typeface="+mn-cs"/>
              </a:defRPr>
            </a:pPr>
            <a:endParaRPr lang="en-US"/>
          </a:p>
        </c:txPr>
        <c:crossAx val="10437087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tx1">
              <a:lumMod val="50000"/>
              <a:lumOff val="50000"/>
            </a:schemeClr>
          </a:solidFill>
          <a:latin typeface="Futura LT bt" panose="020B0402020204020303"/>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375751896177559E-2"/>
          <c:y val="4.482923495075844E-2"/>
          <c:w val="0.82078791713896448"/>
          <c:h val="0.72068659005798597"/>
        </c:manualLayout>
      </c:layout>
      <c:barChart>
        <c:barDir val="col"/>
        <c:grouping val="clustered"/>
        <c:varyColors val="0"/>
        <c:ser>
          <c:idx val="0"/>
          <c:order val="0"/>
          <c:spPr>
            <a:solidFill>
              <a:srgbClr val="ED8E59"/>
            </a:solidFill>
            <a:ln>
              <a:noFill/>
            </a:ln>
            <a:effectLst/>
          </c:spPr>
          <c:invertIfNegative val="0"/>
          <c:dPt>
            <c:idx val="26"/>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4-6042-43C2-9E1E-13DA57C3B703}"/>
              </c:ext>
            </c:extLst>
          </c:dPt>
          <c:cat>
            <c:strRef>
              <c:f>'Figure 3.3'!$A$29:$A$55</c:f>
              <c:strCache>
                <c:ptCount val="27"/>
                <c:pt idx="0">
                  <c:v>France</c:v>
                </c:pt>
                <c:pt idx="1">
                  <c:v>Italy</c:v>
                </c:pt>
                <c:pt idx="2">
                  <c:v>Slovakia</c:v>
                </c:pt>
                <c:pt idx="3">
                  <c:v>Finland</c:v>
                </c:pt>
                <c:pt idx="4">
                  <c:v>Austria</c:v>
                </c:pt>
                <c:pt idx="5">
                  <c:v>Belgium</c:v>
                </c:pt>
                <c:pt idx="6">
                  <c:v>Czechia</c:v>
                </c:pt>
                <c:pt idx="7">
                  <c:v>Netherlands</c:v>
                </c:pt>
                <c:pt idx="8">
                  <c:v>Germany</c:v>
                </c:pt>
                <c:pt idx="9">
                  <c:v>Greece</c:v>
                </c:pt>
                <c:pt idx="10">
                  <c:v>Spain</c:v>
                </c:pt>
                <c:pt idx="11">
                  <c:v>Portugal</c:v>
                </c:pt>
                <c:pt idx="12">
                  <c:v>Hungary</c:v>
                </c:pt>
                <c:pt idx="13">
                  <c:v>Latvia</c:v>
                </c:pt>
                <c:pt idx="14">
                  <c:v>Sweden</c:v>
                </c:pt>
                <c:pt idx="15">
                  <c:v>Denmark</c:v>
                </c:pt>
                <c:pt idx="16">
                  <c:v>Poland</c:v>
                </c:pt>
                <c:pt idx="17">
                  <c:v>Slovenia</c:v>
                </c:pt>
                <c:pt idx="18">
                  <c:v>Estonia</c:v>
                </c:pt>
                <c:pt idx="19">
                  <c:v>Romania</c:v>
                </c:pt>
                <c:pt idx="20">
                  <c:v>Croatia</c:v>
                </c:pt>
                <c:pt idx="21">
                  <c:v>Bulgaria</c:v>
                </c:pt>
                <c:pt idx="22">
                  <c:v>Luxembourg</c:v>
                </c:pt>
                <c:pt idx="23">
                  <c:v>Lithuania</c:v>
                </c:pt>
                <c:pt idx="24">
                  <c:v>Cyprus</c:v>
                </c:pt>
                <c:pt idx="25">
                  <c:v>Malta</c:v>
                </c:pt>
                <c:pt idx="26">
                  <c:v>Ireland</c:v>
                </c:pt>
              </c:strCache>
            </c:strRef>
          </c:cat>
          <c:val>
            <c:numRef>
              <c:f>'Figure 3.3'!$B$29:$B$55</c:f>
              <c:numCache>
                <c:formatCode>0.0</c:formatCode>
                <c:ptCount val="27"/>
                <c:pt idx="0">
                  <c:v>1.1000000000000001</c:v>
                </c:pt>
                <c:pt idx="1">
                  <c:v>1.6250000000000002</c:v>
                </c:pt>
                <c:pt idx="2">
                  <c:v>1.9500000000000002</c:v>
                </c:pt>
                <c:pt idx="3">
                  <c:v>2.1749999999999998</c:v>
                </c:pt>
                <c:pt idx="4">
                  <c:v>2.25</c:v>
                </c:pt>
                <c:pt idx="5">
                  <c:v>2.6749999999999998</c:v>
                </c:pt>
                <c:pt idx="6">
                  <c:v>3.125</c:v>
                </c:pt>
                <c:pt idx="7">
                  <c:v>3.2</c:v>
                </c:pt>
                <c:pt idx="8">
                  <c:v>3.2249999999999996</c:v>
                </c:pt>
                <c:pt idx="9">
                  <c:v>3.3</c:v>
                </c:pt>
                <c:pt idx="10">
                  <c:v>3.35</c:v>
                </c:pt>
                <c:pt idx="11">
                  <c:v>3.6</c:v>
                </c:pt>
                <c:pt idx="12">
                  <c:v>3.9750000000000005</c:v>
                </c:pt>
                <c:pt idx="13">
                  <c:v>4.05</c:v>
                </c:pt>
                <c:pt idx="14">
                  <c:v>4.3499999999999996</c:v>
                </c:pt>
                <c:pt idx="15">
                  <c:v>4.3500000002499997</c:v>
                </c:pt>
                <c:pt idx="16">
                  <c:v>4.5</c:v>
                </c:pt>
                <c:pt idx="17">
                  <c:v>4.5250000000000004</c:v>
                </c:pt>
                <c:pt idx="18">
                  <c:v>4.7</c:v>
                </c:pt>
                <c:pt idx="19">
                  <c:v>4.75</c:v>
                </c:pt>
                <c:pt idx="20">
                  <c:v>4.7750000000000004</c:v>
                </c:pt>
                <c:pt idx="21">
                  <c:v>4.875</c:v>
                </c:pt>
                <c:pt idx="22">
                  <c:v>4.9250000000000007</c:v>
                </c:pt>
                <c:pt idx="23">
                  <c:v>5.15</c:v>
                </c:pt>
                <c:pt idx="24">
                  <c:v>5.1749999999999998</c:v>
                </c:pt>
                <c:pt idx="25">
                  <c:v>5.9250000000000007</c:v>
                </c:pt>
                <c:pt idx="26">
                  <c:v>7.3738981923930869</c:v>
                </c:pt>
              </c:numCache>
            </c:numRef>
          </c:val>
          <c:extLst>
            <c:ext xmlns:c16="http://schemas.microsoft.com/office/drawing/2014/chart" uri="{C3380CC4-5D6E-409C-BE32-E72D297353CC}">
              <c16:uniqueId val="{00000005-6042-43C2-9E1E-13DA57C3B703}"/>
            </c:ext>
          </c:extLst>
        </c:ser>
        <c:dLbls>
          <c:showLegendKey val="0"/>
          <c:showVal val="0"/>
          <c:showCatName val="0"/>
          <c:showSerName val="0"/>
          <c:showPercent val="0"/>
          <c:showBubbleSize val="0"/>
        </c:dLbls>
        <c:gapWidth val="50"/>
        <c:overlap val="-27"/>
        <c:axId val="619879472"/>
        <c:axId val="619879952"/>
      </c:barChart>
      <c:lineChart>
        <c:grouping val="standard"/>
        <c:varyColors val="0"/>
        <c:ser>
          <c:idx val="1"/>
          <c:order val="1"/>
          <c:spPr>
            <a:ln w="28575" cap="rnd">
              <a:noFill/>
              <a:round/>
            </a:ln>
            <a:effectLst/>
          </c:spPr>
          <c:marker>
            <c:symbol val="circle"/>
            <c:size val="5"/>
            <c:spPr>
              <a:solidFill>
                <a:schemeClr val="tx1"/>
              </a:solidFill>
              <a:ln w="9525">
                <a:noFill/>
              </a:ln>
              <a:effectLst/>
            </c:spPr>
          </c:marker>
          <c:cat>
            <c:strRef>
              <c:f>'Figure 3.3'!$A$29:$A$55</c:f>
              <c:strCache>
                <c:ptCount val="27"/>
                <c:pt idx="0">
                  <c:v>France</c:v>
                </c:pt>
                <c:pt idx="1">
                  <c:v>Italy</c:v>
                </c:pt>
                <c:pt idx="2">
                  <c:v>Slovakia</c:v>
                </c:pt>
                <c:pt idx="3">
                  <c:v>Finland</c:v>
                </c:pt>
                <c:pt idx="4">
                  <c:v>Austria</c:v>
                </c:pt>
                <c:pt idx="5">
                  <c:v>Belgium</c:v>
                </c:pt>
                <c:pt idx="6">
                  <c:v>Czechia</c:v>
                </c:pt>
                <c:pt idx="7">
                  <c:v>Netherlands</c:v>
                </c:pt>
                <c:pt idx="8">
                  <c:v>Germany</c:v>
                </c:pt>
                <c:pt idx="9">
                  <c:v>Greece</c:v>
                </c:pt>
                <c:pt idx="10">
                  <c:v>Spain</c:v>
                </c:pt>
                <c:pt idx="11">
                  <c:v>Portugal</c:v>
                </c:pt>
                <c:pt idx="12">
                  <c:v>Hungary</c:v>
                </c:pt>
                <c:pt idx="13">
                  <c:v>Latvia</c:v>
                </c:pt>
                <c:pt idx="14">
                  <c:v>Sweden</c:v>
                </c:pt>
                <c:pt idx="15">
                  <c:v>Denmark</c:v>
                </c:pt>
                <c:pt idx="16">
                  <c:v>Poland</c:v>
                </c:pt>
                <c:pt idx="17">
                  <c:v>Slovenia</c:v>
                </c:pt>
                <c:pt idx="18">
                  <c:v>Estonia</c:v>
                </c:pt>
                <c:pt idx="19">
                  <c:v>Romania</c:v>
                </c:pt>
                <c:pt idx="20">
                  <c:v>Croatia</c:v>
                </c:pt>
                <c:pt idx="21">
                  <c:v>Bulgaria</c:v>
                </c:pt>
                <c:pt idx="22">
                  <c:v>Luxembourg</c:v>
                </c:pt>
                <c:pt idx="23">
                  <c:v>Lithuania</c:v>
                </c:pt>
                <c:pt idx="24">
                  <c:v>Cyprus</c:v>
                </c:pt>
                <c:pt idx="25">
                  <c:v>Malta</c:v>
                </c:pt>
                <c:pt idx="26">
                  <c:v>Ireland</c:v>
                </c:pt>
              </c:strCache>
            </c:strRef>
          </c:cat>
          <c:val>
            <c:numRef>
              <c:f>'Figure 3.3'!$C$29:$C$55</c:f>
              <c:numCache>
                <c:formatCode>0.0</c:formatCode>
                <c:ptCount val="27"/>
                <c:pt idx="0">
                  <c:v>3.0249999999999999</c:v>
                </c:pt>
                <c:pt idx="1">
                  <c:v>2.95</c:v>
                </c:pt>
                <c:pt idx="2">
                  <c:v>4.4249999999999998</c:v>
                </c:pt>
                <c:pt idx="3">
                  <c:v>3.6249999999999996</c:v>
                </c:pt>
                <c:pt idx="4">
                  <c:v>3.1750000000000003</c:v>
                </c:pt>
                <c:pt idx="5">
                  <c:v>3.4</c:v>
                </c:pt>
                <c:pt idx="6">
                  <c:v>4.75</c:v>
                </c:pt>
                <c:pt idx="7">
                  <c:v>4</c:v>
                </c:pt>
                <c:pt idx="8">
                  <c:v>3.4249999999999998</c:v>
                </c:pt>
                <c:pt idx="9">
                  <c:v>4.0750000000000002</c:v>
                </c:pt>
                <c:pt idx="10">
                  <c:v>4.3000000000000007</c:v>
                </c:pt>
                <c:pt idx="11">
                  <c:v>4.0999999999999996</c:v>
                </c:pt>
                <c:pt idx="12">
                  <c:v>5.6499999999999995</c:v>
                </c:pt>
                <c:pt idx="13">
                  <c:v>4.2250000000000005</c:v>
                </c:pt>
                <c:pt idx="14">
                  <c:v>4.05</c:v>
                </c:pt>
                <c:pt idx="15">
                  <c:v>3.3</c:v>
                </c:pt>
                <c:pt idx="16">
                  <c:v>6.6499999999999995</c:v>
                </c:pt>
                <c:pt idx="17">
                  <c:v>5.3250000000000002</c:v>
                </c:pt>
                <c:pt idx="18">
                  <c:v>5.3250000000000002</c:v>
                </c:pt>
                <c:pt idx="19">
                  <c:v>7.375</c:v>
                </c:pt>
                <c:pt idx="20">
                  <c:v>5.55</c:v>
                </c:pt>
                <c:pt idx="21">
                  <c:v>5.2249999999999996</c:v>
                </c:pt>
                <c:pt idx="22">
                  <c:v>5.4500000000000011</c:v>
                </c:pt>
                <c:pt idx="23">
                  <c:v>5.55</c:v>
                </c:pt>
                <c:pt idx="24">
                  <c:v>5.3</c:v>
                </c:pt>
                <c:pt idx="25">
                  <c:v>7.1749999999999998</c:v>
                </c:pt>
                <c:pt idx="26">
                  <c:v>5.340935610543224</c:v>
                </c:pt>
              </c:numCache>
            </c:numRef>
          </c:val>
          <c:smooth val="0"/>
          <c:extLst>
            <c:ext xmlns:c16="http://schemas.microsoft.com/office/drawing/2014/chart" uri="{C3380CC4-5D6E-409C-BE32-E72D297353CC}">
              <c16:uniqueId val="{00000007-6042-43C2-9E1E-13DA57C3B703}"/>
            </c:ext>
          </c:extLst>
        </c:ser>
        <c:dLbls>
          <c:showLegendKey val="0"/>
          <c:showVal val="0"/>
          <c:showCatName val="0"/>
          <c:showSerName val="0"/>
          <c:showPercent val="0"/>
          <c:showBubbleSize val="0"/>
        </c:dLbls>
        <c:marker val="1"/>
        <c:smooth val="0"/>
        <c:axId val="619879472"/>
        <c:axId val="619879952"/>
      </c:lineChart>
      <c:catAx>
        <c:axId val="61987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619879952"/>
        <c:crosses val="autoZero"/>
        <c:auto val="1"/>
        <c:lblAlgn val="ctr"/>
        <c:lblOffset val="100"/>
        <c:noMultiLvlLbl val="0"/>
      </c:catAx>
      <c:valAx>
        <c:axId val="619879952"/>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619879472"/>
        <c:crosses val="autoZero"/>
        <c:crossBetween val="between"/>
      </c:valAx>
    </c:plotArea>
    <c:plotVisOnly val="1"/>
    <c:dispBlanksAs val="gap"/>
    <c:showDLblsOverMax val="0"/>
    <c:extLst/>
  </c:chart>
  <c:spPr>
    <a:noFill/>
    <a:ln w="9525" cap="flat" cmpd="sng" algn="ctr">
      <a:noFill/>
      <a:round/>
    </a:ln>
    <a:effectLst/>
  </c:spPr>
  <c:txPr>
    <a:bodyPr/>
    <a:lstStyle/>
    <a:p>
      <a:pPr>
        <a:defRPr>
          <a:latin typeface="Futura LT" panose="02000303000000000000" pitchFamily="2" charset="0"/>
        </a:defRPr>
      </a:pPr>
      <a:endParaRPr lang="en-US"/>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476259478818922E-2"/>
          <c:y val="6.3620607971915363E-2"/>
          <c:w val="0.75120378804626475"/>
          <c:h val="0.8029683536521498"/>
        </c:manualLayout>
      </c:layout>
      <c:lineChart>
        <c:grouping val="standard"/>
        <c:varyColors val="0"/>
        <c:ser>
          <c:idx val="0"/>
          <c:order val="0"/>
          <c:tx>
            <c:strRef>
              <c:f>'Figure 3.4'!$A$54</c:f>
              <c:strCache>
                <c:ptCount val="1"/>
                <c:pt idx="0">
                  <c:v>Belgium</c:v>
                </c:pt>
              </c:strCache>
            </c:strRef>
          </c:tx>
          <c:spPr>
            <a:ln w="12700" cap="rnd">
              <a:solidFill>
                <a:srgbClr val="313031">
                  <a:lumMod val="25000"/>
                  <a:lumOff val="75000"/>
                  <a:alpha val="62000"/>
                </a:srgbClr>
              </a:solidFill>
              <a:round/>
            </a:ln>
            <a:effectLst/>
          </c:spPr>
          <c:marker>
            <c:symbol val="none"/>
          </c:marker>
          <c:dPt>
            <c:idx val="0"/>
            <c:marker>
              <c:symbol val="none"/>
            </c:marker>
            <c:bubble3D val="0"/>
            <c:extLst>
              <c:ext xmlns:c16="http://schemas.microsoft.com/office/drawing/2014/chart" uri="{C3380CC4-5D6E-409C-BE32-E72D297353CC}">
                <c16:uniqueId val="{00000000-0220-4995-B4BD-1A71DFE4F309}"/>
              </c:ext>
            </c:extLst>
          </c:dPt>
          <c:dPt>
            <c:idx val="25"/>
            <c:marker>
              <c:symbol val="none"/>
            </c:marker>
            <c:bubble3D val="0"/>
            <c:extLst>
              <c:ext xmlns:c16="http://schemas.microsoft.com/office/drawing/2014/chart" uri="{C3380CC4-5D6E-409C-BE32-E72D297353CC}">
                <c16:uniqueId val="{00000001-0220-4995-B4BD-1A71DFE4F309}"/>
              </c:ext>
            </c:extLst>
          </c:dPt>
          <c:dPt>
            <c:idx val="27"/>
            <c:marker>
              <c:symbol val="none"/>
            </c:marker>
            <c:bubble3D val="0"/>
            <c:extLst>
              <c:ext xmlns:c16="http://schemas.microsoft.com/office/drawing/2014/chart" uri="{C3380CC4-5D6E-409C-BE32-E72D297353CC}">
                <c16:uniqueId val="{00000002-0220-4995-B4BD-1A71DFE4F309}"/>
              </c:ext>
            </c:extLst>
          </c:dPt>
          <c:cat>
            <c:strRef>
              <c:f>'Figure 3.4'!$B$52:$AF$53</c:f>
              <c:strCach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strCache>
            </c:strRef>
          </c:cat>
          <c:val>
            <c:numRef>
              <c:f>'Figure 3.4'!$B$54:$AF$54</c:f>
              <c:numCache>
                <c:formatCode>#,##0.##########</c:formatCode>
                <c:ptCount val="31"/>
                <c:pt idx="0">
                  <c:v>2.2999999999999998</c:v>
                </c:pt>
                <c:pt idx="1">
                  <c:v>2.6</c:v>
                </c:pt>
                <c:pt idx="2">
                  <c:v>2.8</c:v>
                </c:pt>
                <c:pt idx="3">
                  <c:v>3.3</c:v>
                </c:pt>
                <c:pt idx="4">
                  <c:v>3.2</c:v>
                </c:pt>
                <c:pt idx="5">
                  <c:v>3.1</c:v>
                </c:pt>
                <c:pt idx="6">
                  <c:v>3.1</c:v>
                </c:pt>
                <c:pt idx="7" formatCode="#,##0.0">
                  <c:v>3</c:v>
                </c:pt>
                <c:pt idx="8">
                  <c:v>2.8</c:v>
                </c:pt>
                <c:pt idx="9" formatCode="#,##0.0">
                  <c:v>3</c:v>
                </c:pt>
                <c:pt idx="10">
                  <c:v>3.2</c:v>
                </c:pt>
                <c:pt idx="11">
                  <c:v>3.5</c:v>
                </c:pt>
                <c:pt idx="12">
                  <c:v>3.4</c:v>
                </c:pt>
                <c:pt idx="13">
                  <c:v>3.3</c:v>
                </c:pt>
                <c:pt idx="14">
                  <c:v>2.2999999999999998</c:v>
                </c:pt>
                <c:pt idx="15">
                  <c:v>2.5</c:v>
                </c:pt>
                <c:pt idx="16">
                  <c:v>2.8</c:v>
                </c:pt>
                <c:pt idx="17" formatCode="#,##0.0">
                  <c:v>3</c:v>
                </c:pt>
                <c:pt idx="18">
                  <c:v>3.1</c:v>
                </c:pt>
                <c:pt idx="19">
                  <c:v>3.1</c:v>
                </c:pt>
                <c:pt idx="20">
                  <c:v>3.3</c:v>
                </c:pt>
                <c:pt idx="21">
                  <c:v>3.4</c:v>
                </c:pt>
                <c:pt idx="22">
                  <c:v>4.0999999999999996</c:v>
                </c:pt>
                <c:pt idx="23">
                  <c:v>4.3</c:v>
                </c:pt>
                <c:pt idx="24">
                  <c:v>3.7</c:v>
                </c:pt>
                <c:pt idx="25">
                  <c:v>3.2</c:v>
                </c:pt>
                <c:pt idx="26">
                  <c:v>3.8</c:v>
                </c:pt>
                <c:pt idx="27">
                  <c:v>3.9</c:v>
                </c:pt>
                <c:pt idx="28">
                  <c:v>3.9</c:v>
                </c:pt>
                <c:pt idx="29">
                  <c:v>4.4000000000000004</c:v>
                </c:pt>
              </c:numCache>
            </c:numRef>
          </c:val>
          <c:smooth val="0"/>
          <c:extLst>
            <c:ext xmlns:c16="http://schemas.microsoft.com/office/drawing/2014/chart" uri="{C3380CC4-5D6E-409C-BE32-E72D297353CC}">
              <c16:uniqueId val="{00000003-0220-4995-B4BD-1A71DFE4F309}"/>
            </c:ext>
          </c:extLst>
        </c:ser>
        <c:ser>
          <c:idx val="1"/>
          <c:order val="1"/>
          <c:tx>
            <c:strRef>
              <c:f>'Figure 3.4'!$A$55</c:f>
              <c:strCache>
                <c:ptCount val="1"/>
                <c:pt idx="0">
                  <c:v>Denmark</c:v>
                </c:pt>
              </c:strCache>
            </c:strRef>
          </c:tx>
          <c:spPr>
            <a:ln w="12700" cap="rnd">
              <a:solidFill>
                <a:srgbClr val="313031">
                  <a:lumMod val="25000"/>
                  <a:lumOff val="75000"/>
                  <a:alpha val="62000"/>
                </a:srgbClr>
              </a:solidFill>
              <a:round/>
            </a:ln>
            <a:effectLst/>
          </c:spPr>
          <c:marker>
            <c:symbol val="none"/>
          </c:marker>
          <c:cat>
            <c:strRef>
              <c:f>'Figure 3.4'!$B$52:$AF$53</c:f>
              <c:strCach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strCache>
            </c:strRef>
          </c:cat>
          <c:val>
            <c:numRef>
              <c:f>'Figure 3.4'!$B$55:$AF$55</c:f>
              <c:numCache>
                <c:formatCode>#,##0.##########</c:formatCode>
                <c:ptCount val="31"/>
                <c:pt idx="0">
                  <c:v>2.2999999999999998</c:v>
                </c:pt>
                <c:pt idx="1">
                  <c:v>2.5</c:v>
                </c:pt>
                <c:pt idx="2">
                  <c:v>2.6</c:v>
                </c:pt>
                <c:pt idx="3" formatCode="#,##0.0">
                  <c:v>3</c:v>
                </c:pt>
                <c:pt idx="4">
                  <c:v>2.2999999999999998</c:v>
                </c:pt>
                <c:pt idx="5">
                  <c:v>3.2</c:v>
                </c:pt>
                <c:pt idx="6">
                  <c:v>2.8</c:v>
                </c:pt>
                <c:pt idx="7" formatCode="#,##0.0">
                  <c:v>3</c:v>
                </c:pt>
                <c:pt idx="8">
                  <c:v>3.1</c:v>
                </c:pt>
                <c:pt idx="9" formatCode="#,##0.0">
                  <c:v>3</c:v>
                </c:pt>
                <c:pt idx="10">
                  <c:v>3.5</c:v>
                </c:pt>
                <c:pt idx="11">
                  <c:v>3.8</c:v>
                </c:pt>
                <c:pt idx="12">
                  <c:v>3.3</c:v>
                </c:pt>
                <c:pt idx="13">
                  <c:v>2.6</c:v>
                </c:pt>
                <c:pt idx="14" formatCode="#,##0.0">
                  <c:v>2</c:v>
                </c:pt>
                <c:pt idx="15">
                  <c:v>2.2999999999999998</c:v>
                </c:pt>
                <c:pt idx="16">
                  <c:v>2.2999999999999998</c:v>
                </c:pt>
                <c:pt idx="17">
                  <c:v>2.7</c:v>
                </c:pt>
                <c:pt idx="18">
                  <c:v>2.9</c:v>
                </c:pt>
                <c:pt idx="19">
                  <c:v>2.9</c:v>
                </c:pt>
                <c:pt idx="20" formatCode="#,##0.0">
                  <c:v>3</c:v>
                </c:pt>
                <c:pt idx="21" formatCode="#,##0.0">
                  <c:v>3</c:v>
                </c:pt>
                <c:pt idx="22">
                  <c:v>3.3</c:v>
                </c:pt>
                <c:pt idx="23">
                  <c:v>2.8</c:v>
                </c:pt>
                <c:pt idx="24">
                  <c:v>3.2</c:v>
                </c:pt>
                <c:pt idx="25">
                  <c:v>2.9</c:v>
                </c:pt>
                <c:pt idx="26" formatCode="#,##0.0">
                  <c:v>4</c:v>
                </c:pt>
                <c:pt idx="27">
                  <c:v>3.4</c:v>
                </c:pt>
                <c:pt idx="28">
                  <c:v>3.7</c:v>
                </c:pt>
                <c:pt idx="29">
                  <c:v>4.2</c:v>
                </c:pt>
              </c:numCache>
            </c:numRef>
          </c:val>
          <c:smooth val="0"/>
          <c:extLst>
            <c:ext xmlns:c16="http://schemas.microsoft.com/office/drawing/2014/chart" uri="{C3380CC4-5D6E-409C-BE32-E72D297353CC}">
              <c16:uniqueId val="{00000004-0220-4995-B4BD-1A71DFE4F309}"/>
            </c:ext>
          </c:extLst>
        </c:ser>
        <c:ser>
          <c:idx val="5"/>
          <c:order val="2"/>
          <c:tx>
            <c:strRef>
              <c:f>'Figure 3.4'!$A$57</c:f>
              <c:strCache>
                <c:ptCount val="1"/>
                <c:pt idx="0">
                  <c:v>France</c:v>
                </c:pt>
              </c:strCache>
            </c:strRef>
          </c:tx>
          <c:spPr>
            <a:ln w="12700" cap="rnd">
              <a:solidFill>
                <a:srgbClr val="313031">
                  <a:lumMod val="25000"/>
                  <a:lumOff val="75000"/>
                  <a:alpha val="62000"/>
                </a:srgbClr>
              </a:solidFill>
              <a:round/>
            </a:ln>
            <a:effectLst/>
          </c:spPr>
          <c:marker>
            <c:symbol val="none"/>
          </c:marker>
          <c:cat>
            <c:strRef>
              <c:f>'Figure 3.4'!$B$52:$AF$53</c:f>
              <c:strCach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strCache>
            </c:strRef>
          </c:cat>
          <c:val>
            <c:numRef>
              <c:f>'Figure 3.4'!$B$57:$AF$57</c:f>
              <c:numCache>
                <c:formatCode>#,##0.0</c:formatCode>
                <c:ptCount val="31"/>
                <c:pt idx="0" formatCode="#,##0.##########">
                  <c:v>1.8</c:v>
                </c:pt>
                <c:pt idx="1">
                  <c:v>2</c:v>
                </c:pt>
                <c:pt idx="2" formatCode="#,##0.##########">
                  <c:v>2.2999999999999998</c:v>
                </c:pt>
                <c:pt idx="3" formatCode="#,##0.##########">
                  <c:v>2.2999999999999998</c:v>
                </c:pt>
                <c:pt idx="4" formatCode="#,##0.##########">
                  <c:v>2.6</c:v>
                </c:pt>
                <c:pt idx="5" formatCode="#,##0.##########">
                  <c:v>2.8</c:v>
                </c:pt>
                <c:pt idx="6">
                  <c:v>3</c:v>
                </c:pt>
                <c:pt idx="7" formatCode="#,##0.##########">
                  <c:v>2.5</c:v>
                </c:pt>
                <c:pt idx="8" formatCode="#,##0.##########">
                  <c:v>2.1</c:v>
                </c:pt>
                <c:pt idx="9" formatCode="#,##0.##########">
                  <c:v>2.4</c:v>
                </c:pt>
                <c:pt idx="10" formatCode="#,##0.##########">
                  <c:v>2.4</c:v>
                </c:pt>
                <c:pt idx="11">
                  <c:v>3</c:v>
                </c:pt>
                <c:pt idx="12">
                  <c:v>3</c:v>
                </c:pt>
                <c:pt idx="13">
                  <c:v>3</c:v>
                </c:pt>
                <c:pt idx="14" formatCode="#,##0.##########">
                  <c:v>1.7</c:v>
                </c:pt>
                <c:pt idx="15" formatCode="#,##0.##########">
                  <c:v>2.2999999999999998</c:v>
                </c:pt>
                <c:pt idx="16" formatCode="#,##0.##########">
                  <c:v>2.6</c:v>
                </c:pt>
                <c:pt idx="17" formatCode="#,##0.##########">
                  <c:v>2.7</c:v>
                </c:pt>
                <c:pt idx="18" formatCode="#,##0.##########">
                  <c:v>2.7</c:v>
                </c:pt>
                <c:pt idx="19" formatCode="#,##0.##########">
                  <c:v>2.6</c:v>
                </c:pt>
                <c:pt idx="20" formatCode="#,##0.##########">
                  <c:v>2.6</c:v>
                </c:pt>
                <c:pt idx="21" formatCode="#,##0.##########">
                  <c:v>2.5</c:v>
                </c:pt>
                <c:pt idx="22" formatCode="#,##0.##########">
                  <c:v>2.9</c:v>
                </c:pt>
                <c:pt idx="23" formatCode="#,##0.##########">
                  <c:v>2.6</c:v>
                </c:pt>
                <c:pt idx="24" formatCode="#,##0.##########">
                  <c:v>2.8</c:v>
                </c:pt>
                <c:pt idx="25" formatCode="#,##0.##########">
                  <c:v>2.8</c:v>
                </c:pt>
                <c:pt idx="26">
                  <c:v>3</c:v>
                </c:pt>
                <c:pt idx="27" formatCode="#,##0.##########">
                  <c:v>3.4</c:v>
                </c:pt>
                <c:pt idx="28" formatCode="#,##0.##########">
                  <c:v>2.9</c:v>
                </c:pt>
                <c:pt idx="29" formatCode="#,##0.##########">
                  <c:v>2.9</c:v>
                </c:pt>
              </c:numCache>
            </c:numRef>
          </c:val>
          <c:smooth val="0"/>
          <c:extLst>
            <c:ext xmlns:c16="http://schemas.microsoft.com/office/drawing/2014/chart" uri="{C3380CC4-5D6E-409C-BE32-E72D297353CC}">
              <c16:uniqueId val="{00000005-0220-4995-B4BD-1A71DFE4F309}"/>
            </c:ext>
          </c:extLst>
        </c:ser>
        <c:ser>
          <c:idx val="6"/>
          <c:order val="3"/>
          <c:tx>
            <c:strRef>
              <c:f>'Figure 3.4'!$A$58</c:f>
              <c:strCache>
                <c:ptCount val="1"/>
                <c:pt idx="0">
                  <c:v>Italy</c:v>
                </c:pt>
              </c:strCache>
            </c:strRef>
          </c:tx>
          <c:spPr>
            <a:ln w="12700" cap="rnd">
              <a:solidFill>
                <a:srgbClr val="313031">
                  <a:lumMod val="25000"/>
                  <a:lumOff val="75000"/>
                  <a:alpha val="62000"/>
                </a:srgbClr>
              </a:solidFill>
              <a:round/>
            </a:ln>
            <a:effectLst/>
          </c:spPr>
          <c:marker>
            <c:symbol val="none"/>
          </c:marker>
          <c:cat>
            <c:strRef>
              <c:f>'Figure 3.4'!$B$52:$AF$53</c:f>
              <c:strCach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strCache>
            </c:strRef>
          </c:cat>
          <c:val>
            <c:numRef>
              <c:f>'Figure 3.4'!$B$58:$AF$58</c:f>
              <c:numCache>
                <c:formatCode>#,##0.##########</c:formatCode>
                <c:ptCount val="31"/>
                <c:pt idx="0">
                  <c:v>3.2</c:v>
                </c:pt>
                <c:pt idx="1">
                  <c:v>3.6</c:v>
                </c:pt>
                <c:pt idx="2">
                  <c:v>3.9</c:v>
                </c:pt>
                <c:pt idx="3">
                  <c:v>2.4</c:v>
                </c:pt>
                <c:pt idx="4">
                  <c:v>2.6</c:v>
                </c:pt>
                <c:pt idx="5">
                  <c:v>2.2000000000000002</c:v>
                </c:pt>
                <c:pt idx="6">
                  <c:v>2.8</c:v>
                </c:pt>
                <c:pt idx="7">
                  <c:v>2.4</c:v>
                </c:pt>
                <c:pt idx="8">
                  <c:v>2.1</c:v>
                </c:pt>
                <c:pt idx="9">
                  <c:v>2.1</c:v>
                </c:pt>
                <c:pt idx="10">
                  <c:v>2.2000000000000002</c:v>
                </c:pt>
                <c:pt idx="11">
                  <c:v>2.8</c:v>
                </c:pt>
                <c:pt idx="12">
                  <c:v>3.1</c:v>
                </c:pt>
                <c:pt idx="13">
                  <c:v>2.9</c:v>
                </c:pt>
                <c:pt idx="14">
                  <c:v>2.4</c:v>
                </c:pt>
                <c:pt idx="15">
                  <c:v>2.2999999999999998</c:v>
                </c:pt>
                <c:pt idx="16">
                  <c:v>2.2000000000000002</c:v>
                </c:pt>
                <c:pt idx="17">
                  <c:v>2.2999999999999998</c:v>
                </c:pt>
                <c:pt idx="18">
                  <c:v>2.5</c:v>
                </c:pt>
                <c:pt idx="19">
                  <c:v>2.1</c:v>
                </c:pt>
                <c:pt idx="20" formatCode="#,##0.0">
                  <c:v>2</c:v>
                </c:pt>
                <c:pt idx="21">
                  <c:v>2.1</c:v>
                </c:pt>
                <c:pt idx="22">
                  <c:v>2.1</c:v>
                </c:pt>
                <c:pt idx="23">
                  <c:v>1.8</c:v>
                </c:pt>
                <c:pt idx="24">
                  <c:v>1.9</c:v>
                </c:pt>
                <c:pt idx="25" formatCode="#,##0.0">
                  <c:v>2</c:v>
                </c:pt>
                <c:pt idx="26">
                  <c:v>1.9</c:v>
                </c:pt>
                <c:pt idx="27">
                  <c:v>2.7</c:v>
                </c:pt>
                <c:pt idx="28">
                  <c:v>2.7</c:v>
                </c:pt>
                <c:pt idx="29">
                  <c:v>2.7</c:v>
                </c:pt>
              </c:numCache>
            </c:numRef>
          </c:val>
          <c:smooth val="0"/>
          <c:extLst>
            <c:ext xmlns:c16="http://schemas.microsoft.com/office/drawing/2014/chart" uri="{C3380CC4-5D6E-409C-BE32-E72D297353CC}">
              <c16:uniqueId val="{00000006-0220-4995-B4BD-1A71DFE4F309}"/>
            </c:ext>
          </c:extLst>
        </c:ser>
        <c:ser>
          <c:idx val="7"/>
          <c:order val="4"/>
          <c:tx>
            <c:strRef>
              <c:f>'Figure 3.4'!$A$59</c:f>
              <c:strCache>
                <c:ptCount val="1"/>
                <c:pt idx="0">
                  <c:v>Netherlands</c:v>
                </c:pt>
              </c:strCache>
            </c:strRef>
          </c:tx>
          <c:spPr>
            <a:ln w="12700" cap="rnd">
              <a:solidFill>
                <a:srgbClr val="313031">
                  <a:lumMod val="25000"/>
                  <a:lumOff val="75000"/>
                  <a:alpha val="62000"/>
                </a:srgbClr>
              </a:solidFill>
              <a:round/>
            </a:ln>
            <a:effectLst/>
          </c:spPr>
          <c:marker>
            <c:symbol val="none"/>
          </c:marker>
          <c:cat>
            <c:strRef>
              <c:f>'Figure 3.4'!$B$52:$AF$53</c:f>
              <c:strCach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strCache>
            </c:strRef>
          </c:cat>
          <c:val>
            <c:numRef>
              <c:f>'Figure 3.4'!$B$59:$AF$59</c:f>
              <c:numCache>
                <c:formatCode>#,##0.##########</c:formatCode>
                <c:ptCount val="31"/>
                <c:pt idx="0" formatCode="#,##0.0">
                  <c:v>3</c:v>
                </c:pt>
                <c:pt idx="1">
                  <c:v>3.8</c:v>
                </c:pt>
                <c:pt idx="2">
                  <c:v>4.2</c:v>
                </c:pt>
                <c:pt idx="3">
                  <c:v>4.0999999999999996</c:v>
                </c:pt>
                <c:pt idx="4">
                  <c:v>4.0999999999999996</c:v>
                </c:pt>
                <c:pt idx="5" formatCode="#,##0.0">
                  <c:v>4</c:v>
                </c:pt>
                <c:pt idx="6">
                  <c:v>3.9</c:v>
                </c:pt>
                <c:pt idx="7">
                  <c:v>3.3</c:v>
                </c:pt>
                <c:pt idx="8">
                  <c:v>2.8</c:v>
                </c:pt>
                <c:pt idx="9" formatCode="#,##0.0">
                  <c:v>3</c:v>
                </c:pt>
                <c:pt idx="10">
                  <c:v>3.5</c:v>
                </c:pt>
                <c:pt idx="11">
                  <c:v>3.3</c:v>
                </c:pt>
                <c:pt idx="12">
                  <c:v>3.3</c:v>
                </c:pt>
                <c:pt idx="13">
                  <c:v>3.1</c:v>
                </c:pt>
                <c:pt idx="14" formatCode="#,##0.0">
                  <c:v>2</c:v>
                </c:pt>
                <c:pt idx="15">
                  <c:v>2.1</c:v>
                </c:pt>
                <c:pt idx="16" formatCode="#,##0.0">
                  <c:v>2</c:v>
                </c:pt>
                <c:pt idx="17">
                  <c:v>1.9</c:v>
                </c:pt>
                <c:pt idx="18" formatCode="#,##0.0">
                  <c:v>2</c:v>
                </c:pt>
                <c:pt idx="19">
                  <c:v>2.2999999999999998</c:v>
                </c:pt>
                <c:pt idx="20">
                  <c:v>2.6</c:v>
                </c:pt>
                <c:pt idx="21">
                  <c:v>3.2</c:v>
                </c:pt>
                <c:pt idx="22">
                  <c:v>3.2</c:v>
                </c:pt>
                <c:pt idx="23">
                  <c:v>3.3</c:v>
                </c:pt>
                <c:pt idx="24">
                  <c:v>3.5</c:v>
                </c:pt>
                <c:pt idx="25">
                  <c:v>2.9</c:v>
                </c:pt>
                <c:pt idx="26">
                  <c:v>3.7</c:v>
                </c:pt>
                <c:pt idx="27">
                  <c:v>4.7</c:v>
                </c:pt>
                <c:pt idx="28">
                  <c:v>4.9000000000000004</c:v>
                </c:pt>
                <c:pt idx="29">
                  <c:v>4.3</c:v>
                </c:pt>
              </c:numCache>
            </c:numRef>
          </c:val>
          <c:smooth val="0"/>
          <c:extLst>
            <c:ext xmlns:c16="http://schemas.microsoft.com/office/drawing/2014/chart" uri="{C3380CC4-5D6E-409C-BE32-E72D297353CC}">
              <c16:uniqueId val="{00000007-0220-4995-B4BD-1A71DFE4F309}"/>
            </c:ext>
          </c:extLst>
        </c:ser>
        <c:ser>
          <c:idx val="9"/>
          <c:order val="5"/>
          <c:tx>
            <c:strRef>
              <c:f>'Figure 3.4'!$A$60</c:f>
              <c:strCache>
                <c:ptCount val="1"/>
                <c:pt idx="0">
                  <c:v>Austria</c:v>
                </c:pt>
              </c:strCache>
            </c:strRef>
          </c:tx>
          <c:spPr>
            <a:ln w="12700" cap="rnd">
              <a:solidFill>
                <a:srgbClr val="313031">
                  <a:lumMod val="25000"/>
                  <a:lumOff val="75000"/>
                  <a:alpha val="62000"/>
                </a:srgbClr>
              </a:solidFill>
              <a:round/>
            </a:ln>
            <a:effectLst/>
          </c:spPr>
          <c:marker>
            <c:symbol val="none"/>
          </c:marker>
          <c:cat>
            <c:strRef>
              <c:f>'Figure 3.4'!$B$52:$AF$53</c:f>
              <c:strCach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strCache>
            </c:strRef>
          </c:cat>
          <c:val>
            <c:numRef>
              <c:f>'Figure 3.4'!$B$60:$AF$60</c:f>
              <c:numCache>
                <c:formatCode>#,##0.##########</c:formatCode>
                <c:ptCount val="31"/>
                <c:pt idx="0">
                  <c:v>1.6</c:v>
                </c:pt>
                <c:pt idx="1">
                  <c:v>2.1</c:v>
                </c:pt>
                <c:pt idx="2">
                  <c:v>2.2000000000000002</c:v>
                </c:pt>
                <c:pt idx="3">
                  <c:v>2.2999999999999998</c:v>
                </c:pt>
                <c:pt idx="4">
                  <c:v>1.9</c:v>
                </c:pt>
                <c:pt idx="5">
                  <c:v>2.1</c:v>
                </c:pt>
                <c:pt idx="6">
                  <c:v>3.2</c:v>
                </c:pt>
                <c:pt idx="7">
                  <c:v>2.2999999999999998</c:v>
                </c:pt>
                <c:pt idx="8">
                  <c:v>2.2999999999999998</c:v>
                </c:pt>
                <c:pt idx="9">
                  <c:v>2.2999999999999998</c:v>
                </c:pt>
                <c:pt idx="10">
                  <c:v>2.2999999999999998</c:v>
                </c:pt>
                <c:pt idx="11">
                  <c:v>2.2000000000000002</c:v>
                </c:pt>
                <c:pt idx="12">
                  <c:v>2.5</c:v>
                </c:pt>
                <c:pt idx="13">
                  <c:v>2.6</c:v>
                </c:pt>
                <c:pt idx="14">
                  <c:v>1.8</c:v>
                </c:pt>
                <c:pt idx="15" formatCode="#,##0.0">
                  <c:v>2</c:v>
                </c:pt>
                <c:pt idx="16">
                  <c:v>2.1</c:v>
                </c:pt>
                <c:pt idx="17">
                  <c:v>2.1</c:v>
                </c:pt>
                <c:pt idx="18">
                  <c:v>2.2999999999999998</c:v>
                </c:pt>
                <c:pt idx="19">
                  <c:v>2.2000000000000002</c:v>
                </c:pt>
                <c:pt idx="20">
                  <c:v>2.2999999999999998</c:v>
                </c:pt>
                <c:pt idx="21">
                  <c:v>2.4</c:v>
                </c:pt>
                <c:pt idx="22">
                  <c:v>2.5</c:v>
                </c:pt>
                <c:pt idx="23">
                  <c:v>2.8</c:v>
                </c:pt>
                <c:pt idx="24">
                  <c:v>2.8</c:v>
                </c:pt>
                <c:pt idx="25">
                  <c:v>2.2000000000000002</c:v>
                </c:pt>
                <c:pt idx="26">
                  <c:v>2.8</c:v>
                </c:pt>
                <c:pt idx="27">
                  <c:v>3.5</c:v>
                </c:pt>
                <c:pt idx="28">
                  <c:v>3.3</c:v>
                </c:pt>
                <c:pt idx="29">
                  <c:v>3.1</c:v>
                </c:pt>
              </c:numCache>
            </c:numRef>
          </c:val>
          <c:smooth val="0"/>
          <c:extLst>
            <c:ext xmlns:c16="http://schemas.microsoft.com/office/drawing/2014/chart" uri="{C3380CC4-5D6E-409C-BE32-E72D297353CC}">
              <c16:uniqueId val="{00000008-0220-4995-B4BD-1A71DFE4F309}"/>
            </c:ext>
          </c:extLst>
        </c:ser>
        <c:ser>
          <c:idx val="10"/>
          <c:order val="6"/>
          <c:tx>
            <c:strRef>
              <c:f>'Figure 3.4'!$A$61</c:f>
              <c:strCache>
                <c:ptCount val="1"/>
                <c:pt idx="0">
                  <c:v>Portugal</c:v>
                </c:pt>
              </c:strCache>
            </c:strRef>
          </c:tx>
          <c:spPr>
            <a:ln w="12700" cap="rnd">
              <a:solidFill>
                <a:srgbClr val="313031">
                  <a:lumMod val="25000"/>
                  <a:lumOff val="75000"/>
                  <a:alpha val="62000"/>
                </a:srgbClr>
              </a:solidFill>
              <a:round/>
            </a:ln>
            <a:effectLst/>
          </c:spPr>
          <c:marker>
            <c:symbol val="none"/>
          </c:marker>
          <c:cat>
            <c:strRef>
              <c:f>'Figure 3.4'!$B$52:$AF$53</c:f>
              <c:strCach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strCache>
            </c:strRef>
          </c:cat>
          <c:val>
            <c:numRef>
              <c:f>'Figure 3.4'!$B$61:$AF$61</c:f>
              <c:numCache>
                <c:formatCode>#,##0.##########</c:formatCode>
                <c:ptCount val="31"/>
                <c:pt idx="0">
                  <c:v>2.2999999999999998</c:v>
                </c:pt>
                <c:pt idx="1">
                  <c:v>2.7</c:v>
                </c:pt>
                <c:pt idx="2" formatCode="#,##0.0">
                  <c:v>3</c:v>
                </c:pt>
                <c:pt idx="3" formatCode="#,##0.0">
                  <c:v>3</c:v>
                </c:pt>
                <c:pt idx="4">
                  <c:v>3.5</c:v>
                </c:pt>
                <c:pt idx="5">
                  <c:v>3.7</c:v>
                </c:pt>
                <c:pt idx="6">
                  <c:v>3.2</c:v>
                </c:pt>
                <c:pt idx="7">
                  <c:v>3.3</c:v>
                </c:pt>
                <c:pt idx="8">
                  <c:v>2.5</c:v>
                </c:pt>
                <c:pt idx="9">
                  <c:v>2.8</c:v>
                </c:pt>
                <c:pt idx="10">
                  <c:v>2.6</c:v>
                </c:pt>
                <c:pt idx="11">
                  <c:v>2.9</c:v>
                </c:pt>
                <c:pt idx="12">
                  <c:v>3.5</c:v>
                </c:pt>
                <c:pt idx="13">
                  <c:v>3.5</c:v>
                </c:pt>
                <c:pt idx="14">
                  <c:v>2.8</c:v>
                </c:pt>
                <c:pt idx="15">
                  <c:v>2.7</c:v>
                </c:pt>
                <c:pt idx="16">
                  <c:v>3.1</c:v>
                </c:pt>
                <c:pt idx="17">
                  <c:v>2.7</c:v>
                </c:pt>
                <c:pt idx="18">
                  <c:v>3.2</c:v>
                </c:pt>
                <c:pt idx="19">
                  <c:v>2.8</c:v>
                </c:pt>
                <c:pt idx="20">
                  <c:v>3.1</c:v>
                </c:pt>
                <c:pt idx="21" formatCode="#,##0.0">
                  <c:v>3</c:v>
                </c:pt>
                <c:pt idx="22">
                  <c:v>3.2</c:v>
                </c:pt>
                <c:pt idx="23">
                  <c:v>3.3</c:v>
                </c:pt>
                <c:pt idx="24">
                  <c:v>3.1</c:v>
                </c:pt>
                <c:pt idx="25">
                  <c:v>2.8</c:v>
                </c:pt>
                <c:pt idx="26">
                  <c:v>2.4</c:v>
                </c:pt>
                <c:pt idx="27">
                  <c:v>3.3</c:v>
                </c:pt>
                <c:pt idx="28">
                  <c:v>3.4</c:v>
                </c:pt>
                <c:pt idx="29">
                  <c:v>3.8</c:v>
                </c:pt>
              </c:numCache>
            </c:numRef>
          </c:val>
          <c:smooth val="0"/>
          <c:extLst>
            <c:ext xmlns:c16="http://schemas.microsoft.com/office/drawing/2014/chart" uri="{C3380CC4-5D6E-409C-BE32-E72D297353CC}">
              <c16:uniqueId val="{00000009-0220-4995-B4BD-1A71DFE4F309}"/>
            </c:ext>
          </c:extLst>
        </c:ser>
        <c:ser>
          <c:idx val="11"/>
          <c:order val="7"/>
          <c:tx>
            <c:strRef>
              <c:f>'Figure 3.4'!$A$62</c:f>
              <c:strCache>
                <c:ptCount val="1"/>
                <c:pt idx="0">
                  <c:v>Finland</c:v>
                </c:pt>
              </c:strCache>
            </c:strRef>
          </c:tx>
          <c:spPr>
            <a:ln w="12700" cap="rnd">
              <a:solidFill>
                <a:srgbClr val="313031">
                  <a:lumMod val="25000"/>
                  <a:lumOff val="75000"/>
                  <a:alpha val="62000"/>
                </a:srgbClr>
              </a:solidFill>
              <a:round/>
            </a:ln>
            <a:effectLst/>
          </c:spPr>
          <c:marker>
            <c:symbol val="none"/>
          </c:marker>
          <c:cat>
            <c:strRef>
              <c:f>'Figure 3.4'!$B$52:$AF$53</c:f>
              <c:strCach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strCache>
            </c:strRef>
          </c:cat>
          <c:val>
            <c:numRef>
              <c:f>'Figure 3.4'!$B$62:$AF$62</c:f>
              <c:numCache>
                <c:formatCode>#,##0.##########</c:formatCode>
                <c:ptCount val="31"/>
                <c:pt idx="0">
                  <c:v>2.2000000000000002</c:v>
                </c:pt>
                <c:pt idx="1">
                  <c:v>2.7</c:v>
                </c:pt>
                <c:pt idx="2">
                  <c:v>3.4</c:v>
                </c:pt>
                <c:pt idx="3">
                  <c:v>4.2</c:v>
                </c:pt>
                <c:pt idx="4">
                  <c:v>4.2</c:v>
                </c:pt>
                <c:pt idx="5">
                  <c:v>5.7</c:v>
                </c:pt>
                <c:pt idx="6" formatCode="#,##0.0">
                  <c:v>4</c:v>
                </c:pt>
                <c:pt idx="7" formatCode="#,##0.0">
                  <c:v>4</c:v>
                </c:pt>
                <c:pt idx="8">
                  <c:v>3.3</c:v>
                </c:pt>
                <c:pt idx="9">
                  <c:v>3.4</c:v>
                </c:pt>
                <c:pt idx="10">
                  <c:v>3.2</c:v>
                </c:pt>
                <c:pt idx="11">
                  <c:v>3.2</c:v>
                </c:pt>
                <c:pt idx="12">
                  <c:v>3.7</c:v>
                </c:pt>
                <c:pt idx="13">
                  <c:v>3.3</c:v>
                </c:pt>
                <c:pt idx="14">
                  <c:v>1.9</c:v>
                </c:pt>
                <c:pt idx="15">
                  <c:v>2.4</c:v>
                </c:pt>
                <c:pt idx="16">
                  <c:v>2.6</c:v>
                </c:pt>
                <c:pt idx="17">
                  <c:v>2.1</c:v>
                </c:pt>
                <c:pt idx="18">
                  <c:v>2.4</c:v>
                </c:pt>
                <c:pt idx="19">
                  <c:v>1.9</c:v>
                </c:pt>
                <c:pt idx="20">
                  <c:v>2.2000000000000002</c:v>
                </c:pt>
                <c:pt idx="21">
                  <c:v>2.2000000000000002</c:v>
                </c:pt>
                <c:pt idx="22">
                  <c:v>2.7</c:v>
                </c:pt>
                <c:pt idx="23">
                  <c:v>2.6</c:v>
                </c:pt>
                <c:pt idx="24">
                  <c:v>2.5</c:v>
                </c:pt>
                <c:pt idx="25">
                  <c:v>2.2000000000000002</c:v>
                </c:pt>
                <c:pt idx="26">
                  <c:v>2.8</c:v>
                </c:pt>
                <c:pt idx="27" formatCode="#,##0.0">
                  <c:v>3</c:v>
                </c:pt>
                <c:pt idx="28">
                  <c:v>2.9</c:v>
                </c:pt>
                <c:pt idx="29">
                  <c:v>2.6</c:v>
                </c:pt>
              </c:numCache>
            </c:numRef>
          </c:val>
          <c:smooth val="0"/>
          <c:extLst>
            <c:ext xmlns:c16="http://schemas.microsoft.com/office/drawing/2014/chart" uri="{C3380CC4-5D6E-409C-BE32-E72D297353CC}">
              <c16:uniqueId val="{0000000A-0220-4995-B4BD-1A71DFE4F309}"/>
            </c:ext>
          </c:extLst>
        </c:ser>
        <c:ser>
          <c:idx val="12"/>
          <c:order val="8"/>
          <c:tx>
            <c:strRef>
              <c:f>'Figure 3.4'!$A$63</c:f>
              <c:strCache>
                <c:ptCount val="1"/>
                <c:pt idx="0">
                  <c:v>Sweden</c:v>
                </c:pt>
              </c:strCache>
            </c:strRef>
          </c:tx>
          <c:spPr>
            <a:ln w="12700" cap="rnd">
              <a:solidFill>
                <a:srgbClr val="313031">
                  <a:lumMod val="25000"/>
                  <a:lumOff val="75000"/>
                  <a:alpha val="62000"/>
                </a:srgbClr>
              </a:solidFill>
              <a:round/>
            </a:ln>
            <a:effectLst/>
          </c:spPr>
          <c:marker>
            <c:symbol val="none"/>
          </c:marker>
          <c:cat>
            <c:strRef>
              <c:f>'Figure 3.4'!$B$52:$AF$53</c:f>
              <c:strCach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strCache>
            </c:strRef>
          </c:cat>
          <c:val>
            <c:numRef>
              <c:f>'Figure 3.4'!$B$63:$AF$63</c:f>
              <c:numCache>
                <c:formatCode>#,##0.##########</c:formatCode>
                <c:ptCount val="31"/>
                <c:pt idx="0">
                  <c:v>2.5</c:v>
                </c:pt>
                <c:pt idx="1">
                  <c:v>2.4</c:v>
                </c:pt>
                <c:pt idx="2">
                  <c:v>2.7</c:v>
                </c:pt>
                <c:pt idx="3">
                  <c:v>2.4</c:v>
                </c:pt>
                <c:pt idx="4">
                  <c:v>2.9</c:v>
                </c:pt>
                <c:pt idx="5">
                  <c:v>3.5</c:v>
                </c:pt>
                <c:pt idx="6">
                  <c:v>2.4</c:v>
                </c:pt>
                <c:pt idx="7">
                  <c:v>1.9</c:v>
                </c:pt>
                <c:pt idx="8">
                  <c:v>2.1</c:v>
                </c:pt>
                <c:pt idx="9">
                  <c:v>2.7</c:v>
                </c:pt>
                <c:pt idx="10">
                  <c:v>3.4</c:v>
                </c:pt>
                <c:pt idx="11">
                  <c:v>3.4</c:v>
                </c:pt>
                <c:pt idx="12">
                  <c:v>3.6</c:v>
                </c:pt>
                <c:pt idx="13">
                  <c:v>2.6</c:v>
                </c:pt>
                <c:pt idx="14">
                  <c:v>2.6</c:v>
                </c:pt>
                <c:pt idx="15">
                  <c:v>3.1</c:v>
                </c:pt>
                <c:pt idx="16">
                  <c:v>2.9</c:v>
                </c:pt>
                <c:pt idx="17">
                  <c:v>2.5</c:v>
                </c:pt>
                <c:pt idx="18">
                  <c:v>2.6</c:v>
                </c:pt>
                <c:pt idx="19">
                  <c:v>2.6</c:v>
                </c:pt>
                <c:pt idx="20">
                  <c:v>2.9</c:v>
                </c:pt>
                <c:pt idx="21">
                  <c:v>2.9</c:v>
                </c:pt>
                <c:pt idx="22" formatCode="#,##0.0">
                  <c:v>3</c:v>
                </c:pt>
                <c:pt idx="23" formatCode="#,##0.0">
                  <c:v>3</c:v>
                </c:pt>
                <c:pt idx="24">
                  <c:v>3.2</c:v>
                </c:pt>
                <c:pt idx="25" formatCode="#,##0.0">
                  <c:v>3</c:v>
                </c:pt>
                <c:pt idx="26">
                  <c:v>3.5</c:v>
                </c:pt>
                <c:pt idx="27">
                  <c:v>3.6</c:v>
                </c:pt>
                <c:pt idx="28">
                  <c:v>3.4</c:v>
                </c:pt>
                <c:pt idx="29">
                  <c:v>3.5</c:v>
                </c:pt>
              </c:numCache>
            </c:numRef>
          </c:val>
          <c:smooth val="0"/>
          <c:extLst>
            <c:ext xmlns:c16="http://schemas.microsoft.com/office/drawing/2014/chart" uri="{C3380CC4-5D6E-409C-BE32-E72D297353CC}">
              <c16:uniqueId val="{0000000B-0220-4995-B4BD-1A71DFE4F309}"/>
            </c:ext>
          </c:extLst>
        </c:ser>
        <c:ser>
          <c:idx val="17"/>
          <c:order val="9"/>
          <c:tx>
            <c:strRef>
              <c:f>'Figure 3.4'!$A$64</c:f>
              <c:strCache>
                <c:ptCount val="1"/>
                <c:pt idx="0">
                  <c:v>Switzerland</c:v>
                </c:pt>
              </c:strCache>
            </c:strRef>
          </c:tx>
          <c:spPr>
            <a:ln w="12700" cap="rnd">
              <a:solidFill>
                <a:srgbClr val="313031">
                  <a:lumMod val="25000"/>
                  <a:lumOff val="75000"/>
                  <a:alpha val="62000"/>
                </a:srgbClr>
              </a:solidFill>
              <a:round/>
            </a:ln>
            <a:effectLst/>
          </c:spPr>
          <c:marker>
            <c:symbol val="none"/>
          </c:marker>
          <c:cat>
            <c:strRef>
              <c:f>'Figure 3.4'!$B$52:$AF$53</c:f>
              <c:strCach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strCache>
            </c:strRef>
          </c:cat>
          <c:val>
            <c:numRef>
              <c:f>'Figure 3.4'!$B$64:$AF$64</c:f>
              <c:numCache>
                <c:formatCode>#,##0.##########</c:formatCode>
                <c:ptCount val="31"/>
                <c:pt idx="0">
                  <c:v>1.7</c:v>
                </c:pt>
                <c:pt idx="1">
                  <c:v>1.7</c:v>
                </c:pt>
                <c:pt idx="2">
                  <c:v>1.8</c:v>
                </c:pt>
                <c:pt idx="3">
                  <c:v>1.9</c:v>
                </c:pt>
                <c:pt idx="4">
                  <c:v>2.2000000000000002</c:v>
                </c:pt>
                <c:pt idx="5">
                  <c:v>2.4</c:v>
                </c:pt>
                <c:pt idx="6">
                  <c:v>2.7</c:v>
                </c:pt>
                <c:pt idx="7">
                  <c:v>2.2999999999999998</c:v>
                </c:pt>
                <c:pt idx="8">
                  <c:v>2.2000000000000002</c:v>
                </c:pt>
                <c:pt idx="9">
                  <c:v>2.1</c:v>
                </c:pt>
                <c:pt idx="10">
                  <c:v>2.2000000000000002</c:v>
                </c:pt>
                <c:pt idx="11">
                  <c:v>2.7</c:v>
                </c:pt>
                <c:pt idx="12">
                  <c:v>2.8</c:v>
                </c:pt>
                <c:pt idx="13">
                  <c:v>2.9</c:v>
                </c:pt>
                <c:pt idx="14">
                  <c:v>2.8</c:v>
                </c:pt>
                <c:pt idx="15">
                  <c:v>2.7</c:v>
                </c:pt>
                <c:pt idx="16">
                  <c:v>2.8</c:v>
                </c:pt>
                <c:pt idx="17">
                  <c:v>2.7</c:v>
                </c:pt>
                <c:pt idx="18">
                  <c:v>2.8</c:v>
                </c:pt>
                <c:pt idx="19">
                  <c:v>2.8</c:v>
                </c:pt>
                <c:pt idx="20">
                  <c:v>2.9</c:v>
                </c:pt>
                <c:pt idx="21">
                  <c:v>3.1</c:v>
                </c:pt>
                <c:pt idx="22" formatCode="#,##0.0">
                  <c:v>3</c:v>
                </c:pt>
                <c:pt idx="23">
                  <c:v>3.1</c:v>
                </c:pt>
                <c:pt idx="24">
                  <c:v>3.1</c:v>
                </c:pt>
                <c:pt idx="25">
                  <c:v>3.1</c:v>
                </c:pt>
                <c:pt idx="26">
                  <c:v>3.1</c:v>
                </c:pt>
                <c:pt idx="27">
                  <c:v>3.1</c:v>
                </c:pt>
                <c:pt idx="28">
                  <c:v>3.5</c:v>
                </c:pt>
                <c:pt idx="29">
                  <c:v>3.5</c:v>
                </c:pt>
              </c:numCache>
            </c:numRef>
          </c:val>
          <c:smooth val="0"/>
          <c:extLst>
            <c:ext xmlns:c16="http://schemas.microsoft.com/office/drawing/2014/chart" uri="{C3380CC4-5D6E-409C-BE32-E72D297353CC}">
              <c16:uniqueId val="{0000000C-0220-4995-B4BD-1A71DFE4F309}"/>
            </c:ext>
          </c:extLst>
        </c:ser>
        <c:ser>
          <c:idx val="16"/>
          <c:order val="10"/>
          <c:tx>
            <c:strRef>
              <c:f>'Figure 3.4'!$A$65</c:f>
              <c:strCache>
                <c:ptCount val="1"/>
                <c:pt idx="0">
                  <c:v>high income european average</c:v>
                </c:pt>
              </c:strCache>
            </c:strRef>
          </c:tx>
          <c:spPr>
            <a:ln w="38100" cap="rnd">
              <a:solidFill>
                <a:srgbClr val="156082"/>
              </a:solidFill>
              <a:round/>
            </a:ln>
            <a:effectLst/>
          </c:spPr>
          <c:marker>
            <c:symbol val="none"/>
          </c:marker>
          <c:cat>
            <c:strRef>
              <c:f>'Figure 3.4'!$B$52:$AF$53</c:f>
              <c:strCach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strCache>
            </c:strRef>
          </c:cat>
          <c:val>
            <c:numRef>
              <c:f>'Figure 3.4'!$B$65:$AF$65</c:f>
              <c:numCache>
                <c:formatCode>#,##0.#######</c:formatCode>
                <c:ptCount val="31"/>
                <c:pt idx="0">
                  <c:v>2.29</c:v>
                </c:pt>
                <c:pt idx="1">
                  <c:v>2.61</c:v>
                </c:pt>
                <c:pt idx="2">
                  <c:v>2.8899999999999997</c:v>
                </c:pt>
                <c:pt idx="3">
                  <c:v>2.8899999999999997</c:v>
                </c:pt>
                <c:pt idx="4">
                  <c:v>2.9499999999999997</c:v>
                </c:pt>
                <c:pt idx="5">
                  <c:v>3.2700000000000005</c:v>
                </c:pt>
                <c:pt idx="6">
                  <c:v>3.11</c:v>
                </c:pt>
                <c:pt idx="7">
                  <c:v>2.8</c:v>
                </c:pt>
                <c:pt idx="8">
                  <c:v>2.5300000000000002</c:v>
                </c:pt>
                <c:pt idx="9">
                  <c:v>2.68</c:v>
                </c:pt>
                <c:pt idx="10">
                  <c:v>2.85</c:v>
                </c:pt>
                <c:pt idx="11">
                  <c:v>3.0799999999999996</c:v>
                </c:pt>
                <c:pt idx="12">
                  <c:v>3.2199999999999998</c:v>
                </c:pt>
                <c:pt idx="13">
                  <c:v>2.98</c:v>
                </c:pt>
                <c:pt idx="14">
                  <c:v>2.23</c:v>
                </c:pt>
                <c:pt idx="15">
                  <c:v>2.44</c:v>
                </c:pt>
                <c:pt idx="16">
                  <c:v>2.54</c:v>
                </c:pt>
                <c:pt idx="17">
                  <c:v>2.4699999999999998</c:v>
                </c:pt>
                <c:pt idx="18">
                  <c:v>2.65</c:v>
                </c:pt>
                <c:pt idx="19">
                  <c:v>2.5300000000000002</c:v>
                </c:pt>
                <c:pt idx="20">
                  <c:v>2.69</c:v>
                </c:pt>
                <c:pt idx="21">
                  <c:v>2.78</c:v>
                </c:pt>
                <c:pt idx="22">
                  <c:v>2.9999999999999996</c:v>
                </c:pt>
                <c:pt idx="23">
                  <c:v>2.9600000000000004</c:v>
                </c:pt>
                <c:pt idx="24">
                  <c:v>2.98</c:v>
                </c:pt>
                <c:pt idx="25">
                  <c:v>2.71</c:v>
                </c:pt>
                <c:pt idx="26">
                  <c:v>3.1000000000000005</c:v>
                </c:pt>
                <c:pt idx="27">
                  <c:v>3.46</c:v>
                </c:pt>
                <c:pt idx="28">
                  <c:v>3.4599999999999995</c:v>
                </c:pt>
                <c:pt idx="29">
                  <c:v>3.5000000000000009</c:v>
                </c:pt>
              </c:numCache>
            </c:numRef>
          </c:val>
          <c:smooth val="0"/>
          <c:extLst>
            <c:ext xmlns:c16="http://schemas.microsoft.com/office/drawing/2014/chart" uri="{C3380CC4-5D6E-409C-BE32-E72D297353CC}">
              <c16:uniqueId val="{0000000D-0220-4995-B4BD-1A71DFE4F309}"/>
            </c:ext>
          </c:extLst>
        </c:ser>
        <c:ser>
          <c:idx val="2"/>
          <c:order val="11"/>
          <c:tx>
            <c:strRef>
              <c:f>'Figure 3.4'!$A$56</c:f>
              <c:strCache>
                <c:ptCount val="1"/>
                <c:pt idx="0">
                  <c:v>Ireland</c:v>
                </c:pt>
              </c:strCache>
            </c:strRef>
          </c:tx>
          <c:spPr>
            <a:ln w="38100" cap="rnd">
              <a:solidFill>
                <a:srgbClr val="4EA72E">
                  <a:lumMod val="75000"/>
                </a:srgbClr>
              </a:solidFill>
              <a:round/>
            </a:ln>
            <a:effectLst/>
          </c:spPr>
          <c:marker>
            <c:symbol val="none"/>
          </c:marker>
          <c:cat>
            <c:strRef>
              <c:f>'Figure 3.4'!$B$52:$AF$53</c:f>
              <c:strCach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strCache>
            </c:strRef>
          </c:cat>
          <c:val>
            <c:numRef>
              <c:f>'Figure 3.4'!$B$56:$AF$56</c:f>
              <c:numCache>
                <c:formatCode>#,##0.#</c:formatCode>
                <c:ptCount val="31"/>
                <c:pt idx="0">
                  <c:v>2.809881075903903</c:v>
                </c:pt>
                <c:pt idx="1">
                  <c:v>3.2533844235183547</c:v>
                </c:pt>
                <c:pt idx="2">
                  <c:v>3.61626554959145</c:v>
                </c:pt>
                <c:pt idx="3">
                  <c:v>3.624247456923396</c:v>
                </c:pt>
                <c:pt idx="4">
                  <c:v>4.2647769367047834</c:v>
                </c:pt>
                <c:pt idx="5">
                  <c:v>4.1235154898485504</c:v>
                </c:pt>
                <c:pt idx="6">
                  <c:v>3.9988613006262841</c:v>
                </c:pt>
                <c:pt idx="7">
                  <c:v>4.2577442942610233</c:v>
                </c:pt>
                <c:pt idx="8">
                  <c:v>4.1664848264436092</c:v>
                </c:pt>
                <c:pt idx="9">
                  <c:v>4.0245319171406591</c:v>
                </c:pt>
                <c:pt idx="10">
                  <c:v>3.8180607204307044</c:v>
                </c:pt>
                <c:pt idx="11">
                  <c:v>4.235638520320876</c:v>
                </c:pt>
                <c:pt idx="12">
                  <c:v>3.8647629180066252</c:v>
                </c:pt>
                <c:pt idx="13">
                  <c:v>3.2422324510932108</c:v>
                </c:pt>
                <c:pt idx="14">
                  <c:v>2.8969909131535827</c:v>
                </c:pt>
                <c:pt idx="15">
                  <c:v>3.0573149648419631</c:v>
                </c:pt>
                <c:pt idx="16">
                  <c:v>2.9077915232691534</c:v>
                </c:pt>
                <c:pt idx="17">
                  <c:v>3.0906283869659803</c:v>
                </c:pt>
                <c:pt idx="18">
                  <c:v>3.0957746682995051</c:v>
                </c:pt>
                <c:pt idx="19">
                  <c:v>3.0637583447250716</c:v>
                </c:pt>
                <c:pt idx="20">
                  <c:v>4.0909172089036003</c:v>
                </c:pt>
                <c:pt idx="21">
                  <c:v>4.2429401681778041</c:v>
                </c:pt>
                <c:pt idx="22">
                  <c:v>4.4406783331889459</c:v>
                </c:pt>
                <c:pt idx="23">
                  <c:v>5.4212358618097927</c:v>
                </c:pt>
                <c:pt idx="24">
                  <c:v>5.2698503359213147</c:v>
                </c:pt>
                <c:pt idx="25">
                  <c:v>6.0281516821916155</c:v>
                </c:pt>
                <c:pt idx="26">
                  <c:v>6.6570654015587936</c:v>
                </c:pt>
                <c:pt idx="27">
                  <c:v>8.4913492474182739</c:v>
                </c:pt>
                <c:pt idx="28">
                  <c:v>8.237094582538397</c:v>
                </c:pt>
                <c:pt idx="29">
                  <c:v>8.7866009754031484</c:v>
                </c:pt>
                <c:pt idx="30">
                  <c:v>9.2104688916150312</c:v>
                </c:pt>
              </c:numCache>
            </c:numRef>
          </c:val>
          <c:smooth val="0"/>
          <c:extLst>
            <c:ext xmlns:c16="http://schemas.microsoft.com/office/drawing/2014/chart" uri="{C3380CC4-5D6E-409C-BE32-E72D297353CC}">
              <c16:uniqueId val="{0000000E-0220-4995-B4BD-1A71DFE4F309}"/>
            </c:ext>
          </c:extLst>
        </c:ser>
        <c:dLbls>
          <c:showLegendKey val="0"/>
          <c:showVal val="0"/>
          <c:showCatName val="0"/>
          <c:showSerName val="0"/>
          <c:showPercent val="0"/>
          <c:showBubbleSize val="0"/>
        </c:dLbls>
        <c:smooth val="0"/>
        <c:axId val="165732687"/>
        <c:axId val="165737487"/>
      </c:lineChart>
      <c:catAx>
        <c:axId val="165732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65737487"/>
        <c:crosses val="autoZero"/>
        <c:auto val="1"/>
        <c:lblAlgn val="ctr"/>
        <c:lblOffset val="100"/>
        <c:tickLblSkip val="30"/>
        <c:noMultiLvlLbl val="0"/>
      </c:catAx>
      <c:valAx>
        <c:axId val="165737487"/>
        <c:scaling>
          <c:orientation val="minMax"/>
        </c:scaling>
        <c:delete val="0"/>
        <c:axPos val="l"/>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65732687"/>
        <c:crosses val="autoZero"/>
        <c:crossBetween val="between"/>
        <c:majorUnit val="2"/>
      </c:valAx>
      <c:spPr>
        <a:noFill/>
        <a:ln w="25400">
          <a:noFill/>
        </a:ln>
        <a:effectLst/>
      </c:spPr>
    </c:plotArea>
    <c:plotVisOnly val="1"/>
    <c:dispBlanksAs val="gap"/>
    <c:showDLblsOverMax val="0"/>
    <c:extLst/>
  </c:chart>
  <c:spPr>
    <a:noFill/>
    <a:ln w="9525" cap="flat" cmpd="sng" algn="ctr">
      <a:noFill/>
      <a:round/>
    </a:ln>
    <a:effectLst/>
  </c:spPr>
  <c:txPr>
    <a:bodyPr/>
    <a:lstStyle/>
    <a:p>
      <a:pPr>
        <a:defRPr sz="900" baseline="0">
          <a:latin typeface="Futura Lt BT" panose="020B0402020204020303" pitchFamily="34" charset="0"/>
        </a:defRPr>
      </a:pPr>
      <a:endParaRPr lang="en-US"/>
    </a:p>
  </c:txPr>
  <c:printSettings>
    <c:headerFooter/>
    <c:pageMargins b="0.75" l="0.7" r="0.7" t="0.75" header="0.3" footer="0.3"/>
    <c:pageSetup/>
  </c:printSettings>
  <c:userShapes r:id="rId4"/>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513066373590224E-2"/>
          <c:y val="5.5509560647655248E-2"/>
          <c:w val="0.88414832095021167"/>
          <c:h val="0.81672593392832493"/>
        </c:manualLayout>
      </c:layout>
      <c:barChart>
        <c:barDir val="col"/>
        <c:grouping val="clustered"/>
        <c:varyColors val="0"/>
        <c:ser>
          <c:idx val="0"/>
          <c:order val="0"/>
          <c:spPr>
            <a:solidFill>
              <a:schemeClr val="accent2">
                <a:lumMod val="60000"/>
                <a:lumOff val="40000"/>
              </a:schemeClr>
            </a:solidFill>
            <a:ln>
              <a:noFill/>
            </a:ln>
            <a:effectLst/>
          </c:spPr>
          <c:invertIfNegative val="0"/>
          <c:dLbls>
            <c:dLbl>
              <c:idx val="0"/>
              <c:layout>
                <c:manualLayout>
                  <c:x val="0"/>
                  <c:y val="0.10060213655317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D5-41DE-B6FB-12BF1826EDB6}"/>
                </c:ext>
              </c:extLst>
            </c:dLbl>
            <c:dLbl>
              <c:idx val="1"/>
              <c:layout>
                <c:manualLayout>
                  <c:x val="-2.5466707171836044E-17"/>
                  <c:y val="0.1051749609419586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D5-41DE-B6FB-12BF1826EDB6}"/>
                </c:ext>
              </c:extLst>
            </c:dLbl>
            <c:dLbl>
              <c:idx val="2"/>
              <c:layout>
                <c:manualLayout>
                  <c:x val="0"/>
                  <c:y val="8.68836633868353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8D5-41DE-B6FB-12BF1826EDB6}"/>
                </c:ext>
              </c:extLst>
            </c:dLbl>
            <c:dLbl>
              <c:idx val="3"/>
              <c:layout>
                <c:manualLayout>
                  <c:x val="-5.0933414343672088E-17"/>
                  <c:y val="9.60293121643969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8D5-41DE-B6FB-12BF1826EDB6}"/>
                </c:ext>
              </c:extLst>
            </c:dLbl>
            <c:dLbl>
              <c:idx val="4"/>
              <c:layout>
                <c:manualLayout>
                  <c:x val="0"/>
                  <c:y val="8.23108389980545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8D5-41DE-B6FB-12BF1826EDB6}"/>
                </c:ext>
              </c:extLst>
            </c:dLbl>
            <c:dLbl>
              <c:idx val="5"/>
              <c:layout>
                <c:manualLayout>
                  <c:x val="0"/>
                  <c:y val="7.77380146092737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8D5-41DE-B6FB-12BF1826EDB6}"/>
                </c:ext>
              </c:extLst>
            </c:dLbl>
            <c:dLbl>
              <c:idx val="6"/>
              <c:layout>
                <c:manualLayout>
                  <c:x val="0"/>
                  <c:y val="9.14564877756161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8D5-41DE-B6FB-12BF1826EDB6}"/>
                </c:ext>
              </c:extLst>
            </c:dLbl>
            <c:dLbl>
              <c:idx val="7"/>
              <c:layout>
                <c:manualLayout>
                  <c:x val="-1.0186682868734418E-16"/>
                  <c:y val="8.68836633868352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8D5-41DE-B6FB-12BF1826EDB6}"/>
                </c:ext>
              </c:extLst>
            </c:dLbl>
            <c:dLbl>
              <c:idx val="8"/>
              <c:layout>
                <c:manualLayout>
                  <c:x val="1.0186682868734418E-16"/>
                  <c:y val="9.6029312164397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8D5-41DE-B6FB-12BF1826EDB6}"/>
                </c:ext>
              </c:extLst>
            </c:dLbl>
            <c:numFmt formatCode="#,##0" sourceLinked="0"/>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Futura LT" panose="02000303000000000000" pitchFamily="2"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3.5'!$C$40:$K$40</c:f>
              <c:numCache>
                <c:formatCode>General</c:formatCode>
                <c:ptCount val="9"/>
                <c:pt idx="0">
                  <c:v>2022</c:v>
                </c:pt>
                <c:pt idx="1">
                  <c:v>2023</c:v>
                </c:pt>
                <c:pt idx="2">
                  <c:v>2024</c:v>
                </c:pt>
                <c:pt idx="3">
                  <c:v>2025</c:v>
                </c:pt>
                <c:pt idx="4">
                  <c:v>2026</c:v>
                </c:pt>
                <c:pt idx="5">
                  <c:v>2027</c:v>
                </c:pt>
                <c:pt idx="6">
                  <c:v>2028</c:v>
                </c:pt>
                <c:pt idx="7">
                  <c:v>2029</c:v>
                </c:pt>
                <c:pt idx="8">
                  <c:v>2030</c:v>
                </c:pt>
              </c:numCache>
            </c:numRef>
          </c:cat>
          <c:val>
            <c:numRef>
              <c:f>'Figure 3.5'!$C$41:$K$41</c:f>
              <c:numCache>
                <c:formatCode>_-* #,##0.0_-;\-* #,##0.0_-;_-* "-"??_-;_-@_-</c:formatCode>
                <c:ptCount val="9"/>
                <c:pt idx="0">
                  <c:v>37.460405340841547</c:v>
                </c:pt>
                <c:pt idx="1">
                  <c:v>31.165775791420458</c:v>
                </c:pt>
                <c:pt idx="2">
                  <c:v>32.278105453406361</c:v>
                </c:pt>
                <c:pt idx="3">
                  <c:v>34.058734804211298</c:v>
                </c:pt>
                <c:pt idx="4" formatCode="_(* #,##0.00_);_(* \(#,##0.00\);_(* &quot;-&quot;??_);_(@_)">
                  <c:v>24.644375177103996</c:v>
                </c:pt>
                <c:pt idx="5" formatCode="_(* #,##0.00_);_(* \(#,##0.00\);_(* &quot;-&quot;??_);_(@_)">
                  <c:v>22.776886035313002</c:v>
                </c:pt>
                <c:pt idx="6" formatCode="_(* #,##0.00_);_(* \(#,##0.00\);_(* &quot;-&quot;??_);_(@_)">
                  <c:v>15.488325382877228</c:v>
                </c:pt>
                <c:pt idx="7" formatCode="_(* #,##0.00_);_(* \(#,##0.00\);_(* &quot;-&quot;??_);_(@_)">
                  <c:v>4.1416063951275222</c:v>
                </c:pt>
                <c:pt idx="8" formatCode="_(* #,##0.00_);_(* \(#,##0.00\);_(* &quot;-&quot;??_);_(@_)">
                  <c:v>12.807522123893806</c:v>
                </c:pt>
              </c:numCache>
            </c:numRef>
          </c:val>
          <c:extLst>
            <c:ext xmlns:c16="http://schemas.microsoft.com/office/drawing/2014/chart" uri="{C3380CC4-5D6E-409C-BE32-E72D297353CC}">
              <c16:uniqueId val="{00000009-58D5-41DE-B6FB-12BF1826EDB6}"/>
            </c:ext>
          </c:extLst>
        </c:ser>
        <c:dLbls>
          <c:showLegendKey val="0"/>
          <c:showVal val="0"/>
          <c:showCatName val="0"/>
          <c:showSerName val="0"/>
          <c:showPercent val="0"/>
          <c:showBubbleSize val="0"/>
        </c:dLbls>
        <c:gapWidth val="35"/>
        <c:overlap val="-27"/>
        <c:axId val="1019261872"/>
        <c:axId val="1019262352"/>
      </c:barChart>
      <c:catAx>
        <c:axId val="1019261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1019262352"/>
        <c:crosses val="autoZero"/>
        <c:auto val="1"/>
        <c:lblAlgn val="ctr"/>
        <c:lblOffset val="100"/>
        <c:noMultiLvlLbl val="0"/>
      </c:catAx>
      <c:valAx>
        <c:axId val="1019262352"/>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101926187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100">
          <a:latin typeface="Futura LT" panose="02000303000000000000" pitchFamily="2"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2">
                <a:lumMod val="60000"/>
                <a:lumOff val="40000"/>
              </a:schemeClr>
            </a:solidFill>
            <a:ln>
              <a:noFill/>
            </a:ln>
            <a:effectLst/>
          </c:spPr>
          <c:invertIfNegative val="0"/>
          <c:dLbls>
            <c:dLbl>
              <c:idx val="0"/>
              <c:layout>
                <c:manualLayout>
                  <c:x val="0"/>
                  <c:y val="0.1435185185185185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AC-4E45-8BB9-8552A7D4513C}"/>
                </c:ext>
              </c:extLst>
            </c:dLbl>
            <c:dLbl>
              <c:idx val="1"/>
              <c:layout>
                <c:manualLayout>
                  <c:x val="-2.7777777777778798E-3"/>
                  <c:y val="0.115740740740740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AC-4E45-8BB9-8552A7D4513C}"/>
                </c:ext>
              </c:extLst>
            </c:dLbl>
            <c:numFmt formatCode="#,##0" sourceLinked="0"/>
            <c:spPr>
              <a:noFill/>
              <a:ln>
                <a:noFill/>
              </a:ln>
              <a:effectLst/>
            </c:spPr>
            <c:txPr>
              <a:bodyPr rot="0" spcFirstLastPara="1" vertOverflow="ellipsis" vert="horz" wrap="square" anchor="ctr" anchorCtr="1"/>
              <a:lstStyle/>
              <a:p>
                <a:pPr>
                  <a:defRPr sz="1400" b="0" i="0" u="none" strike="noStrike" kern="1200" baseline="0">
                    <a:solidFill>
                      <a:schemeClr val="bg1"/>
                    </a:solidFill>
                    <a:latin typeface="Futura LT" panose="02000303000000000000" pitchFamily="2"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3.6'!$A$27:$A$28</c:f>
              <c:strCache>
                <c:ptCount val="2"/>
                <c:pt idx="0">
                  <c:v>Current spending</c:v>
                </c:pt>
                <c:pt idx="1">
                  <c:v>Capital spending</c:v>
                </c:pt>
              </c:strCache>
            </c:strRef>
          </c:cat>
          <c:val>
            <c:numRef>
              <c:f>'Figure 3.6'!$B$27:$B$28</c:f>
              <c:numCache>
                <c:formatCode>0.00</c:formatCode>
                <c:ptCount val="2"/>
                <c:pt idx="0">
                  <c:v>79.499583324864318</c:v>
                </c:pt>
                <c:pt idx="1">
                  <c:v>20.500416675135675</c:v>
                </c:pt>
              </c:numCache>
            </c:numRef>
          </c:val>
          <c:extLst>
            <c:ext xmlns:c16="http://schemas.microsoft.com/office/drawing/2014/chart" uri="{C3380CC4-5D6E-409C-BE32-E72D297353CC}">
              <c16:uniqueId val="{00000002-CEAC-4E45-8BB9-8552A7D4513C}"/>
            </c:ext>
          </c:extLst>
        </c:ser>
        <c:dLbls>
          <c:showLegendKey val="0"/>
          <c:showVal val="0"/>
          <c:showCatName val="0"/>
          <c:showSerName val="0"/>
          <c:showPercent val="0"/>
          <c:showBubbleSize val="0"/>
        </c:dLbls>
        <c:gapWidth val="40"/>
        <c:overlap val="-27"/>
        <c:axId val="1085012128"/>
        <c:axId val="1085012608"/>
      </c:barChart>
      <c:catAx>
        <c:axId val="1085012128"/>
        <c:scaling>
          <c:orientation val="minMax"/>
        </c:scaling>
        <c:delete val="0"/>
        <c:axPos val="b"/>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1085012608"/>
        <c:crosses val="autoZero"/>
        <c:auto val="1"/>
        <c:lblAlgn val="ctr"/>
        <c:lblOffset val="100"/>
        <c:noMultiLvlLbl val="0"/>
      </c:catAx>
      <c:valAx>
        <c:axId val="1085012608"/>
        <c:scaling>
          <c:orientation val="minMax"/>
          <c:max val="80"/>
        </c:scaling>
        <c:delete val="1"/>
        <c:axPos val="l"/>
        <c:numFmt formatCode="0" sourceLinked="0"/>
        <c:majorTickMark val="out"/>
        <c:minorTickMark val="none"/>
        <c:tickLblPos val="nextTo"/>
        <c:crossAx val="1085012128"/>
        <c:crosses val="autoZero"/>
        <c:crossBetween val="between"/>
        <c:majorUnit val="2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400">
          <a:latin typeface="Futura LT" panose="02000303000000000000" pitchFamily="2"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5755038181360276E-2"/>
          <c:y val="3.8776190476190485E-2"/>
          <c:w val="0.86467728217313911"/>
          <c:h val="0.87944603174603175"/>
        </c:manualLayout>
      </c:layout>
      <c:barChart>
        <c:barDir val="col"/>
        <c:grouping val="clustered"/>
        <c:varyColors val="0"/>
        <c:ser>
          <c:idx val="0"/>
          <c:order val="0"/>
          <c:spPr>
            <a:solidFill>
              <a:srgbClr val="E0B28A"/>
            </a:solidFill>
            <a:ln>
              <a:noFill/>
            </a:ln>
            <a:effectLst/>
          </c:spPr>
          <c:invertIfNegative val="0"/>
          <c:dLbls>
            <c:dLbl>
              <c:idx val="0"/>
              <c:layout>
                <c:manualLayout>
                  <c:x val="-1.2820520024683391E-17"/>
                  <c:y val="0.100684466988539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41-4CE5-B3DA-520743A50BCD}"/>
                </c:ext>
              </c:extLst>
            </c:dLbl>
            <c:dLbl>
              <c:idx val="1"/>
              <c:layout>
                <c:manualLayout>
                  <c:x val="-2.5641040049366783E-17"/>
                  <c:y val="8.69547669446480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41-4CE5-B3DA-520743A50BCD}"/>
                </c:ext>
              </c:extLst>
            </c:dLbl>
            <c:dLbl>
              <c:idx val="2"/>
              <c:layout>
                <c:manualLayout>
                  <c:x val="0"/>
                  <c:y val="0.1006848273481210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41-4CE5-B3DA-520743A50BCD}"/>
                </c:ext>
              </c:extLst>
            </c:dLbl>
            <c:dLbl>
              <c:idx val="3"/>
              <c:layout>
                <c:manualLayout>
                  <c:x val="2.8809252352264112E-3"/>
                  <c:y val="9.3422881985567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41-4CE5-B3DA-520743A50BCD}"/>
                </c:ext>
              </c:extLst>
            </c:dLbl>
            <c:dLbl>
              <c:idx val="4"/>
              <c:layout>
                <c:manualLayout>
                  <c:x val="0"/>
                  <c:y val="0.105100742233763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41-4CE5-B3DA-520743A50BCD}"/>
                </c:ext>
              </c:extLst>
            </c:dLbl>
            <c:dLbl>
              <c:idx val="5"/>
              <c:layout>
                <c:manualLayout>
                  <c:x val="0"/>
                  <c:y val="9.61079003072425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041-4CE5-B3DA-520743A50BCD}"/>
                </c:ext>
              </c:extLst>
            </c:dLbl>
            <c:dLbl>
              <c:idx val="6"/>
              <c:layout>
                <c:manualLayout>
                  <c:x val="-8.3696845620169543E-5"/>
                  <c:y val="0.101157619118661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041-4CE5-B3DA-520743A50BCD}"/>
                </c:ext>
              </c:extLst>
            </c:dLbl>
            <c:dLbl>
              <c:idx val="7"/>
              <c:layout>
                <c:manualLayout>
                  <c:x val="0"/>
                  <c:y val="9.34228819855672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041-4CE5-B3DA-520743A50BCD}"/>
                </c:ext>
              </c:extLst>
            </c:dLbl>
            <c:dLbl>
              <c:idx val="8"/>
              <c:layout>
                <c:manualLayout>
                  <c:x val="-1.0563270501361276E-16"/>
                  <c:y val="9.34228819855672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041-4CE5-B3DA-520743A50BCD}"/>
                </c:ext>
              </c:extLst>
            </c:dLbl>
            <c:numFmt formatCode="#,##0.0" sourceLinked="0"/>
            <c:spPr>
              <a:noFill/>
              <a:ln>
                <a:noFill/>
              </a:ln>
              <a:effectLst/>
            </c:spPr>
            <c:txPr>
              <a:bodyPr rot="0" vert="horz"/>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3.7'!$A$39:$A$47</c:f>
              <c:numCache>
                <c:formatCode>General</c:formatCode>
                <c:ptCount val="9"/>
                <c:pt idx="0">
                  <c:v>2022</c:v>
                </c:pt>
                <c:pt idx="1">
                  <c:v>2023</c:v>
                </c:pt>
                <c:pt idx="2">
                  <c:v>2024</c:v>
                </c:pt>
                <c:pt idx="3">
                  <c:v>2025</c:v>
                </c:pt>
                <c:pt idx="4">
                  <c:v>2026</c:v>
                </c:pt>
                <c:pt idx="5">
                  <c:v>2027</c:v>
                </c:pt>
                <c:pt idx="6">
                  <c:v>2028</c:v>
                </c:pt>
                <c:pt idx="7">
                  <c:v>2029</c:v>
                </c:pt>
                <c:pt idx="8">
                  <c:v>2030</c:v>
                </c:pt>
              </c:numCache>
            </c:numRef>
          </c:cat>
          <c:val>
            <c:numRef>
              <c:f>'Figure 3.7'!$B$39:$B$47</c:f>
              <c:numCache>
                <c:formatCode>General</c:formatCode>
                <c:ptCount val="9"/>
                <c:pt idx="0">
                  <c:v>-0.7</c:v>
                </c:pt>
                <c:pt idx="1">
                  <c:v>-1.9</c:v>
                </c:pt>
                <c:pt idx="2">
                  <c:v>-2.6</c:v>
                </c:pt>
                <c:pt idx="3">
                  <c:v>-3.1</c:v>
                </c:pt>
                <c:pt idx="4" formatCode="0.0">
                  <c:v>-4.1382833855901016</c:v>
                </c:pt>
                <c:pt idx="5" formatCode="0.0">
                  <c:v>-4.031043274029086</c:v>
                </c:pt>
                <c:pt idx="6" formatCode="0.0">
                  <c:v>-4.7245457077072706</c:v>
                </c:pt>
                <c:pt idx="7" formatCode="0.0">
                  <c:v>-5.1184818217921837</c:v>
                </c:pt>
                <c:pt idx="8" formatCode="0.0">
                  <c:v>-4.8127136981491878</c:v>
                </c:pt>
              </c:numCache>
            </c:numRef>
          </c:val>
          <c:extLst>
            <c:ext xmlns:c16="http://schemas.microsoft.com/office/drawing/2014/chart" uri="{C3380CC4-5D6E-409C-BE32-E72D297353CC}">
              <c16:uniqueId val="{00000009-5041-4CE5-B3DA-520743A50BCD}"/>
            </c:ext>
          </c:extLst>
        </c:ser>
        <c:dLbls>
          <c:showLegendKey val="0"/>
          <c:showVal val="0"/>
          <c:showCatName val="0"/>
          <c:showSerName val="0"/>
          <c:showPercent val="0"/>
          <c:showBubbleSize val="0"/>
        </c:dLbls>
        <c:gapWidth val="35"/>
        <c:overlap val="100"/>
        <c:axId val="5457104"/>
        <c:axId val="1411385936"/>
      </c:barChart>
      <c:catAx>
        <c:axId val="545710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en-US"/>
          </a:p>
        </c:txPr>
        <c:crossAx val="1411385936"/>
        <c:crosses val="autoZero"/>
        <c:auto val="1"/>
        <c:lblAlgn val="ctr"/>
        <c:lblOffset val="100"/>
        <c:noMultiLvlLbl val="0"/>
      </c:catAx>
      <c:valAx>
        <c:axId val="1411385936"/>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n-US"/>
          </a:p>
        </c:txPr>
        <c:crossAx val="5457104"/>
        <c:crosses val="autoZero"/>
        <c:crossBetween val="between"/>
        <c:majorUnit val="2"/>
      </c:valAx>
      <c:spPr>
        <a:noFill/>
      </c:spPr>
    </c:plotArea>
    <c:plotVisOnly val="1"/>
    <c:dispBlanksAs val="gap"/>
    <c:showDLblsOverMax val="0"/>
    <c:extLst/>
  </c:chart>
  <c:spPr>
    <a:noFill/>
    <a:ln w="9525" cap="flat" cmpd="sng" algn="ctr">
      <a:noFill/>
      <a:round/>
    </a:ln>
    <a:effectLst/>
  </c:spPr>
  <c:txPr>
    <a:bodyPr/>
    <a:lstStyle/>
    <a:p>
      <a:pPr>
        <a:defRPr sz="1100">
          <a:latin typeface="Futura LT" panose="02000303000000000000" pitchFamily="2"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50800" cap="rnd">
              <a:solidFill>
                <a:schemeClr val="accent1"/>
              </a:solidFill>
              <a:round/>
            </a:ln>
            <a:effectLst/>
          </c:spPr>
          <c:marker>
            <c:symbol val="none"/>
          </c:marker>
          <c:cat>
            <c:numRef>
              <c:f>'Figure 1.3'!$Q$49:$Q$157</c:f>
              <c:numCache>
                <c:formatCode>General</c:formatCode>
                <c:ptCount val="109"/>
                <c:pt idx="0">
                  <c:v>1999</c:v>
                </c:pt>
                <c:pt idx="20">
                  <c:v>2004</c:v>
                </c:pt>
                <c:pt idx="40">
                  <c:v>2009</c:v>
                </c:pt>
                <c:pt idx="60">
                  <c:v>2014</c:v>
                </c:pt>
                <c:pt idx="84">
                  <c:v>2020</c:v>
                </c:pt>
                <c:pt idx="108">
                  <c:v>2026</c:v>
                </c:pt>
              </c:numCache>
            </c:numRef>
          </c:cat>
          <c:val>
            <c:numRef>
              <c:f>'Figure 1.3'!$L$49:$L$157</c:f>
              <c:numCache>
                <c:formatCode>0.0</c:formatCode>
                <c:ptCount val="109"/>
                <c:pt idx="0">
                  <c:v>51.400000000000006</c:v>
                </c:pt>
                <c:pt idx="1">
                  <c:v>52.000000000000007</c:v>
                </c:pt>
                <c:pt idx="2">
                  <c:v>52.7</c:v>
                </c:pt>
                <c:pt idx="3">
                  <c:v>53.6</c:v>
                </c:pt>
                <c:pt idx="4">
                  <c:v>54.3</c:v>
                </c:pt>
                <c:pt idx="5">
                  <c:v>54.725000000000001</c:v>
                </c:pt>
                <c:pt idx="6">
                  <c:v>54.875</c:v>
                </c:pt>
                <c:pt idx="7">
                  <c:v>55.024999999999991</c:v>
                </c:pt>
                <c:pt idx="8">
                  <c:v>55.2</c:v>
                </c:pt>
                <c:pt idx="9">
                  <c:v>55.574999999999996</c:v>
                </c:pt>
                <c:pt idx="10">
                  <c:v>56.05</c:v>
                </c:pt>
                <c:pt idx="11">
                  <c:v>56.45</c:v>
                </c:pt>
                <c:pt idx="12">
                  <c:v>56.575000000000003</c:v>
                </c:pt>
                <c:pt idx="13">
                  <c:v>56.599999999999994</c:v>
                </c:pt>
                <c:pt idx="14">
                  <c:v>57.074999999999996</c:v>
                </c:pt>
                <c:pt idx="15">
                  <c:v>57.3</c:v>
                </c:pt>
                <c:pt idx="16">
                  <c:v>57.6</c:v>
                </c:pt>
                <c:pt idx="17">
                  <c:v>58.125</c:v>
                </c:pt>
                <c:pt idx="18">
                  <c:v>58.174999999999997</c:v>
                </c:pt>
                <c:pt idx="19">
                  <c:v>58.475000000000001</c:v>
                </c:pt>
                <c:pt idx="20">
                  <c:v>58.7</c:v>
                </c:pt>
                <c:pt idx="21">
                  <c:v>58.9</c:v>
                </c:pt>
                <c:pt idx="22">
                  <c:v>59.149999999999991</c:v>
                </c:pt>
                <c:pt idx="23">
                  <c:v>59.4</c:v>
                </c:pt>
                <c:pt idx="24">
                  <c:v>59.800000000000004</c:v>
                </c:pt>
                <c:pt idx="25">
                  <c:v>60.05</c:v>
                </c:pt>
                <c:pt idx="26">
                  <c:v>60.575000000000003</c:v>
                </c:pt>
                <c:pt idx="27">
                  <c:v>60.924999999999997</c:v>
                </c:pt>
                <c:pt idx="28">
                  <c:v>61.425000000000004</c:v>
                </c:pt>
                <c:pt idx="29">
                  <c:v>61.924999999999997</c:v>
                </c:pt>
                <c:pt idx="30">
                  <c:v>62.474999999999994</c:v>
                </c:pt>
                <c:pt idx="31">
                  <c:v>62.9</c:v>
                </c:pt>
                <c:pt idx="32">
                  <c:v>63.099999999999994</c:v>
                </c:pt>
                <c:pt idx="33">
                  <c:v>63.275000000000006</c:v>
                </c:pt>
                <c:pt idx="34">
                  <c:v>63.024999999999999</c:v>
                </c:pt>
                <c:pt idx="35">
                  <c:v>62.875</c:v>
                </c:pt>
                <c:pt idx="36">
                  <c:v>62.675000000000004</c:v>
                </c:pt>
                <c:pt idx="37">
                  <c:v>62.650000000000006</c:v>
                </c:pt>
                <c:pt idx="38">
                  <c:v>63.05</c:v>
                </c:pt>
                <c:pt idx="39">
                  <c:v>63.650000000000006</c:v>
                </c:pt>
                <c:pt idx="40">
                  <c:v>64.05</c:v>
                </c:pt>
                <c:pt idx="41">
                  <c:v>64.349999999999994</c:v>
                </c:pt>
                <c:pt idx="42">
                  <c:v>64.45</c:v>
                </c:pt>
                <c:pt idx="43">
                  <c:v>63.975000000000001</c:v>
                </c:pt>
                <c:pt idx="44">
                  <c:v>63.85</c:v>
                </c:pt>
                <c:pt idx="45">
                  <c:v>64.099999999999994</c:v>
                </c:pt>
                <c:pt idx="46">
                  <c:v>64.275000000000006</c:v>
                </c:pt>
                <c:pt idx="47">
                  <c:v>64.699999999999989</c:v>
                </c:pt>
                <c:pt idx="48">
                  <c:v>65.199999999999989</c:v>
                </c:pt>
                <c:pt idx="49">
                  <c:v>65.199999999999989</c:v>
                </c:pt>
                <c:pt idx="50">
                  <c:v>65.075000000000003</c:v>
                </c:pt>
                <c:pt idx="51">
                  <c:v>65.400000000000006</c:v>
                </c:pt>
                <c:pt idx="52">
                  <c:v>65.3</c:v>
                </c:pt>
                <c:pt idx="53">
                  <c:v>65.074999999999989</c:v>
                </c:pt>
                <c:pt idx="54">
                  <c:v>65.150000000000006</c:v>
                </c:pt>
                <c:pt idx="55">
                  <c:v>65.099999999999994</c:v>
                </c:pt>
                <c:pt idx="56">
                  <c:v>65.45</c:v>
                </c:pt>
                <c:pt idx="57">
                  <c:v>66.125</c:v>
                </c:pt>
                <c:pt idx="58">
                  <c:v>66.774999999999991</c:v>
                </c:pt>
                <c:pt idx="59">
                  <c:v>67.399999999999991</c:v>
                </c:pt>
                <c:pt idx="60">
                  <c:v>67.550000000000011</c:v>
                </c:pt>
                <c:pt idx="61">
                  <c:v>67.724999999999994</c:v>
                </c:pt>
                <c:pt idx="62">
                  <c:v>67.775000000000006</c:v>
                </c:pt>
                <c:pt idx="63">
                  <c:v>67.924999999999997</c:v>
                </c:pt>
                <c:pt idx="64">
                  <c:v>68.2</c:v>
                </c:pt>
                <c:pt idx="65">
                  <c:v>68.674999999999997</c:v>
                </c:pt>
                <c:pt idx="66">
                  <c:v>68.925000000000011</c:v>
                </c:pt>
                <c:pt idx="67">
                  <c:v>69.075000000000003</c:v>
                </c:pt>
                <c:pt idx="68">
                  <c:v>69.7</c:v>
                </c:pt>
                <c:pt idx="69">
                  <c:v>69.900000000000006</c:v>
                </c:pt>
                <c:pt idx="70">
                  <c:v>69.975000000000009</c:v>
                </c:pt>
                <c:pt idx="71">
                  <c:v>70.099999999999994</c:v>
                </c:pt>
                <c:pt idx="72">
                  <c:v>70.075000000000003</c:v>
                </c:pt>
                <c:pt idx="73">
                  <c:v>69.900000000000006</c:v>
                </c:pt>
                <c:pt idx="74">
                  <c:v>69.95</c:v>
                </c:pt>
                <c:pt idx="75">
                  <c:v>69.849999999999994</c:v>
                </c:pt>
                <c:pt idx="76">
                  <c:v>69.650000000000006</c:v>
                </c:pt>
                <c:pt idx="77">
                  <c:v>69.974999999999994</c:v>
                </c:pt>
                <c:pt idx="78">
                  <c:v>70.7</c:v>
                </c:pt>
                <c:pt idx="79">
                  <c:v>71.474999999999994</c:v>
                </c:pt>
                <c:pt idx="80">
                  <c:v>71.924999999999997</c:v>
                </c:pt>
                <c:pt idx="81">
                  <c:v>72</c:v>
                </c:pt>
                <c:pt idx="82">
                  <c:v>71.775000000000006</c:v>
                </c:pt>
                <c:pt idx="83">
                  <c:v>71.8</c:v>
                </c:pt>
                <c:pt idx="84">
                  <c:v>71.875</c:v>
                </c:pt>
                <c:pt idx="85">
                  <c:v>70.925000000000011</c:v>
                </c:pt>
                <c:pt idx="86">
                  <c:v>71</c:v>
                </c:pt>
                <c:pt idx="87">
                  <c:v>71.125</c:v>
                </c:pt>
                <c:pt idx="88">
                  <c:v>71.425000000000011</c:v>
                </c:pt>
                <c:pt idx="89">
                  <c:v>73.125</c:v>
                </c:pt>
                <c:pt idx="90">
                  <c:v>74.474999999999994</c:v>
                </c:pt>
                <c:pt idx="91">
                  <c:v>75.699999999999989</c:v>
                </c:pt>
                <c:pt idx="92">
                  <c:v>77.275000000000006</c:v>
                </c:pt>
                <c:pt idx="93">
                  <c:v>78.025000000000006</c:v>
                </c:pt>
                <c:pt idx="94">
                  <c:v>78.05</c:v>
                </c:pt>
                <c:pt idx="95">
                  <c:v>77.725000000000009</c:v>
                </c:pt>
                <c:pt idx="96">
                  <c:v>77.150000000000006</c:v>
                </c:pt>
                <c:pt idx="97">
                  <c:v>77.099999999999994</c:v>
                </c:pt>
                <c:pt idx="98">
                  <c:v>77.174999999999997</c:v>
                </c:pt>
                <c:pt idx="99">
                  <c:v>76.724999999999994</c:v>
                </c:pt>
                <c:pt idx="100">
                  <c:v>76.625</c:v>
                </c:pt>
                <c:pt idx="101">
                  <c:v>76.824999999999989</c:v>
                </c:pt>
                <c:pt idx="102">
                  <c:v>77.3</c:v>
                </c:pt>
                <c:pt idx="103">
                  <c:v>77.850000000000009</c:v>
                </c:pt>
                <c:pt idx="104">
                  <c:v>78.5</c:v>
                </c:pt>
                <c:pt idx="105">
                  <c:v>78.525000000000006</c:v>
                </c:pt>
                <c:pt idx="106">
                  <c:v>78.650000000000006</c:v>
                </c:pt>
                <c:pt idx="107">
                  <c:v>79.174999999999997</c:v>
                </c:pt>
                <c:pt idx="108">
                  <c:v>79.075000000000017</c:v>
                </c:pt>
              </c:numCache>
            </c:numRef>
          </c:val>
          <c:smooth val="0"/>
          <c:extLst>
            <c:ext xmlns:c16="http://schemas.microsoft.com/office/drawing/2014/chart" uri="{C3380CC4-5D6E-409C-BE32-E72D297353CC}">
              <c16:uniqueId val="{00000000-4248-4C52-94D3-2A2EFF72A9D0}"/>
            </c:ext>
          </c:extLst>
        </c:ser>
        <c:ser>
          <c:idx val="1"/>
          <c:order val="1"/>
          <c:spPr>
            <a:ln w="50800" cap="rnd">
              <a:solidFill>
                <a:schemeClr val="accent2"/>
              </a:solidFill>
              <a:round/>
            </a:ln>
            <a:effectLst/>
          </c:spPr>
          <c:marker>
            <c:symbol val="none"/>
          </c:marker>
          <c:cat>
            <c:numRef>
              <c:f>'Figure 1.3'!$Q$49:$Q$157</c:f>
              <c:numCache>
                <c:formatCode>General</c:formatCode>
                <c:ptCount val="109"/>
                <c:pt idx="0">
                  <c:v>1999</c:v>
                </c:pt>
                <c:pt idx="20">
                  <c:v>2004</c:v>
                </c:pt>
                <c:pt idx="40">
                  <c:v>2009</c:v>
                </c:pt>
                <c:pt idx="60">
                  <c:v>2014</c:v>
                </c:pt>
                <c:pt idx="84">
                  <c:v>2020</c:v>
                </c:pt>
                <c:pt idx="108">
                  <c:v>2026</c:v>
                </c:pt>
              </c:numCache>
            </c:numRef>
          </c:cat>
          <c:val>
            <c:numRef>
              <c:f>'Figure 1.3'!$M$49:$M$157</c:f>
              <c:numCache>
                <c:formatCode>0.0</c:formatCode>
                <c:ptCount val="109"/>
                <c:pt idx="0">
                  <c:v>35.1</c:v>
                </c:pt>
                <c:pt idx="1">
                  <c:v>35.650000000000006</c:v>
                </c:pt>
                <c:pt idx="2">
                  <c:v>36.174999999999997</c:v>
                </c:pt>
                <c:pt idx="3">
                  <c:v>36.575000000000003</c:v>
                </c:pt>
                <c:pt idx="4">
                  <c:v>36.424999999999997</c:v>
                </c:pt>
                <c:pt idx="5">
                  <c:v>36.424999999999997</c:v>
                </c:pt>
                <c:pt idx="6">
                  <c:v>36.674999999999997</c:v>
                </c:pt>
                <c:pt idx="7">
                  <c:v>36.950000000000003</c:v>
                </c:pt>
                <c:pt idx="8">
                  <c:v>37.425000000000004</c:v>
                </c:pt>
                <c:pt idx="9">
                  <c:v>37.65</c:v>
                </c:pt>
                <c:pt idx="10">
                  <c:v>37.799999999999997</c:v>
                </c:pt>
                <c:pt idx="11">
                  <c:v>37.974999999999994</c:v>
                </c:pt>
                <c:pt idx="12">
                  <c:v>38.274999999999999</c:v>
                </c:pt>
                <c:pt idx="13">
                  <c:v>38.774999999999999</c:v>
                </c:pt>
                <c:pt idx="14">
                  <c:v>38.950000000000003</c:v>
                </c:pt>
                <c:pt idx="15">
                  <c:v>39.15</c:v>
                </c:pt>
                <c:pt idx="16">
                  <c:v>39.274999999999999</c:v>
                </c:pt>
                <c:pt idx="17">
                  <c:v>39.299999999999997</c:v>
                </c:pt>
                <c:pt idx="18">
                  <c:v>39.549999999999997</c:v>
                </c:pt>
                <c:pt idx="19">
                  <c:v>39.725000000000001</c:v>
                </c:pt>
                <c:pt idx="20">
                  <c:v>39.799999999999997</c:v>
                </c:pt>
                <c:pt idx="21">
                  <c:v>39.825000000000003</c:v>
                </c:pt>
                <c:pt idx="22">
                  <c:v>39.625</c:v>
                </c:pt>
                <c:pt idx="23">
                  <c:v>39.949999999999996</c:v>
                </c:pt>
                <c:pt idx="24">
                  <c:v>40.674999999999997</c:v>
                </c:pt>
                <c:pt idx="25">
                  <c:v>41.674999999999997</c:v>
                </c:pt>
                <c:pt idx="26">
                  <c:v>42.575000000000003</c:v>
                </c:pt>
                <c:pt idx="27">
                  <c:v>43.349999999999994</c:v>
                </c:pt>
                <c:pt idx="28">
                  <c:v>43.95</c:v>
                </c:pt>
                <c:pt idx="29">
                  <c:v>44.2</c:v>
                </c:pt>
                <c:pt idx="30">
                  <c:v>44.574999999999996</c:v>
                </c:pt>
                <c:pt idx="31">
                  <c:v>44.7</c:v>
                </c:pt>
                <c:pt idx="32">
                  <c:v>44.7</c:v>
                </c:pt>
                <c:pt idx="33">
                  <c:v>45</c:v>
                </c:pt>
                <c:pt idx="34">
                  <c:v>45.625</c:v>
                </c:pt>
                <c:pt idx="35">
                  <c:v>46.125</c:v>
                </c:pt>
                <c:pt idx="36">
                  <c:v>46.6</c:v>
                </c:pt>
                <c:pt idx="37">
                  <c:v>46.825000000000003</c:v>
                </c:pt>
                <c:pt idx="38">
                  <c:v>46.850000000000009</c:v>
                </c:pt>
                <c:pt idx="39">
                  <c:v>46.474999999999994</c:v>
                </c:pt>
                <c:pt idx="40">
                  <c:v>46.050000000000004</c:v>
                </c:pt>
                <c:pt idx="41">
                  <c:v>45.475000000000001</c:v>
                </c:pt>
                <c:pt idx="42">
                  <c:v>44.9</c:v>
                </c:pt>
                <c:pt idx="43">
                  <c:v>44.475000000000001</c:v>
                </c:pt>
                <c:pt idx="44">
                  <c:v>44.2</c:v>
                </c:pt>
                <c:pt idx="45">
                  <c:v>44.15</c:v>
                </c:pt>
                <c:pt idx="46">
                  <c:v>44.3</c:v>
                </c:pt>
                <c:pt idx="47">
                  <c:v>44.375</c:v>
                </c:pt>
                <c:pt idx="48">
                  <c:v>44</c:v>
                </c:pt>
                <c:pt idx="49">
                  <c:v>44.274999999999999</c:v>
                </c:pt>
                <c:pt idx="50">
                  <c:v>44.3</c:v>
                </c:pt>
                <c:pt idx="51">
                  <c:v>44.325000000000003</c:v>
                </c:pt>
                <c:pt idx="52">
                  <c:v>44.424999999999997</c:v>
                </c:pt>
                <c:pt idx="53">
                  <c:v>44.15</c:v>
                </c:pt>
                <c:pt idx="54">
                  <c:v>43.85</c:v>
                </c:pt>
                <c:pt idx="55">
                  <c:v>43.95</c:v>
                </c:pt>
                <c:pt idx="56">
                  <c:v>44.65</c:v>
                </c:pt>
                <c:pt idx="57">
                  <c:v>44.9</c:v>
                </c:pt>
                <c:pt idx="58">
                  <c:v>45.349999999999994</c:v>
                </c:pt>
                <c:pt idx="59">
                  <c:v>46.225000000000009</c:v>
                </c:pt>
                <c:pt idx="60">
                  <c:v>46.55</c:v>
                </c:pt>
                <c:pt idx="61">
                  <c:v>46.925000000000004</c:v>
                </c:pt>
                <c:pt idx="62">
                  <c:v>47.5</c:v>
                </c:pt>
                <c:pt idx="63">
                  <c:v>47.4</c:v>
                </c:pt>
                <c:pt idx="64">
                  <c:v>47.975000000000001</c:v>
                </c:pt>
                <c:pt idx="65">
                  <c:v>48.625</c:v>
                </c:pt>
                <c:pt idx="66">
                  <c:v>49.075000000000003</c:v>
                </c:pt>
                <c:pt idx="67">
                  <c:v>50.024999999999991</c:v>
                </c:pt>
                <c:pt idx="68">
                  <c:v>50.125</c:v>
                </c:pt>
                <c:pt idx="69">
                  <c:v>50.15</c:v>
                </c:pt>
                <c:pt idx="70">
                  <c:v>50.2</c:v>
                </c:pt>
                <c:pt idx="71">
                  <c:v>50.125</c:v>
                </c:pt>
                <c:pt idx="72">
                  <c:v>50.55</c:v>
                </c:pt>
                <c:pt idx="73">
                  <c:v>51.425000000000004</c:v>
                </c:pt>
                <c:pt idx="74">
                  <c:v>52.349999999999994</c:v>
                </c:pt>
                <c:pt idx="75">
                  <c:v>53.2</c:v>
                </c:pt>
                <c:pt idx="76">
                  <c:v>53.825000000000003</c:v>
                </c:pt>
                <c:pt idx="77">
                  <c:v>54.125</c:v>
                </c:pt>
                <c:pt idx="78">
                  <c:v>53.875</c:v>
                </c:pt>
                <c:pt idx="79">
                  <c:v>53.849999999999994</c:v>
                </c:pt>
                <c:pt idx="80">
                  <c:v>54.074999999999996</c:v>
                </c:pt>
                <c:pt idx="81">
                  <c:v>54.274999999999999</c:v>
                </c:pt>
                <c:pt idx="82">
                  <c:v>54.7</c:v>
                </c:pt>
                <c:pt idx="83">
                  <c:v>55.25</c:v>
                </c:pt>
                <c:pt idx="84">
                  <c:v>55.575000000000003</c:v>
                </c:pt>
                <c:pt idx="85">
                  <c:v>54.824999999999996</c:v>
                </c:pt>
                <c:pt idx="86">
                  <c:v>54.650000000000006</c:v>
                </c:pt>
                <c:pt idx="87">
                  <c:v>54.15</c:v>
                </c:pt>
                <c:pt idx="88">
                  <c:v>53.7</c:v>
                </c:pt>
                <c:pt idx="89">
                  <c:v>54.524999999999999</c:v>
                </c:pt>
                <c:pt idx="90">
                  <c:v>54.95</c:v>
                </c:pt>
                <c:pt idx="91">
                  <c:v>56.150000000000006</c:v>
                </c:pt>
                <c:pt idx="92">
                  <c:v>56.924999999999997</c:v>
                </c:pt>
                <c:pt idx="93">
                  <c:v>57.7</c:v>
                </c:pt>
                <c:pt idx="94">
                  <c:v>58.924999999999997</c:v>
                </c:pt>
                <c:pt idx="95">
                  <c:v>59.6</c:v>
                </c:pt>
                <c:pt idx="96">
                  <c:v>60.75</c:v>
                </c:pt>
                <c:pt idx="97">
                  <c:v>61.924999999999997</c:v>
                </c:pt>
                <c:pt idx="98">
                  <c:v>62.074999999999996</c:v>
                </c:pt>
                <c:pt idx="99">
                  <c:v>62.375</c:v>
                </c:pt>
                <c:pt idx="100">
                  <c:v>62.4</c:v>
                </c:pt>
                <c:pt idx="101">
                  <c:v>61.975000000000001</c:v>
                </c:pt>
                <c:pt idx="102">
                  <c:v>62.1</c:v>
                </c:pt>
                <c:pt idx="103">
                  <c:v>61.925000000000004</c:v>
                </c:pt>
                <c:pt idx="104">
                  <c:v>62.425000000000004</c:v>
                </c:pt>
                <c:pt idx="105">
                  <c:v>62.875</c:v>
                </c:pt>
                <c:pt idx="106">
                  <c:v>63.250000000000007</c:v>
                </c:pt>
                <c:pt idx="107">
                  <c:v>63.75</c:v>
                </c:pt>
                <c:pt idx="108">
                  <c:v>63.575000000000003</c:v>
                </c:pt>
              </c:numCache>
            </c:numRef>
          </c:val>
          <c:smooth val="0"/>
          <c:extLst>
            <c:ext xmlns:c16="http://schemas.microsoft.com/office/drawing/2014/chart" uri="{C3380CC4-5D6E-409C-BE32-E72D297353CC}">
              <c16:uniqueId val="{00000001-4248-4C52-94D3-2A2EFF72A9D0}"/>
            </c:ext>
          </c:extLst>
        </c:ser>
        <c:dLbls>
          <c:showLegendKey val="0"/>
          <c:showVal val="0"/>
          <c:showCatName val="0"/>
          <c:showSerName val="0"/>
          <c:showPercent val="0"/>
          <c:showBubbleSize val="0"/>
        </c:dLbls>
        <c:smooth val="0"/>
        <c:axId val="1070228016"/>
        <c:axId val="1070229456"/>
      </c:lineChart>
      <c:catAx>
        <c:axId val="107022801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1070229456"/>
        <c:crosses val="autoZero"/>
        <c:auto val="1"/>
        <c:lblAlgn val="ctr"/>
        <c:lblOffset val="100"/>
        <c:tickLblSkip val="4"/>
        <c:noMultiLvlLbl val="0"/>
      </c:catAx>
      <c:valAx>
        <c:axId val="1070229456"/>
        <c:scaling>
          <c:orientation val="minMax"/>
          <c:max val="1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1070228016"/>
        <c:crosses val="autoZero"/>
        <c:crossBetween val="between"/>
        <c:majorUnit val="2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Futura LT" panose="02000303000000000000" pitchFamily="2"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17825896762904E-2"/>
          <c:y val="5.0925925925925923E-2"/>
          <c:w val="0.88882174103237099"/>
          <c:h val="0.89814814814814814"/>
        </c:manualLayout>
      </c:layout>
      <c:barChart>
        <c:barDir val="col"/>
        <c:grouping val="clustered"/>
        <c:varyColors val="0"/>
        <c:ser>
          <c:idx val="0"/>
          <c:order val="0"/>
          <c:tx>
            <c:strRef>
              <c:f>'Figure 1.4'!$B$29</c:f>
              <c:strCache>
                <c:ptCount val="1"/>
                <c:pt idx="0">
                  <c:v>real underlying pay growth</c:v>
                </c:pt>
              </c:strCache>
            </c:strRef>
          </c:tx>
          <c:spPr>
            <a:solidFill>
              <a:schemeClr val="accent2">
                <a:lumMod val="60000"/>
                <a:lumOff val="40000"/>
              </a:schemeClr>
            </a:solidFill>
            <a:ln>
              <a:noFill/>
            </a:ln>
            <a:effectLst/>
          </c:spPr>
          <c:invertIfNegative val="0"/>
          <c:cat>
            <c:numRef>
              <c:f>'Figure 1.4'!$A$30:$A$36</c:f>
              <c:numCache>
                <c:formatCode>General</c:formatCode>
                <c:ptCount val="7"/>
                <c:pt idx="0">
                  <c:v>2019</c:v>
                </c:pt>
                <c:pt idx="1">
                  <c:v>2020</c:v>
                </c:pt>
                <c:pt idx="2">
                  <c:v>2021</c:v>
                </c:pt>
                <c:pt idx="3">
                  <c:v>2022</c:v>
                </c:pt>
                <c:pt idx="4">
                  <c:v>2023</c:v>
                </c:pt>
                <c:pt idx="5">
                  <c:v>2024</c:v>
                </c:pt>
                <c:pt idx="6">
                  <c:v>2025</c:v>
                </c:pt>
              </c:numCache>
            </c:numRef>
          </c:cat>
          <c:val>
            <c:numRef>
              <c:f>'Figure 1.4'!$B$30:$B$36</c:f>
              <c:numCache>
                <c:formatCode>0.0</c:formatCode>
                <c:ptCount val="7"/>
                <c:pt idx="0">
                  <c:v>3.8326662564075411</c:v>
                </c:pt>
                <c:pt idx="1">
                  <c:v>5.556308473969219</c:v>
                </c:pt>
                <c:pt idx="2">
                  <c:v>2.3487244654891342</c:v>
                </c:pt>
                <c:pt idx="3">
                  <c:v>-4.6397921644732101</c:v>
                </c:pt>
                <c:pt idx="4">
                  <c:v>3.9602456963306132</c:v>
                </c:pt>
                <c:pt idx="5">
                  <c:v>3.8418182983158431</c:v>
                </c:pt>
                <c:pt idx="6">
                  <c:v>3.2692181951646786</c:v>
                </c:pt>
              </c:numCache>
            </c:numRef>
          </c:val>
          <c:extLst>
            <c:ext xmlns:c16="http://schemas.microsoft.com/office/drawing/2014/chart" uri="{C3380CC4-5D6E-409C-BE32-E72D297353CC}">
              <c16:uniqueId val="{00000000-559E-4F45-8E32-E8FEF720647A}"/>
            </c:ext>
          </c:extLst>
        </c:ser>
        <c:dLbls>
          <c:showLegendKey val="0"/>
          <c:showVal val="0"/>
          <c:showCatName val="0"/>
          <c:showSerName val="0"/>
          <c:showPercent val="0"/>
          <c:showBubbleSize val="0"/>
        </c:dLbls>
        <c:gapWidth val="35"/>
        <c:overlap val="-27"/>
        <c:axId val="1567919503"/>
        <c:axId val="1567942543"/>
      </c:barChart>
      <c:catAx>
        <c:axId val="156791950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1567942543"/>
        <c:crosses val="autoZero"/>
        <c:auto val="1"/>
        <c:lblAlgn val="ctr"/>
        <c:lblOffset val="100"/>
        <c:noMultiLvlLbl val="0"/>
      </c:catAx>
      <c:valAx>
        <c:axId val="1567942543"/>
        <c:scaling>
          <c:orientation val="minMax"/>
          <c:max val="6"/>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15679195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Futura LT" panose="02000303000000000000" pitchFamily="2"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1.5'!$A$23</c:f>
              <c:strCache>
                <c:ptCount val="1"/>
                <c:pt idx="0">
                  <c:v>Liquid fuels (Home Heating Oil)</c:v>
                </c:pt>
              </c:strCache>
            </c:strRef>
          </c:tx>
          <c:spPr>
            <a:ln w="28575" cap="rnd">
              <a:solidFill>
                <a:schemeClr val="accent1"/>
              </a:solidFill>
              <a:round/>
            </a:ln>
            <a:effectLst/>
          </c:spPr>
          <c:marker>
            <c:symbol val="none"/>
          </c:marker>
          <c:cat>
            <c:multiLvlStrRef>
              <c:f>'Figure 1.5'!$B$21:$H$22</c:f>
              <c:multiLvlStrCache>
                <c:ptCount val="7"/>
                <c:lvl>
                  <c:pt idx="0">
                    <c:v>October</c:v>
                  </c:pt>
                  <c:pt idx="1">
                    <c:v>November</c:v>
                  </c:pt>
                  <c:pt idx="2">
                    <c:v>December</c:v>
                  </c:pt>
                  <c:pt idx="3">
                    <c:v>January</c:v>
                  </c:pt>
                  <c:pt idx="4">
                    <c:v>February</c:v>
                  </c:pt>
                  <c:pt idx="5">
                    <c:v>March</c:v>
                  </c:pt>
                  <c:pt idx="6">
                    <c:v>April</c:v>
                  </c:pt>
                </c:lvl>
                <c:lvl>
                  <c:pt idx="0">
                    <c:v>2025</c:v>
                  </c:pt>
                  <c:pt idx="3">
                    <c:v>2026</c:v>
                  </c:pt>
                </c:lvl>
              </c:multiLvlStrCache>
            </c:multiLvlStrRef>
          </c:cat>
          <c:val>
            <c:numRef>
              <c:f>'Figure 1.5'!$B$23:$H$23</c:f>
              <c:numCache>
                <c:formatCode>0</c:formatCode>
                <c:ptCount val="7"/>
                <c:pt idx="0">
                  <c:v>100.20410245943464</c:v>
                </c:pt>
                <c:pt idx="1">
                  <c:v>104.08204918869272</c:v>
                </c:pt>
                <c:pt idx="2">
                  <c:v>102.79620369425453</c:v>
                </c:pt>
                <c:pt idx="3">
                  <c:v>100</c:v>
                </c:pt>
                <c:pt idx="4">
                  <c:v>101.33687110929688</c:v>
                </c:pt>
                <c:pt idx="5">
                  <c:v>169.81324624961732</c:v>
                </c:pt>
                <c:pt idx="6">
                  <c:v>181.87570160220432</c:v>
                </c:pt>
              </c:numCache>
            </c:numRef>
          </c:val>
          <c:smooth val="0"/>
          <c:extLst>
            <c:ext xmlns:c16="http://schemas.microsoft.com/office/drawing/2014/chart" uri="{C3380CC4-5D6E-409C-BE32-E72D297353CC}">
              <c16:uniqueId val="{00000001-8DF7-497C-8154-66CFE1124CE1}"/>
            </c:ext>
          </c:extLst>
        </c:ser>
        <c:ser>
          <c:idx val="1"/>
          <c:order val="1"/>
          <c:tx>
            <c:strRef>
              <c:f>'Figure 1.5'!$A$24</c:f>
              <c:strCache>
                <c:ptCount val="1"/>
                <c:pt idx="0">
                  <c:v>Diesel</c:v>
                </c:pt>
              </c:strCache>
            </c:strRef>
          </c:tx>
          <c:spPr>
            <a:ln w="28575" cap="rnd">
              <a:solidFill>
                <a:schemeClr val="accent2"/>
              </a:solidFill>
              <a:round/>
            </a:ln>
            <a:effectLst/>
          </c:spPr>
          <c:marker>
            <c:symbol val="none"/>
          </c:marker>
          <c:cat>
            <c:multiLvlStrRef>
              <c:f>'Figure 1.5'!$B$21:$H$22</c:f>
              <c:multiLvlStrCache>
                <c:ptCount val="7"/>
                <c:lvl>
                  <c:pt idx="0">
                    <c:v>October</c:v>
                  </c:pt>
                  <c:pt idx="1">
                    <c:v>November</c:v>
                  </c:pt>
                  <c:pt idx="2">
                    <c:v>December</c:v>
                  </c:pt>
                  <c:pt idx="3">
                    <c:v>January</c:v>
                  </c:pt>
                  <c:pt idx="4">
                    <c:v>February</c:v>
                  </c:pt>
                  <c:pt idx="5">
                    <c:v>March</c:v>
                  </c:pt>
                  <c:pt idx="6">
                    <c:v>April</c:v>
                  </c:pt>
                </c:lvl>
                <c:lvl>
                  <c:pt idx="0">
                    <c:v>2025</c:v>
                  </c:pt>
                  <c:pt idx="3">
                    <c:v>2026</c:v>
                  </c:pt>
                </c:lvl>
              </c:multiLvlStrCache>
            </c:multiLvlStrRef>
          </c:cat>
          <c:val>
            <c:numRef>
              <c:f>'Figure 1.5'!$B$24:$H$24</c:f>
              <c:numCache>
                <c:formatCode>0</c:formatCode>
                <c:ptCount val="7"/>
                <c:pt idx="0">
                  <c:v>99.152119700748131</c:v>
                </c:pt>
                <c:pt idx="1">
                  <c:v>101.24688279301746</c:v>
                </c:pt>
                <c:pt idx="2">
                  <c:v>101.66583541147132</c:v>
                </c:pt>
                <c:pt idx="3">
                  <c:v>100</c:v>
                </c:pt>
                <c:pt idx="4">
                  <c:v>100.79800498753117</c:v>
                </c:pt>
                <c:pt idx="5">
                  <c:v>118.97256857855361</c:v>
                </c:pt>
                <c:pt idx="6">
                  <c:v>125.71571072319203</c:v>
                </c:pt>
              </c:numCache>
            </c:numRef>
          </c:val>
          <c:smooth val="0"/>
          <c:extLst>
            <c:ext xmlns:c16="http://schemas.microsoft.com/office/drawing/2014/chart" uri="{C3380CC4-5D6E-409C-BE32-E72D297353CC}">
              <c16:uniqueId val="{00000003-8DF7-497C-8154-66CFE1124CE1}"/>
            </c:ext>
          </c:extLst>
        </c:ser>
        <c:ser>
          <c:idx val="2"/>
          <c:order val="2"/>
          <c:tx>
            <c:strRef>
              <c:f>'Figure 1.5'!$A$25</c:f>
              <c:strCache>
                <c:ptCount val="1"/>
                <c:pt idx="0">
                  <c:v>Petrol</c:v>
                </c:pt>
              </c:strCache>
            </c:strRef>
          </c:tx>
          <c:spPr>
            <a:ln w="28575" cap="rnd">
              <a:solidFill>
                <a:schemeClr val="accent3"/>
              </a:solidFill>
              <a:round/>
            </a:ln>
            <a:effectLst/>
          </c:spPr>
          <c:marker>
            <c:symbol val="none"/>
          </c:marker>
          <c:cat>
            <c:multiLvlStrRef>
              <c:f>'Figure 1.5'!$B$21:$H$22</c:f>
              <c:multiLvlStrCache>
                <c:ptCount val="7"/>
                <c:lvl>
                  <c:pt idx="0">
                    <c:v>October</c:v>
                  </c:pt>
                  <c:pt idx="1">
                    <c:v>November</c:v>
                  </c:pt>
                  <c:pt idx="2">
                    <c:v>December</c:v>
                  </c:pt>
                  <c:pt idx="3">
                    <c:v>January</c:v>
                  </c:pt>
                  <c:pt idx="4">
                    <c:v>February</c:v>
                  </c:pt>
                  <c:pt idx="5">
                    <c:v>March</c:v>
                  </c:pt>
                  <c:pt idx="6">
                    <c:v>April</c:v>
                  </c:pt>
                </c:lvl>
                <c:lvl>
                  <c:pt idx="0">
                    <c:v>2025</c:v>
                  </c:pt>
                  <c:pt idx="3">
                    <c:v>2026</c:v>
                  </c:pt>
                </c:lvl>
              </c:multiLvlStrCache>
            </c:multiLvlStrRef>
          </c:cat>
          <c:val>
            <c:numRef>
              <c:f>'Figure 1.5'!$B$25:$H$25</c:f>
              <c:numCache>
                <c:formatCode>0</c:formatCode>
                <c:ptCount val="7"/>
                <c:pt idx="0">
                  <c:v>100.48260607279309</c:v>
                </c:pt>
                <c:pt idx="1">
                  <c:v>101.55841544339435</c:v>
                </c:pt>
                <c:pt idx="2">
                  <c:v>101.26684094108185</c:v>
                </c:pt>
                <c:pt idx="3">
                  <c:v>100</c:v>
                </c:pt>
                <c:pt idx="4">
                  <c:v>100.6434747637241</c:v>
                </c:pt>
                <c:pt idx="5">
                  <c:v>108.4858234466117</c:v>
                </c:pt>
                <c:pt idx="6">
                  <c:v>109.93364166499096</c:v>
                </c:pt>
              </c:numCache>
            </c:numRef>
          </c:val>
          <c:smooth val="0"/>
          <c:extLst>
            <c:ext xmlns:c16="http://schemas.microsoft.com/office/drawing/2014/chart" uri="{C3380CC4-5D6E-409C-BE32-E72D297353CC}">
              <c16:uniqueId val="{00000005-8DF7-497C-8154-66CFE1124CE1}"/>
            </c:ext>
          </c:extLst>
        </c:ser>
        <c:dLbls>
          <c:showLegendKey val="0"/>
          <c:showVal val="0"/>
          <c:showCatName val="0"/>
          <c:showSerName val="0"/>
          <c:showPercent val="0"/>
          <c:showBubbleSize val="0"/>
        </c:dLbls>
        <c:smooth val="0"/>
        <c:axId val="1558188736"/>
        <c:axId val="1558186816"/>
      </c:lineChart>
      <c:catAx>
        <c:axId val="155818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1558186816"/>
        <c:crosses val="autoZero"/>
        <c:auto val="1"/>
        <c:lblAlgn val="ctr"/>
        <c:lblOffset val="100"/>
        <c:noMultiLvlLbl val="0"/>
      </c:catAx>
      <c:valAx>
        <c:axId val="1558186816"/>
        <c:scaling>
          <c:orientation val="minMax"/>
          <c:min val="5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1558188736"/>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Futura LT" panose="02000303000000000000" pitchFamily="2"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182013684296813E-2"/>
          <c:y val="5.057471264367816E-2"/>
          <c:w val="0.71846068537207497"/>
          <c:h val="0.84006154403113409"/>
        </c:manualLayout>
      </c:layout>
      <c:lineChart>
        <c:grouping val="standard"/>
        <c:varyColors val="0"/>
        <c:ser>
          <c:idx val="0"/>
          <c:order val="0"/>
          <c:tx>
            <c:strRef>
              <c:f>'Figure 1.6'!$A$26</c:f>
              <c:strCache>
                <c:ptCount val="1"/>
                <c:pt idx="0">
                  <c:v>VAT </c:v>
                </c:pt>
              </c:strCache>
            </c:strRef>
          </c:tx>
          <c:spPr>
            <a:ln w="28575" cap="rnd">
              <a:solidFill>
                <a:schemeClr val="accent1"/>
              </a:solidFill>
              <a:round/>
            </a:ln>
            <a:effectLst/>
          </c:spPr>
          <c:marker>
            <c:symbol val="none"/>
          </c:marker>
          <c:cat>
            <c:numRef>
              <c:f>'Figure 1.6'!$B$25:$Z$25</c:f>
              <c:numCache>
                <c:formatCode>mmm\-yy</c:formatCode>
                <c:ptCount val="25"/>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pt idx="13">
                  <c:v>45778</c:v>
                </c:pt>
                <c:pt idx="14">
                  <c:v>45809</c:v>
                </c:pt>
                <c:pt idx="15">
                  <c:v>45839</c:v>
                </c:pt>
                <c:pt idx="16">
                  <c:v>45870</c:v>
                </c:pt>
                <c:pt idx="17">
                  <c:v>45901</c:v>
                </c:pt>
                <c:pt idx="18">
                  <c:v>45931</c:v>
                </c:pt>
                <c:pt idx="19">
                  <c:v>45962</c:v>
                </c:pt>
                <c:pt idx="20">
                  <c:v>45992</c:v>
                </c:pt>
                <c:pt idx="21">
                  <c:v>46023</c:v>
                </c:pt>
                <c:pt idx="22">
                  <c:v>46054</c:v>
                </c:pt>
                <c:pt idx="23">
                  <c:v>46082</c:v>
                </c:pt>
                <c:pt idx="24">
                  <c:v>46113</c:v>
                </c:pt>
              </c:numCache>
            </c:numRef>
          </c:cat>
          <c:val>
            <c:numRef>
              <c:f>'Figure 1.6'!$B$26:$Z$26</c:f>
              <c:numCache>
                <c:formatCode>0.0</c:formatCode>
                <c:ptCount val="25"/>
                <c:pt idx="0">
                  <c:v>8.4500442370837163</c:v>
                </c:pt>
                <c:pt idx="1">
                  <c:v>5.5826812834739599</c:v>
                </c:pt>
                <c:pt idx="2">
                  <c:v>6.101485495305198</c:v>
                </c:pt>
                <c:pt idx="3">
                  <c:v>4.3060201463009662</c:v>
                </c:pt>
                <c:pt idx="4">
                  <c:v>7.1543707377557269</c:v>
                </c:pt>
                <c:pt idx="5">
                  <c:v>10.329261816250664</c:v>
                </c:pt>
                <c:pt idx="6">
                  <c:v>4.0550259494359011</c:v>
                </c:pt>
                <c:pt idx="7">
                  <c:v>8.2902980903198085</c:v>
                </c:pt>
                <c:pt idx="8">
                  <c:v>4.5131592126107734</c:v>
                </c:pt>
                <c:pt idx="9">
                  <c:v>9.3956081070945459</c:v>
                </c:pt>
                <c:pt idx="10">
                  <c:v>5.3101416227736564</c:v>
                </c:pt>
                <c:pt idx="11">
                  <c:v>4.4941690892191986</c:v>
                </c:pt>
                <c:pt idx="12">
                  <c:v>2.4853972284289085</c:v>
                </c:pt>
                <c:pt idx="13">
                  <c:v>2.4953462949995213</c:v>
                </c:pt>
                <c:pt idx="14">
                  <c:v>1.881358268225469</c:v>
                </c:pt>
                <c:pt idx="15">
                  <c:v>1.2203057753969517</c:v>
                </c:pt>
                <c:pt idx="16" formatCode="General">
                  <c:v>1.351524346087146</c:v>
                </c:pt>
                <c:pt idx="17" formatCode="General">
                  <c:v>-0.3601892060835894</c:v>
                </c:pt>
                <c:pt idx="18" formatCode="General">
                  <c:v>2.4897449612145977</c:v>
                </c:pt>
                <c:pt idx="19" formatCode="General">
                  <c:v>3.0648505616694592</c:v>
                </c:pt>
                <c:pt idx="20" formatCode="0.00">
                  <c:v>3.3210955513315952</c:v>
                </c:pt>
                <c:pt idx="21">
                  <c:v>1.7597713214433668</c:v>
                </c:pt>
                <c:pt idx="22">
                  <c:v>2.7365476418231793</c:v>
                </c:pt>
                <c:pt idx="23" formatCode="General">
                  <c:v>2.0745689135234642</c:v>
                </c:pt>
                <c:pt idx="24" formatCode="General">
                  <c:v>5.468969638372954</c:v>
                </c:pt>
              </c:numCache>
            </c:numRef>
          </c:val>
          <c:smooth val="0"/>
          <c:extLst>
            <c:ext xmlns:c16="http://schemas.microsoft.com/office/drawing/2014/chart" uri="{C3380CC4-5D6E-409C-BE32-E72D297353CC}">
              <c16:uniqueId val="{00000000-7E12-4FD5-8E00-5C37FCAC7400}"/>
            </c:ext>
          </c:extLst>
        </c:ser>
        <c:ser>
          <c:idx val="1"/>
          <c:order val="1"/>
          <c:tx>
            <c:strRef>
              <c:f>'Figure 1.6'!$A$27</c:f>
              <c:strCache>
                <c:ptCount val="1"/>
                <c:pt idx="0">
                  <c:v>Monthly consumption estimate</c:v>
                </c:pt>
              </c:strCache>
            </c:strRef>
          </c:tx>
          <c:spPr>
            <a:ln w="28575" cap="rnd">
              <a:solidFill>
                <a:schemeClr val="accent2"/>
              </a:solidFill>
              <a:round/>
            </a:ln>
            <a:effectLst/>
          </c:spPr>
          <c:marker>
            <c:symbol val="none"/>
          </c:marker>
          <c:cat>
            <c:numRef>
              <c:f>'Figure 1.6'!$B$25:$Z$25</c:f>
              <c:numCache>
                <c:formatCode>mmm\-yy</c:formatCode>
                <c:ptCount val="25"/>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pt idx="13">
                  <c:v>45778</c:v>
                </c:pt>
                <c:pt idx="14">
                  <c:v>45809</c:v>
                </c:pt>
                <c:pt idx="15">
                  <c:v>45839</c:v>
                </c:pt>
                <c:pt idx="16">
                  <c:v>45870</c:v>
                </c:pt>
                <c:pt idx="17">
                  <c:v>45901</c:v>
                </c:pt>
                <c:pt idx="18">
                  <c:v>45931</c:v>
                </c:pt>
                <c:pt idx="19">
                  <c:v>45962</c:v>
                </c:pt>
                <c:pt idx="20">
                  <c:v>45992</c:v>
                </c:pt>
                <c:pt idx="21">
                  <c:v>46023</c:v>
                </c:pt>
                <c:pt idx="22">
                  <c:v>46054</c:v>
                </c:pt>
                <c:pt idx="23">
                  <c:v>46082</c:v>
                </c:pt>
                <c:pt idx="24">
                  <c:v>46113</c:v>
                </c:pt>
              </c:numCache>
            </c:numRef>
          </c:cat>
          <c:val>
            <c:numRef>
              <c:f>'Figure 1.6'!$B$27:$Z$27</c:f>
              <c:numCache>
                <c:formatCode>0.0</c:formatCode>
                <c:ptCount val="25"/>
                <c:pt idx="1">
                  <c:v>4.06543045704551</c:v>
                </c:pt>
                <c:pt idx="2">
                  <c:v>2.98214936644673</c:v>
                </c:pt>
                <c:pt idx="3">
                  <c:v>2.35563760532429</c:v>
                </c:pt>
                <c:pt idx="4">
                  <c:v>2.6591813605858801</c:v>
                </c:pt>
                <c:pt idx="5">
                  <c:v>4.4666205519050903</c:v>
                </c:pt>
                <c:pt idx="6">
                  <c:v>4.1457099500809704</c:v>
                </c:pt>
                <c:pt idx="7">
                  <c:v>3.5942962199252699</c:v>
                </c:pt>
                <c:pt idx="8">
                  <c:v>3.5235171981136899</c:v>
                </c:pt>
                <c:pt idx="9">
                  <c:v>3.0769666770232198</c:v>
                </c:pt>
                <c:pt idx="10">
                  <c:v>3.0969542227073501</c:v>
                </c:pt>
                <c:pt idx="11">
                  <c:v>3.07500942759131</c:v>
                </c:pt>
                <c:pt idx="12">
                  <c:v>3.29301215130047</c:v>
                </c:pt>
                <c:pt idx="13">
                  <c:v>3.64319623876897</c:v>
                </c:pt>
                <c:pt idx="14">
                  <c:v>4.0395379155428497</c:v>
                </c:pt>
                <c:pt idx="15">
                  <c:v>4.0470641252575197</c:v>
                </c:pt>
                <c:pt idx="16">
                  <c:v>3.3739302924188799</c:v>
                </c:pt>
                <c:pt idx="17" formatCode="General">
                  <c:v>1.8263135877283501</c:v>
                </c:pt>
                <c:pt idx="18" formatCode="General">
                  <c:v>2.1986175725750199</c:v>
                </c:pt>
                <c:pt idx="19" formatCode="General">
                  <c:v>2.40717345839523</c:v>
                </c:pt>
                <c:pt idx="20" formatCode="0.00">
                  <c:v>2.9227635808183798</c:v>
                </c:pt>
                <c:pt idx="21">
                  <c:v>2.6680834385176602</c:v>
                </c:pt>
                <c:pt idx="22">
                  <c:v>2.92160474554845</c:v>
                </c:pt>
                <c:pt idx="23" formatCode="_-* #,##0.0_-;\-* #,##0.0_-;_-* &quot;-&quot;??_-;_-@_-">
                  <c:v>2.9480882985894001</c:v>
                </c:pt>
                <c:pt idx="24" formatCode="_-* #,##0.0_-;\-* #,##0.0_-;_-* &quot;-&quot;??_-;_-@_-">
                  <c:v>2.4554065891322101</c:v>
                </c:pt>
              </c:numCache>
            </c:numRef>
          </c:val>
          <c:smooth val="0"/>
          <c:extLst>
            <c:ext xmlns:c16="http://schemas.microsoft.com/office/drawing/2014/chart" uri="{C3380CC4-5D6E-409C-BE32-E72D297353CC}">
              <c16:uniqueId val="{00000001-7E12-4FD5-8E00-5C37FCAC7400}"/>
            </c:ext>
          </c:extLst>
        </c:ser>
        <c:ser>
          <c:idx val="3"/>
          <c:order val="2"/>
          <c:tx>
            <c:strRef>
              <c:f>'Figure 1.6'!#REF!</c:f>
              <c:strCache>
                <c:ptCount val="1"/>
                <c:pt idx="0">
                  <c:v>#REF!</c:v>
                </c:pt>
              </c:strCache>
            </c:strRef>
          </c:tx>
          <c:spPr>
            <a:ln w="28575" cap="rnd">
              <a:solidFill>
                <a:schemeClr val="accent4"/>
              </a:solidFill>
              <a:round/>
            </a:ln>
            <a:effectLst/>
          </c:spPr>
          <c:marker>
            <c:symbol val="none"/>
          </c:marker>
          <c:cat>
            <c:numRef>
              <c:f>'Figure 1.6'!$B$25:$Z$25</c:f>
              <c:numCache>
                <c:formatCode>mmm\-yy</c:formatCode>
                <c:ptCount val="25"/>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pt idx="13">
                  <c:v>45778</c:v>
                </c:pt>
                <c:pt idx="14">
                  <c:v>45809</c:v>
                </c:pt>
                <c:pt idx="15">
                  <c:v>45839</c:v>
                </c:pt>
                <c:pt idx="16">
                  <c:v>45870</c:v>
                </c:pt>
                <c:pt idx="17">
                  <c:v>45901</c:v>
                </c:pt>
                <c:pt idx="18">
                  <c:v>45931</c:v>
                </c:pt>
                <c:pt idx="19">
                  <c:v>45962</c:v>
                </c:pt>
                <c:pt idx="20">
                  <c:v>45992</c:v>
                </c:pt>
                <c:pt idx="21">
                  <c:v>46023</c:v>
                </c:pt>
                <c:pt idx="22">
                  <c:v>46054</c:v>
                </c:pt>
                <c:pt idx="23">
                  <c:v>46082</c:v>
                </c:pt>
                <c:pt idx="24">
                  <c:v>46113</c:v>
                </c:pt>
              </c:numCache>
            </c:numRef>
          </c:cat>
          <c:val>
            <c:numRef>
              <c:f>'Figure 1.6'!#REF!</c:f>
              <c:numCache>
                <c:formatCode>General</c:formatCode>
                <c:ptCount val="1"/>
                <c:pt idx="0">
                  <c:v>1</c:v>
                </c:pt>
              </c:numCache>
            </c:numRef>
          </c:val>
          <c:smooth val="0"/>
          <c:extLst>
            <c:ext xmlns:c16="http://schemas.microsoft.com/office/drawing/2014/chart" uri="{C3380CC4-5D6E-409C-BE32-E72D297353CC}">
              <c16:uniqueId val="{00000002-7E12-4FD5-8E00-5C37FCAC7400}"/>
            </c:ext>
          </c:extLst>
        </c:ser>
        <c:ser>
          <c:idx val="2"/>
          <c:order val="3"/>
          <c:tx>
            <c:strRef>
              <c:f>'Figure 1.6'!$A$28</c:f>
              <c:strCache>
                <c:ptCount val="1"/>
                <c:pt idx="0">
                  <c:v>Retail sales</c:v>
                </c:pt>
              </c:strCache>
            </c:strRef>
          </c:tx>
          <c:spPr>
            <a:ln w="28575" cap="rnd">
              <a:solidFill>
                <a:schemeClr val="accent3"/>
              </a:solidFill>
              <a:round/>
            </a:ln>
            <a:effectLst/>
          </c:spPr>
          <c:marker>
            <c:symbol val="none"/>
          </c:marker>
          <c:cat>
            <c:numRef>
              <c:f>'Figure 1.6'!$B$25:$Z$25</c:f>
              <c:numCache>
                <c:formatCode>mmm\-yy</c:formatCode>
                <c:ptCount val="25"/>
                <c:pt idx="0">
                  <c:v>45383</c:v>
                </c:pt>
                <c:pt idx="1">
                  <c:v>45413</c:v>
                </c:pt>
                <c:pt idx="2">
                  <c:v>45444</c:v>
                </c:pt>
                <c:pt idx="3">
                  <c:v>45474</c:v>
                </c:pt>
                <c:pt idx="4">
                  <c:v>45505</c:v>
                </c:pt>
                <c:pt idx="5">
                  <c:v>45536</c:v>
                </c:pt>
                <c:pt idx="6">
                  <c:v>45566</c:v>
                </c:pt>
                <c:pt idx="7">
                  <c:v>45597</c:v>
                </c:pt>
                <c:pt idx="8">
                  <c:v>45627</c:v>
                </c:pt>
                <c:pt idx="9">
                  <c:v>45658</c:v>
                </c:pt>
                <c:pt idx="10">
                  <c:v>45689</c:v>
                </c:pt>
                <c:pt idx="11">
                  <c:v>45717</c:v>
                </c:pt>
                <c:pt idx="12">
                  <c:v>45748</c:v>
                </c:pt>
                <c:pt idx="13">
                  <c:v>45778</c:v>
                </c:pt>
                <c:pt idx="14">
                  <c:v>45809</c:v>
                </c:pt>
                <c:pt idx="15">
                  <c:v>45839</c:v>
                </c:pt>
                <c:pt idx="16">
                  <c:v>45870</c:v>
                </c:pt>
                <c:pt idx="17">
                  <c:v>45901</c:v>
                </c:pt>
                <c:pt idx="18">
                  <c:v>45931</c:v>
                </c:pt>
                <c:pt idx="19">
                  <c:v>45962</c:v>
                </c:pt>
                <c:pt idx="20">
                  <c:v>45992</c:v>
                </c:pt>
                <c:pt idx="21">
                  <c:v>46023</c:v>
                </c:pt>
                <c:pt idx="22">
                  <c:v>46054</c:v>
                </c:pt>
                <c:pt idx="23">
                  <c:v>46082</c:v>
                </c:pt>
                <c:pt idx="24">
                  <c:v>46113</c:v>
                </c:pt>
              </c:numCache>
            </c:numRef>
          </c:cat>
          <c:val>
            <c:numRef>
              <c:f>'Figure 1.6'!$B$28:$Z$28</c:f>
              <c:numCache>
                <c:formatCode>0.0</c:formatCode>
                <c:ptCount val="25"/>
                <c:pt idx="0">
                  <c:v>0.32867707477404906</c:v>
                </c:pt>
                <c:pt idx="1">
                  <c:v>0.68737970855099206</c:v>
                </c:pt>
                <c:pt idx="2">
                  <c:v>0.97033545883007832</c:v>
                </c:pt>
                <c:pt idx="3">
                  <c:v>0.97710776102735508</c:v>
                </c:pt>
                <c:pt idx="4">
                  <c:v>0.50237231370360291</c:v>
                </c:pt>
                <c:pt idx="5">
                  <c:v>0.78146804353893629</c:v>
                </c:pt>
                <c:pt idx="6">
                  <c:v>8.2804305823898972E-2</c:v>
                </c:pt>
                <c:pt idx="7">
                  <c:v>0.35773252614197304</c:v>
                </c:pt>
                <c:pt idx="8">
                  <c:v>0.38188761593016807</c:v>
                </c:pt>
                <c:pt idx="9">
                  <c:v>-2.7151778441478314E-2</c:v>
                </c:pt>
                <c:pt idx="10">
                  <c:v>0.29883183917411316</c:v>
                </c:pt>
                <c:pt idx="11">
                  <c:v>0.35460992907800915</c:v>
                </c:pt>
                <c:pt idx="12">
                  <c:v>0.9282009282009227</c:v>
                </c:pt>
                <c:pt idx="13">
                  <c:v>1.0103768432550453</c:v>
                </c:pt>
                <c:pt idx="14">
                  <c:v>2.0043931905546373</c:v>
                </c:pt>
                <c:pt idx="15">
                  <c:v>2.9582526956040738</c:v>
                </c:pt>
                <c:pt idx="16">
                  <c:v>3.6101083032491061</c:v>
                </c:pt>
                <c:pt idx="17">
                  <c:v>3.4616449736915058</c:v>
                </c:pt>
                <c:pt idx="18">
                  <c:v>3.2266960838389451</c:v>
                </c:pt>
                <c:pt idx="19">
                  <c:v>2.8516588977241639</c:v>
                </c:pt>
                <c:pt idx="20" formatCode="0.00">
                  <c:v>2.0380434782608603</c:v>
                </c:pt>
                <c:pt idx="21">
                  <c:v>2.2813688212928014</c:v>
                </c:pt>
                <c:pt idx="22">
                  <c:v>2.2751895991332702</c:v>
                </c:pt>
                <c:pt idx="23">
                  <c:v>3.0986681163359435</c:v>
                </c:pt>
                <c:pt idx="24">
                  <c:v>2.9483364890451753</c:v>
                </c:pt>
              </c:numCache>
            </c:numRef>
          </c:val>
          <c:smooth val="0"/>
          <c:extLst>
            <c:ext xmlns:c16="http://schemas.microsoft.com/office/drawing/2014/chart" uri="{C3380CC4-5D6E-409C-BE32-E72D297353CC}">
              <c16:uniqueId val="{00000003-7E12-4FD5-8E00-5C37FCAC7400}"/>
            </c:ext>
          </c:extLst>
        </c:ser>
        <c:dLbls>
          <c:showLegendKey val="0"/>
          <c:showVal val="0"/>
          <c:showCatName val="0"/>
          <c:showSerName val="0"/>
          <c:showPercent val="0"/>
          <c:showBubbleSize val="0"/>
        </c:dLbls>
        <c:smooth val="0"/>
        <c:axId val="1400670703"/>
        <c:axId val="1400671183"/>
      </c:lineChart>
      <c:dateAx>
        <c:axId val="1400670703"/>
        <c:scaling>
          <c:orientation val="minMax"/>
        </c:scaling>
        <c:delete val="0"/>
        <c:axPos val="b"/>
        <c:numFmt formatCode="mmm\-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1400671183"/>
        <c:crosses val="autoZero"/>
        <c:auto val="1"/>
        <c:lblOffset val="100"/>
        <c:baseTimeUnit val="months"/>
      </c:dateAx>
      <c:valAx>
        <c:axId val="1400671183"/>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14006707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Futura LT" panose="02000303000000000000" pitchFamily="2"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94816272965879E-2"/>
          <c:y val="5.8990959463400411E-2"/>
          <c:w val="0.75120378804626475"/>
          <c:h val="0.8029683536521498"/>
        </c:manualLayout>
      </c:layout>
      <c:lineChart>
        <c:grouping val="standard"/>
        <c:varyColors val="0"/>
        <c:ser>
          <c:idx val="0"/>
          <c:order val="0"/>
          <c:tx>
            <c:strRef>
              <c:f>'Figure 1.7'!$A$35</c:f>
              <c:strCache>
                <c:ptCount val="1"/>
                <c:pt idx="0">
                  <c:v>Belgium</c:v>
                </c:pt>
              </c:strCache>
            </c:strRef>
          </c:tx>
          <c:spPr>
            <a:ln w="19050" cap="rnd">
              <a:solidFill>
                <a:sysClr val="window" lastClr="FFFFFF">
                  <a:lumMod val="75000"/>
                </a:sysClr>
              </a:solidFill>
              <a:round/>
            </a:ln>
            <a:effectLst/>
          </c:spPr>
          <c:marker>
            <c:symbol val="none"/>
          </c:marker>
          <c:dPt>
            <c:idx val="0"/>
            <c:marker>
              <c:symbol val="none"/>
            </c:marker>
            <c:bubble3D val="0"/>
            <c:extLst>
              <c:ext xmlns:c16="http://schemas.microsoft.com/office/drawing/2014/chart" uri="{C3380CC4-5D6E-409C-BE32-E72D297353CC}">
                <c16:uniqueId val="{00000000-6298-4486-88A4-BD6F3E347FBE}"/>
              </c:ext>
            </c:extLst>
          </c:dPt>
          <c:dPt>
            <c:idx val="25"/>
            <c:marker>
              <c:symbol val="none"/>
            </c:marker>
            <c:bubble3D val="0"/>
            <c:extLst>
              <c:ext xmlns:c16="http://schemas.microsoft.com/office/drawing/2014/chart" uri="{C3380CC4-5D6E-409C-BE32-E72D297353CC}">
                <c16:uniqueId val="{00000001-6298-4486-88A4-BD6F3E347FBE}"/>
              </c:ext>
            </c:extLst>
          </c:dPt>
          <c:dPt>
            <c:idx val="27"/>
            <c:marker>
              <c:symbol val="none"/>
            </c:marker>
            <c:bubble3D val="0"/>
            <c:extLst>
              <c:ext xmlns:c16="http://schemas.microsoft.com/office/drawing/2014/chart" uri="{C3380CC4-5D6E-409C-BE32-E72D297353CC}">
                <c16:uniqueId val="{00000002-6298-4486-88A4-BD6F3E347FBE}"/>
              </c:ext>
            </c:extLst>
          </c:dPt>
          <c:cat>
            <c:strRef>
              <c:f>'Figure 1.7'!$B$34:$V$34</c:f>
              <c:strCach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strCache>
            </c:strRef>
          </c:cat>
          <c:val>
            <c:numRef>
              <c:f>'Figure 1.7'!$B$35:$V$35</c:f>
              <c:numCache>
                <c:formatCode>0.0</c:formatCode>
                <c:ptCount val="21"/>
                <c:pt idx="0">
                  <c:v>98.084000000000003</c:v>
                </c:pt>
                <c:pt idx="1">
                  <c:v>97.674999999999997</c:v>
                </c:pt>
                <c:pt idx="2">
                  <c:v>97.341999999999999</c:v>
                </c:pt>
                <c:pt idx="3">
                  <c:v>96.86</c:v>
                </c:pt>
                <c:pt idx="4">
                  <c:v>96.388999999999996</c:v>
                </c:pt>
                <c:pt idx="5">
                  <c:v>95.254000000000005</c:v>
                </c:pt>
                <c:pt idx="6">
                  <c:v>93.995999999999995</c:v>
                </c:pt>
                <c:pt idx="7">
                  <c:v>93.698000000000008</c:v>
                </c:pt>
                <c:pt idx="8">
                  <c:v>92.914000000000001</c:v>
                </c:pt>
                <c:pt idx="9">
                  <c:v>92.328999999999994</c:v>
                </c:pt>
                <c:pt idx="10">
                  <c:v>91.962000000000003</c:v>
                </c:pt>
                <c:pt idx="11">
                  <c:v>91.94</c:v>
                </c:pt>
                <c:pt idx="12">
                  <c:v>91.256</c:v>
                </c:pt>
                <c:pt idx="13">
                  <c:v>90.864000000000004</c:v>
                </c:pt>
                <c:pt idx="14">
                  <c:v>90.528000000000006</c:v>
                </c:pt>
                <c:pt idx="15">
                  <c:v>90.070999999999998</c:v>
                </c:pt>
                <c:pt idx="16">
                  <c:v>87</c:v>
                </c:pt>
                <c:pt idx="17">
                  <c:v>86.983000000000004</c:v>
                </c:pt>
                <c:pt idx="18">
                  <c:v>86.168999999999997</c:v>
                </c:pt>
                <c:pt idx="19">
                  <c:v>85.326999999999998</c:v>
                </c:pt>
                <c:pt idx="20">
                  <c:v>85.664000000000001</c:v>
                </c:pt>
              </c:numCache>
            </c:numRef>
          </c:val>
          <c:smooth val="0"/>
          <c:extLst>
            <c:ext xmlns:c16="http://schemas.microsoft.com/office/drawing/2014/chart" uri="{C3380CC4-5D6E-409C-BE32-E72D297353CC}">
              <c16:uniqueId val="{00000003-6298-4486-88A4-BD6F3E347FBE}"/>
            </c:ext>
          </c:extLst>
        </c:ser>
        <c:ser>
          <c:idx val="1"/>
          <c:order val="1"/>
          <c:tx>
            <c:strRef>
              <c:f>'Figure 1.7'!$A$36</c:f>
              <c:strCache>
                <c:ptCount val="1"/>
                <c:pt idx="0">
                  <c:v>Denmark</c:v>
                </c:pt>
              </c:strCache>
            </c:strRef>
          </c:tx>
          <c:spPr>
            <a:ln w="12700" cap="rnd">
              <a:solidFill>
                <a:srgbClr val="313031">
                  <a:lumMod val="25000"/>
                  <a:lumOff val="75000"/>
                </a:srgbClr>
              </a:solidFill>
              <a:round/>
            </a:ln>
            <a:effectLst/>
          </c:spPr>
          <c:marker>
            <c:symbol val="none"/>
          </c:marker>
          <c:cat>
            <c:strRef>
              <c:f>'Figure 1.7'!$B$34:$V$34</c:f>
              <c:strCach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strCache>
            </c:strRef>
          </c:cat>
          <c:val>
            <c:numRef>
              <c:f>'Figure 1.7'!$B$36:$V$36</c:f>
              <c:numCache>
                <c:formatCode>0.0</c:formatCode>
                <c:ptCount val="21"/>
                <c:pt idx="0">
                  <c:v>85.161000000000001</c:v>
                </c:pt>
                <c:pt idx="1">
                  <c:v>84.045000000000002</c:v>
                </c:pt>
                <c:pt idx="2">
                  <c:v>83.668000000000006</c:v>
                </c:pt>
                <c:pt idx="3">
                  <c:v>82.253</c:v>
                </c:pt>
                <c:pt idx="4">
                  <c:v>81.456999999999994</c:v>
                </c:pt>
                <c:pt idx="5">
                  <c:v>80.051999999999992</c:v>
                </c:pt>
                <c:pt idx="6">
                  <c:v>78.111999999999995</c:v>
                </c:pt>
                <c:pt idx="7">
                  <c:v>76.611000000000004</c:v>
                </c:pt>
                <c:pt idx="8">
                  <c:v>74.534999999999997</c:v>
                </c:pt>
                <c:pt idx="9">
                  <c:v>72.826999999999998</c:v>
                </c:pt>
                <c:pt idx="10">
                  <c:v>70.69</c:v>
                </c:pt>
                <c:pt idx="11">
                  <c:v>69.531000000000006</c:v>
                </c:pt>
                <c:pt idx="12">
                  <c:v>68.284999999999997</c:v>
                </c:pt>
                <c:pt idx="13">
                  <c:v>65.613</c:v>
                </c:pt>
                <c:pt idx="14">
                  <c:v>64.841000000000008</c:v>
                </c:pt>
                <c:pt idx="15">
                  <c:v>62.98</c:v>
                </c:pt>
                <c:pt idx="16">
                  <c:v>68.319000000000003</c:v>
                </c:pt>
                <c:pt idx="17">
                  <c:v>58.506</c:v>
                </c:pt>
                <c:pt idx="18">
                  <c:v>58.631999999999998</c:v>
                </c:pt>
                <c:pt idx="19">
                  <c:v>56.271999999999998</c:v>
                </c:pt>
                <c:pt idx="20">
                  <c:v>53.539000000000001</c:v>
                </c:pt>
              </c:numCache>
            </c:numRef>
          </c:val>
          <c:smooth val="0"/>
          <c:extLst>
            <c:ext xmlns:c16="http://schemas.microsoft.com/office/drawing/2014/chart" uri="{C3380CC4-5D6E-409C-BE32-E72D297353CC}">
              <c16:uniqueId val="{00000004-6298-4486-88A4-BD6F3E347FBE}"/>
            </c:ext>
          </c:extLst>
        </c:ser>
        <c:ser>
          <c:idx val="2"/>
          <c:order val="2"/>
          <c:tx>
            <c:strRef>
              <c:f>'Figure 1.7'!$A$37</c:f>
              <c:strCache>
                <c:ptCount val="1"/>
                <c:pt idx="0">
                  <c:v>Germany</c:v>
                </c:pt>
              </c:strCache>
            </c:strRef>
          </c:tx>
          <c:spPr>
            <a:ln w="12700" cap="rnd">
              <a:solidFill>
                <a:srgbClr val="313031">
                  <a:lumMod val="25000"/>
                  <a:lumOff val="75000"/>
                </a:srgbClr>
              </a:solidFill>
              <a:round/>
            </a:ln>
            <a:effectLst/>
          </c:spPr>
          <c:marker>
            <c:symbol val="none"/>
          </c:marker>
          <c:cat>
            <c:strRef>
              <c:f>'Figure 1.7'!$B$34:$V$34</c:f>
              <c:strCach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strCache>
            </c:strRef>
          </c:cat>
          <c:val>
            <c:numRef>
              <c:f>'Figure 1.7'!$B$37:$V$37</c:f>
              <c:numCache>
                <c:formatCode>0.0</c:formatCode>
                <c:ptCount val="21"/>
                <c:pt idx="0">
                  <c:v>93.793000000000006</c:v>
                </c:pt>
                <c:pt idx="1">
                  <c:v>92.832999999999998</c:v>
                </c:pt>
                <c:pt idx="2">
                  <c:v>91.534000000000006</c:v>
                </c:pt>
                <c:pt idx="3">
                  <c:v>89.960999999999999</c:v>
                </c:pt>
                <c:pt idx="4">
                  <c:v>89.927999999999997</c:v>
                </c:pt>
                <c:pt idx="5">
                  <c:v>89.149000000000001</c:v>
                </c:pt>
                <c:pt idx="6">
                  <c:v>88.332999999999998</c:v>
                </c:pt>
                <c:pt idx="7">
                  <c:v>87.53</c:v>
                </c:pt>
                <c:pt idx="8">
                  <c:v>86.450999999999993</c:v>
                </c:pt>
                <c:pt idx="9">
                  <c:v>86.242999999999995</c:v>
                </c:pt>
                <c:pt idx="10">
                  <c:v>85.619</c:v>
                </c:pt>
                <c:pt idx="11">
                  <c:v>85.099000000000004</c:v>
                </c:pt>
                <c:pt idx="12">
                  <c:v>85.114999999999995</c:v>
                </c:pt>
                <c:pt idx="13">
                  <c:v>84.528000000000006</c:v>
                </c:pt>
                <c:pt idx="14">
                  <c:v>83.34</c:v>
                </c:pt>
                <c:pt idx="15">
                  <c:v>82.734000000000009</c:v>
                </c:pt>
                <c:pt idx="16">
                  <c:v>80.91</c:v>
                </c:pt>
                <c:pt idx="17">
                  <c:v>80.698000000000008</c:v>
                </c:pt>
                <c:pt idx="18">
                  <c:v>79.170999999999992</c:v>
                </c:pt>
                <c:pt idx="19">
                  <c:v>78.488</c:v>
                </c:pt>
                <c:pt idx="20">
                  <c:v>77.525999999999996</c:v>
                </c:pt>
              </c:numCache>
            </c:numRef>
          </c:val>
          <c:smooth val="0"/>
          <c:extLst>
            <c:ext xmlns:c16="http://schemas.microsoft.com/office/drawing/2014/chart" uri="{C3380CC4-5D6E-409C-BE32-E72D297353CC}">
              <c16:uniqueId val="{00000005-6298-4486-88A4-BD6F3E347FBE}"/>
            </c:ext>
          </c:extLst>
        </c:ser>
        <c:ser>
          <c:idx val="5"/>
          <c:order val="3"/>
          <c:tx>
            <c:strRef>
              <c:f>'Figure 1.7'!$A$39</c:f>
              <c:strCache>
                <c:ptCount val="1"/>
                <c:pt idx="0">
                  <c:v>Spain</c:v>
                </c:pt>
              </c:strCache>
            </c:strRef>
          </c:tx>
          <c:spPr>
            <a:ln w="12700" cap="rnd">
              <a:solidFill>
                <a:srgbClr val="313031">
                  <a:lumMod val="25000"/>
                  <a:lumOff val="75000"/>
                </a:srgbClr>
              </a:solidFill>
              <a:round/>
            </a:ln>
            <a:effectLst/>
          </c:spPr>
          <c:marker>
            <c:symbol val="none"/>
          </c:marker>
          <c:cat>
            <c:strRef>
              <c:f>'Figure 1.7'!$B$34:$V$34</c:f>
              <c:strCach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strCache>
            </c:strRef>
          </c:cat>
          <c:val>
            <c:numRef>
              <c:f>'Figure 1.7'!$B$39:$V$39</c:f>
              <c:numCache>
                <c:formatCode>0.0</c:formatCode>
                <c:ptCount val="21"/>
                <c:pt idx="0">
                  <c:v>91.655000000000001</c:v>
                </c:pt>
                <c:pt idx="1">
                  <c:v>91.555999999999997</c:v>
                </c:pt>
                <c:pt idx="2">
                  <c:v>90.843999999999994</c:v>
                </c:pt>
                <c:pt idx="3">
                  <c:v>90.332999999999998</c:v>
                </c:pt>
                <c:pt idx="4">
                  <c:v>89.256</c:v>
                </c:pt>
                <c:pt idx="5">
                  <c:v>87.042000000000002</c:v>
                </c:pt>
                <c:pt idx="6">
                  <c:v>86.218000000000004</c:v>
                </c:pt>
                <c:pt idx="7">
                  <c:v>86.823999999999998</c:v>
                </c:pt>
                <c:pt idx="8">
                  <c:v>85.760999999999996</c:v>
                </c:pt>
                <c:pt idx="9">
                  <c:v>84.918999999999997</c:v>
                </c:pt>
                <c:pt idx="10">
                  <c:v>84.120999999999995</c:v>
                </c:pt>
                <c:pt idx="11">
                  <c:v>83.778999999999996</c:v>
                </c:pt>
                <c:pt idx="12">
                  <c:v>82.984999999999999</c:v>
                </c:pt>
                <c:pt idx="13">
                  <c:v>82.882000000000005</c:v>
                </c:pt>
                <c:pt idx="14">
                  <c:v>82.977000000000004</c:v>
                </c:pt>
                <c:pt idx="15">
                  <c:v>82.147999999999996</c:v>
                </c:pt>
                <c:pt idx="16">
                  <c:v>78.78</c:v>
                </c:pt>
                <c:pt idx="17">
                  <c:v>79.448000000000008</c:v>
                </c:pt>
                <c:pt idx="18">
                  <c:v>78.162999999999997</c:v>
                </c:pt>
                <c:pt idx="19">
                  <c:v>75.019000000000005</c:v>
                </c:pt>
                <c:pt idx="20">
                  <c:v>74.582999999999998</c:v>
                </c:pt>
              </c:numCache>
            </c:numRef>
          </c:val>
          <c:smooth val="0"/>
          <c:extLst>
            <c:ext xmlns:c16="http://schemas.microsoft.com/office/drawing/2014/chart" uri="{C3380CC4-5D6E-409C-BE32-E72D297353CC}">
              <c16:uniqueId val="{00000006-6298-4486-88A4-BD6F3E347FBE}"/>
            </c:ext>
          </c:extLst>
        </c:ser>
        <c:ser>
          <c:idx val="6"/>
          <c:order val="4"/>
          <c:tx>
            <c:strRef>
              <c:f>'Figure 1.7'!$A$40</c:f>
              <c:strCache>
                <c:ptCount val="1"/>
                <c:pt idx="0">
                  <c:v>France</c:v>
                </c:pt>
              </c:strCache>
            </c:strRef>
          </c:tx>
          <c:spPr>
            <a:ln w="12700" cap="rnd">
              <a:solidFill>
                <a:srgbClr val="313031">
                  <a:lumMod val="25000"/>
                  <a:lumOff val="75000"/>
                </a:srgbClr>
              </a:solidFill>
              <a:round/>
            </a:ln>
            <a:effectLst/>
          </c:spPr>
          <c:marker>
            <c:symbol val="none"/>
          </c:marker>
          <c:cat>
            <c:strRef>
              <c:f>'Figure 1.7'!$B$34:$V$34</c:f>
              <c:strCach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strCache>
            </c:strRef>
          </c:cat>
          <c:val>
            <c:numRef>
              <c:f>'Figure 1.7'!$B$40:$V$40</c:f>
              <c:numCache>
                <c:formatCode>0.0</c:formatCode>
                <c:ptCount val="21"/>
                <c:pt idx="0">
                  <c:v>90.680999999999997</c:v>
                </c:pt>
                <c:pt idx="1">
                  <c:v>90.727999999999994</c:v>
                </c:pt>
                <c:pt idx="2">
                  <c:v>91.063999999999993</c:v>
                </c:pt>
                <c:pt idx="3">
                  <c:v>90.573999999999998</c:v>
                </c:pt>
                <c:pt idx="4">
                  <c:v>88.811999999999998</c:v>
                </c:pt>
                <c:pt idx="5">
                  <c:v>87.784999999999997</c:v>
                </c:pt>
                <c:pt idx="6">
                  <c:v>87.329000000000008</c:v>
                </c:pt>
                <c:pt idx="7">
                  <c:v>89.186999999999998</c:v>
                </c:pt>
                <c:pt idx="8">
                  <c:v>86.760999999999996</c:v>
                </c:pt>
                <c:pt idx="9">
                  <c:v>86.12</c:v>
                </c:pt>
                <c:pt idx="10">
                  <c:v>85.638000000000005</c:v>
                </c:pt>
                <c:pt idx="11">
                  <c:v>85.197000000000003</c:v>
                </c:pt>
                <c:pt idx="12">
                  <c:v>84.549000000000007</c:v>
                </c:pt>
                <c:pt idx="13">
                  <c:v>84.153000000000006</c:v>
                </c:pt>
                <c:pt idx="14">
                  <c:v>83.616</c:v>
                </c:pt>
                <c:pt idx="15">
                  <c:v>82.825999999999993</c:v>
                </c:pt>
                <c:pt idx="16">
                  <c:v>80.890999999999991</c:v>
                </c:pt>
                <c:pt idx="17">
                  <c:v>80.609000000000009</c:v>
                </c:pt>
                <c:pt idx="18">
                  <c:v>79.67</c:v>
                </c:pt>
                <c:pt idx="19">
                  <c:v>77.537999999999997</c:v>
                </c:pt>
                <c:pt idx="20">
                  <c:v>76.771000000000001</c:v>
                </c:pt>
              </c:numCache>
            </c:numRef>
          </c:val>
          <c:smooth val="0"/>
          <c:extLst>
            <c:ext xmlns:c16="http://schemas.microsoft.com/office/drawing/2014/chart" uri="{C3380CC4-5D6E-409C-BE32-E72D297353CC}">
              <c16:uniqueId val="{00000007-6298-4486-88A4-BD6F3E347FBE}"/>
            </c:ext>
          </c:extLst>
        </c:ser>
        <c:ser>
          <c:idx val="7"/>
          <c:order val="5"/>
          <c:tx>
            <c:strRef>
              <c:f>'Figure 1.7'!$A$41</c:f>
              <c:strCache>
                <c:ptCount val="1"/>
                <c:pt idx="0">
                  <c:v>Italy</c:v>
                </c:pt>
              </c:strCache>
            </c:strRef>
          </c:tx>
          <c:spPr>
            <a:ln w="12700" cap="rnd">
              <a:solidFill>
                <a:srgbClr val="313031">
                  <a:lumMod val="25000"/>
                  <a:lumOff val="75000"/>
                </a:srgbClr>
              </a:solidFill>
              <a:round/>
            </a:ln>
            <a:effectLst/>
          </c:spPr>
          <c:marker>
            <c:symbol val="none"/>
          </c:marker>
          <c:cat>
            <c:strRef>
              <c:f>'Figure 1.7'!$B$34:$V$34</c:f>
              <c:strCach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strCache>
            </c:strRef>
          </c:cat>
          <c:val>
            <c:numRef>
              <c:f>'Figure 1.7'!$B$41:$V$41</c:f>
              <c:numCache>
                <c:formatCode>0.0</c:formatCode>
                <c:ptCount val="21"/>
                <c:pt idx="0">
                  <c:v>93.683999999999997</c:v>
                </c:pt>
                <c:pt idx="1">
                  <c:v>92.450999999999993</c:v>
                </c:pt>
                <c:pt idx="2">
                  <c:v>91.671999999999997</c:v>
                </c:pt>
                <c:pt idx="3">
                  <c:v>90.192999999999998</c:v>
                </c:pt>
                <c:pt idx="4">
                  <c:v>88.507999999999996</c:v>
                </c:pt>
                <c:pt idx="5">
                  <c:v>87.224999999999994</c:v>
                </c:pt>
                <c:pt idx="6">
                  <c:v>86.977000000000004</c:v>
                </c:pt>
                <c:pt idx="7">
                  <c:v>87.119</c:v>
                </c:pt>
                <c:pt idx="8">
                  <c:v>84.558999999999997</c:v>
                </c:pt>
                <c:pt idx="9">
                  <c:v>83.259</c:v>
                </c:pt>
                <c:pt idx="10">
                  <c:v>82.918000000000006</c:v>
                </c:pt>
                <c:pt idx="11">
                  <c:v>82.474999999999994</c:v>
                </c:pt>
                <c:pt idx="12">
                  <c:v>82.585000000000008</c:v>
                </c:pt>
                <c:pt idx="13">
                  <c:v>81.733000000000004</c:v>
                </c:pt>
                <c:pt idx="14">
                  <c:v>82.204000000000008</c:v>
                </c:pt>
                <c:pt idx="15">
                  <c:v>81.819000000000003</c:v>
                </c:pt>
                <c:pt idx="16">
                  <c:v>79.640999999999991</c:v>
                </c:pt>
                <c:pt idx="17">
                  <c:v>81.111999999999995</c:v>
                </c:pt>
                <c:pt idx="18">
                  <c:v>81.174000000000007</c:v>
                </c:pt>
                <c:pt idx="19">
                  <c:v>80.820999999999998</c:v>
                </c:pt>
                <c:pt idx="20">
                  <c:v>80.614999999999995</c:v>
                </c:pt>
              </c:numCache>
            </c:numRef>
          </c:val>
          <c:smooth val="0"/>
          <c:extLst>
            <c:ext xmlns:c16="http://schemas.microsoft.com/office/drawing/2014/chart" uri="{C3380CC4-5D6E-409C-BE32-E72D297353CC}">
              <c16:uniqueId val="{00000008-6298-4486-88A4-BD6F3E347FBE}"/>
            </c:ext>
          </c:extLst>
        </c:ser>
        <c:ser>
          <c:idx val="8"/>
          <c:order val="6"/>
          <c:tx>
            <c:strRef>
              <c:f>'Figure 1.7'!$A$42</c:f>
              <c:strCache>
                <c:ptCount val="1"/>
                <c:pt idx="0">
                  <c:v>Netherlands</c:v>
                </c:pt>
              </c:strCache>
            </c:strRef>
          </c:tx>
          <c:spPr>
            <a:ln w="12700" cap="rnd">
              <a:solidFill>
                <a:srgbClr val="313031">
                  <a:lumMod val="25000"/>
                  <a:lumOff val="75000"/>
                </a:srgbClr>
              </a:solidFill>
              <a:round/>
            </a:ln>
            <a:effectLst/>
          </c:spPr>
          <c:marker>
            <c:symbol val="none"/>
          </c:marker>
          <c:cat>
            <c:strRef>
              <c:f>'Figure 1.7'!$B$34:$V$34</c:f>
              <c:strCach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strCache>
            </c:strRef>
          </c:cat>
          <c:val>
            <c:numRef>
              <c:f>'Figure 1.7'!$B$42:$V$42</c:f>
              <c:numCache>
                <c:formatCode>0.0</c:formatCode>
                <c:ptCount val="21"/>
                <c:pt idx="0">
                  <c:v>97.97</c:v>
                </c:pt>
                <c:pt idx="1">
                  <c:v>97.522000000000006</c:v>
                </c:pt>
                <c:pt idx="2">
                  <c:v>97.221999999999994</c:v>
                </c:pt>
                <c:pt idx="3">
                  <c:v>96.701999999999998</c:v>
                </c:pt>
                <c:pt idx="4">
                  <c:v>96.403999999999996</c:v>
                </c:pt>
                <c:pt idx="5">
                  <c:v>95.733999999999995</c:v>
                </c:pt>
                <c:pt idx="6">
                  <c:v>96.082999999999998</c:v>
                </c:pt>
                <c:pt idx="7">
                  <c:v>95.475999999999999</c:v>
                </c:pt>
                <c:pt idx="8">
                  <c:v>95.340999999999994</c:v>
                </c:pt>
                <c:pt idx="9">
                  <c:v>95.308999999999997</c:v>
                </c:pt>
                <c:pt idx="10">
                  <c:v>94.584999999999994</c:v>
                </c:pt>
                <c:pt idx="11">
                  <c:v>94.286000000000001</c:v>
                </c:pt>
                <c:pt idx="12">
                  <c:v>94.153999999999996</c:v>
                </c:pt>
                <c:pt idx="13">
                  <c:v>93.492999999999995</c:v>
                </c:pt>
                <c:pt idx="14">
                  <c:v>92.605999999999995</c:v>
                </c:pt>
                <c:pt idx="15">
                  <c:v>91.114000000000004</c:v>
                </c:pt>
                <c:pt idx="16">
                  <c:v>86.001000000000005</c:v>
                </c:pt>
                <c:pt idx="17">
                  <c:v>86.882999999999996</c:v>
                </c:pt>
                <c:pt idx="18">
                  <c:v>84.709000000000003</c:v>
                </c:pt>
                <c:pt idx="19">
                  <c:v>82.412000000000006</c:v>
                </c:pt>
                <c:pt idx="20">
                  <c:v>79.819999999999993</c:v>
                </c:pt>
              </c:numCache>
            </c:numRef>
          </c:val>
          <c:smooth val="0"/>
          <c:extLst>
            <c:ext xmlns:c16="http://schemas.microsoft.com/office/drawing/2014/chart" uri="{C3380CC4-5D6E-409C-BE32-E72D297353CC}">
              <c16:uniqueId val="{00000009-6298-4486-88A4-BD6F3E347FBE}"/>
            </c:ext>
          </c:extLst>
        </c:ser>
        <c:ser>
          <c:idx val="9"/>
          <c:order val="7"/>
          <c:tx>
            <c:strRef>
              <c:f>'Figure 1.7'!$A$43</c:f>
              <c:strCache>
                <c:ptCount val="1"/>
                <c:pt idx="0">
                  <c:v>Austria</c:v>
                </c:pt>
              </c:strCache>
            </c:strRef>
          </c:tx>
          <c:spPr>
            <a:ln w="12700" cap="rnd">
              <a:solidFill>
                <a:srgbClr val="313031">
                  <a:lumMod val="25000"/>
                  <a:lumOff val="75000"/>
                </a:srgbClr>
              </a:solidFill>
              <a:round/>
            </a:ln>
            <a:effectLst/>
          </c:spPr>
          <c:marker>
            <c:symbol val="none"/>
          </c:marker>
          <c:cat>
            <c:strRef>
              <c:f>'Figure 1.7'!$B$34:$V$34</c:f>
              <c:strCach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strCache>
            </c:strRef>
          </c:cat>
          <c:val>
            <c:numRef>
              <c:f>'Figure 1.7'!$B$43:$V$43</c:f>
              <c:numCache>
                <c:formatCode>0.0</c:formatCode>
                <c:ptCount val="21"/>
                <c:pt idx="0">
                  <c:v>77.447000000000003</c:v>
                </c:pt>
                <c:pt idx="1">
                  <c:v>75.646999999999991</c:v>
                </c:pt>
                <c:pt idx="2">
                  <c:v>73.724000000000004</c:v>
                </c:pt>
                <c:pt idx="3">
                  <c:v>71.855999999999995</c:v>
                </c:pt>
                <c:pt idx="4">
                  <c:v>71.212000000000003</c:v>
                </c:pt>
                <c:pt idx="5">
                  <c:v>68.960999999999999</c:v>
                </c:pt>
                <c:pt idx="6">
                  <c:v>68.795000000000002</c:v>
                </c:pt>
                <c:pt idx="7">
                  <c:v>68.448000000000008</c:v>
                </c:pt>
                <c:pt idx="8">
                  <c:v>67.265999999999991</c:v>
                </c:pt>
                <c:pt idx="9">
                  <c:v>67.335000000000008</c:v>
                </c:pt>
                <c:pt idx="10">
                  <c:v>66.45</c:v>
                </c:pt>
                <c:pt idx="11">
                  <c:v>66.503</c:v>
                </c:pt>
                <c:pt idx="12">
                  <c:v>66.63</c:v>
                </c:pt>
                <c:pt idx="13">
                  <c:v>66.864000000000004</c:v>
                </c:pt>
                <c:pt idx="14">
                  <c:v>66.216000000000008</c:v>
                </c:pt>
                <c:pt idx="15">
                  <c:v>66.245000000000005</c:v>
                </c:pt>
                <c:pt idx="16">
                  <c:v>63.454999999999998</c:v>
                </c:pt>
                <c:pt idx="17">
                  <c:v>65.356999999999999</c:v>
                </c:pt>
                <c:pt idx="18">
                  <c:v>65.942999999999998</c:v>
                </c:pt>
                <c:pt idx="19">
                  <c:v>58.4</c:v>
                </c:pt>
                <c:pt idx="20">
                  <c:v>57.048999999999999</c:v>
                </c:pt>
              </c:numCache>
            </c:numRef>
          </c:val>
          <c:smooth val="0"/>
          <c:extLst>
            <c:ext xmlns:c16="http://schemas.microsoft.com/office/drawing/2014/chart" uri="{C3380CC4-5D6E-409C-BE32-E72D297353CC}">
              <c16:uniqueId val="{0000000A-6298-4486-88A4-BD6F3E347FBE}"/>
            </c:ext>
          </c:extLst>
        </c:ser>
        <c:ser>
          <c:idx val="10"/>
          <c:order val="8"/>
          <c:tx>
            <c:strRef>
              <c:f>'Figure 1.7'!$A$44</c:f>
              <c:strCache>
                <c:ptCount val="1"/>
                <c:pt idx="0">
                  <c:v>Portugal</c:v>
                </c:pt>
              </c:strCache>
            </c:strRef>
          </c:tx>
          <c:spPr>
            <a:ln w="12700" cap="rnd">
              <a:solidFill>
                <a:srgbClr val="313031">
                  <a:lumMod val="25000"/>
                  <a:lumOff val="75000"/>
                </a:srgbClr>
              </a:solidFill>
              <a:round/>
            </a:ln>
            <a:effectLst/>
          </c:spPr>
          <c:marker>
            <c:symbol val="none"/>
          </c:marker>
          <c:cat>
            <c:strRef>
              <c:f>'Figure 1.7'!$B$34:$V$34</c:f>
              <c:strCach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strCache>
            </c:strRef>
          </c:cat>
          <c:val>
            <c:numRef>
              <c:f>'Figure 1.7'!$B$44:$V$44</c:f>
              <c:numCache>
                <c:formatCode>0.0</c:formatCode>
                <c:ptCount val="21"/>
                <c:pt idx="0">
                  <c:v>80.795000000000002</c:v>
                </c:pt>
                <c:pt idx="1">
                  <c:v>80.477000000000004</c:v>
                </c:pt>
                <c:pt idx="2">
                  <c:v>79.207999999999998</c:v>
                </c:pt>
                <c:pt idx="3">
                  <c:v>78.093000000000004</c:v>
                </c:pt>
                <c:pt idx="4">
                  <c:v>77.070999999999998</c:v>
                </c:pt>
                <c:pt idx="5">
                  <c:v>75.594999999999999</c:v>
                </c:pt>
                <c:pt idx="6">
                  <c:v>75.849999999999994</c:v>
                </c:pt>
                <c:pt idx="7">
                  <c:v>75.396999999999991</c:v>
                </c:pt>
                <c:pt idx="8">
                  <c:v>75.426000000000002</c:v>
                </c:pt>
                <c:pt idx="9">
                  <c:v>74.301000000000002</c:v>
                </c:pt>
                <c:pt idx="10">
                  <c:v>70.492000000000004</c:v>
                </c:pt>
                <c:pt idx="11">
                  <c:v>69.486000000000004</c:v>
                </c:pt>
                <c:pt idx="12">
                  <c:v>69.135999999999996</c:v>
                </c:pt>
                <c:pt idx="13">
                  <c:v>69.388999999999996</c:v>
                </c:pt>
                <c:pt idx="14">
                  <c:v>69.796999999999997</c:v>
                </c:pt>
                <c:pt idx="15">
                  <c:v>69.376999999999995</c:v>
                </c:pt>
                <c:pt idx="16">
                  <c:v>66.018000000000001</c:v>
                </c:pt>
                <c:pt idx="17">
                  <c:v>66.018000000000001</c:v>
                </c:pt>
                <c:pt idx="18">
                  <c:v>65.325000000000003</c:v>
                </c:pt>
                <c:pt idx="19">
                  <c:v>64.846000000000004</c:v>
                </c:pt>
                <c:pt idx="20">
                  <c:v>63.680999999999997</c:v>
                </c:pt>
              </c:numCache>
            </c:numRef>
          </c:val>
          <c:smooth val="0"/>
          <c:extLst>
            <c:ext xmlns:c16="http://schemas.microsoft.com/office/drawing/2014/chart" uri="{C3380CC4-5D6E-409C-BE32-E72D297353CC}">
              <c16:uniqueId val="{0000000B-6298-4486-88A4-BD6F3E347FBE}"/>
            </c:ext>
          </c:extLst>
        </c:ser>
        <c:ser>
          <c:idx val="11"/>
          <c:order val="9"/>
          <c:tx>
            <c:strRef>
              <c:f>'Figure 1.7'!$A$45</c:f>
              <c:strCache>
                <c:ptCount val="1"/>
                <c:pt idx="0">
                  <c:v>Finland</c:v>
                </c:pt>
              </c:strCache>
            </c:strRef>
          </c:tx>
          <c:spPr>
            <a:ln w="12700" cap="rnd">
              <a:solidFill>
                <a:sysClr val="window" lastClr="FFFFFF">
                  <a:lumMod val="75000"/>
                </a:sysClr>
              </a:solidFill>
              <a:round/>
            </a:ln>
            <a:effectLst/>
          </c:spPr>
          <c:marker>
            <c:symbol val="none"/>
          </c:marker>
          <c:cat>
            <c:strRef>
              <c:f>'Figure 1.7'!$B$34:$V$34</c:f>
              <c:strCach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strCache>
            </c:strRef>
          </c:cat>
          <c:val>
            <c:numRef>
              <c:f>'Figure 1.7'!$B$45:$V$45</c:f>
              <c:numCache>
                <c:formatCode>0.0</c:formatCode>
                <c:ptCount val="21"/>
                <c:pt idx="0">
                  <c:v>70.768000000000001</c:v>
                </c:pt>
                <c:pt idx="1">
                  <c:v>71.186000000000007</c:v>
                </c:pt>
                <c:pt idx="2">
                  <c:v>69.956999999999994</c:v>
                </c:pt>
                <c:pt idx="3">
                  <c:v>70.438999999999993</c:v>
                </c:pt>
                <c:pt idx="4">
                  <c:v>68.929000000000002</c:v>
                </c:pt>
                <c:pt idx="5">
                  <c:v>68.954999999999998</c:v>
                </c:pt>
                <c:pt idx="6">
                  <c:v>67.834000000000003</c:v>
                </c:pt>
                <c:pt idx="7">
                  <c:v>67.468000000000004</c:v>
                </c:pt>
                <c:pt idx="8">
                  <c:v>65.777999999999992</c:v>
                </c:pt>
                <c:pt idx="9">
                  <c:v>63.37</c:v>
                </c:pt>
                <c:pt idx="10">
                  <c:v>61.366999999999997</c:v>
                </c:pt>
                <c:pt idx="11">
                  <c:v>60.77</c:v>
                </c:pt>
                <c:pt idx="12">
                  <c:v>61.057000000000002</c:v>
                </c:pt>
                <c:pt idx="13">
                  <c:v>59.143000000000001</c:v>
                </c:pt>
                <c:pt idx="14">
                  <c:v>58.814999999999998</c:v>
                </c:pt>
                <c:pt idx="15">
                  <c:v>57.192999999999998</c:v>
                </c:pt>
                <c:pt idx="16">
                  <c:v>56.061</c:v>
                </c:pt>
                <c:pt idx="17">
                  <c:v>57.180999999999997</c:v>
                </c:pt>
                <c:pt idx="18">
                  <c:v>52.26</c:v>
                </c:pt>
                <c:pt idx="19">
                  <c:v>49.216000000000001</c:v>
                </c:pt>
                <c:pt idx="20">
                  <c:v>47.875999999999998</c:v>
                </c:pt>
              </c:numCache>
            </c:numRef>
          </c:val>
          <c:smooth val="0"/>
          <c:extLst>
            <c:ext xmlns:c16="http://schemas.microsoft.com/office/drawing/2014/chart" uri="{C3380CC4-5D6E-409C-BE32-E72D297353CC}">
              <c16:uniqueId val="{0000000C-6298-4486-88A4-BD6F3E347FBE}"/>
            </c:ext>
          </c:extLst>
        </c:ser>
        <c:ser>
          <c:idx val="12"/>
          <c:order val="10"/>
          <c:tx>
            <c:strRef>
              <c:f>'Figure 1.7'!$A$46</c:f>
              <c:strCache>
                <c:ptCount val="1"/>
                <c:pt idx="0">
                  <c:v>Sweden</c:v>
                </c:pt>
              </c:strCache>
            </c:strRef>
          </c:tx>
          <c:spPr>
            <a:ln w="12700" cap="rnd">
              <a:solidFill>
                <a:srgbClr val="CCCBCC"/>
              </a:solidFill>
              <a:round/>
            </a:ln>
            <a:effectLst/>
          </c:spPr>
          <c:marker>
            <c:symbol val="none"/>
          </c:marker>
          <c:cat>
            <c:strRef>
              <c:f>'Figure 1.7'!$B$34:$V$34</c:f>
              <c:strCach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strCache>
            </c:strRef>
          </c:cat>
          <c:val>
            <c:numRef>
              <c:f>'Figure 1.7'!$B$46:$V$46</c:f>
              <c:numCache>
                <c:formatCode>0.0</c:formatCode>
                <c:ptCount val="21"/>
                <c:pt idx="0">
                  <c:v>61.573</c:v>
                </c:pt>
                <c:pt idx="1">
                  <c:v>60.018000000000001</c:v>
                </c:pt>
                <c:pt idx="2">
                  <c:v>58.265999999999998</c:v>
                </c:pt>
                <c:pt idx="3">
                  <c:v>56.776000000000003</c:v>
                </c:pt>
                <c:pt idx="4">
                  <c:v>56.078000000000003</c:v>
                </c:pt>
                <c:pt idx="5">
                  <c:v>52.975999999999999</c:v>
                </c:pt>
                <c:pt idx="6">
                  <c:v>53.901000000000003</c:v>
                </c:pt>
                <c:pt idx="7">
                  <c:v>52.368000000000002</c:v>
                </c:pt>
                <c:pt idx="8">
                  <c:v>50.597000000000001</c:v>
                </c:pt>
                <c:pt idx="9">
                  <c:v>49.847000000000001</c:v>
                </c:pt>
                <c:pt idx="10">
                  <c:v>48.848999999999997</c:v>
                </c:pt>
                <c:pt idx="11">
                  <c:v>47.78</c:v>
                </c:pt>
                <c:pt idx="12">
                  <c:v>47.402999999999999</c:v>
                </c:pt>
                <c:pt idx="13">
                  <c:v>46.61</c:v>
                </c:pt>
                <c:pt idx="14">
                  <c:v>46.084000000000003</c:v>
                </c:pt>
                <c:pt idx="15">
                  <c:v>44.215000000000003</c:v>
                </c:pt>
                <c:pt idx="16">
                  <c:v>39.875999999999998</c:v>
                </c:pt>
                <c:pt idx="17">
                  <c:v>37.472999999999999</c:v>
                </c:pt>
                <c:pt idx="18">
                  <c:v>33.712999999999994</c:v>
                </c:pt>
                <c:pt idx="19">
                  <c:v>33.606999999999999</c:v>
                </c:pt>
                <c:pt idx="20">
                  <c:v>37.154000000000003</c:v>
                </c:pt>
              </c:numCache>
            </c:numRef>
          </c:val>
          <c:smooth val="0"/>
          <c:extLst>
            <c:ext xmlns:c16="http://schemas.microsoft.com/office/drawing/2014/chart" uri="{C3380CC4-5D6E-409C-BE32-E72D297353CC}">
              <c16:uniqueId val="{0000000D-6298-4486-88A4-BD6F3E347FBE}"/>
            </c:ext>
          </c:extLst>
        </c:ser>
        <c:ser>
          <c:idx val="17"/>
          <c:order val="11"/>
          <c:tx>
            <c:strRef>
              <c:f>'Figure 1.7'!$A$47</c:f>
              <c:strCache>
                <c:ptCount val="1"/>
                <c:pt idx="0">
                  <c:v>Norway</c:v>
                </c:pt>
              </c:strCache>
            </c:strRef>
          </c:tx>
          <c:spPr>
            <a:ln w="12700" cap="rnd">
              <a:solidFill>
                <a:sysClr val="window" lastClr="FFFFFF">
                  <a:lumMod val="85000"/>
                </a:sysClr>
              </a:solidFill>
              <a:round/>
            </a:ln>
            <a:effectLst/>
          </c:spPr>
          <c:marker>
            <c:symbol val="none"/>
          </c:marker>
          <c:cat>
            <c:strRef>
              <c:f>'Figure 1.7'!$B$34:$V$34</c:f>
              <c:strCach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strCache>
            </c:strRef>
          </c:cat>
          <c:val>
            <c:numRef>
              <c:f>'Figure 1.7'!$B$47:$V$47</c:f>
              <c:numCache>
                <c:formatCode>0.0</c:formatCode>
                <c:ptCount val="21"/>
                <c:pt idx="0">
                  <c:v>41.582999999999998</c:v>
                </c:pt>
                <c:pt idx="1">
                  <c:v>39.930999999999997</c:v>
                </c:pt>
                <c:pt idx="2">
                  <c:v>39.478999999999999</c:v>
                </c:pt>
                <c:pt idx="3">
                  <c:v>39.601999999999997</c:v>
                </c:pt>
                <c:pt idx="4">
                  <c:v>37.997</c:v>
                </c:pt>
                <c:pt idx="5">
                  <c:v>34.929000000000002</c:v>
                </c:pt>
                <c:pt idx="6">
                  <c:v>38.110999999999997</c:v>
                </c:pt>
                <c:pt idx="7">
                  <c:v>35.361999999999995</c:v>
                </c:pt>
                <c:pt idx="8">
                  <c:v>35.067999999999998</c:v>
                </c:pt>
                <c:pt idx="9">
                  <c:v>33.519999999999996</c:v>
                </c:pt>
                <c:pt idx="10">
                  <c:v>31.593999999999994</c:v>
                </c:pt>
                <c:pt idx="11">
                  <c:v>31.454999999999998</c:v>
                </c:pt>
                <c:pt idx="12">
                  <c:v>30.765000000000001</c:v>
                </c:pt>
                <c:pt idx="13">
                  <c:v>29.963999999999999</c:v>
                </c:pt>
                <c:pt idx="14">
                  <c:v>28.433999999999997</c:v>
                </c:pt>
                <c:pt idx="15">
                  <c:v>25.593999999999994</c:v>
                </c:pt>
                <c:pt idx="16">
                  <c:v>22.641999999999996</c:v>
                </c:pt>
                <c:pt idx="17">
                  <c:v>24.962000000000003</c:v>
                </c:pt>
                <c:pt idx="18">
                  <c:v>23.218000000000004</c:v>
                </c:pt>
                <c:pt idx="19">
                  <c:v>23.271000000000001</c:v>
                </c:pt>
                <c:pt idx="20">
                  <c:v>22.067999999999998</c:v>
                </c:pt>
              </c:numCache>
            </c:numRef>
          </c:val>
          <c:smooth val="0"/>
          <c:extLst>
            <c:ext xmlns:c16="http://schemas.microsoft.com/office/drawing/2014/chart" uri="{C3380CC4-5D6E-409C-BE32-E72D297353CC}">
              <c16:uniqueId val="{0000000E-6298-4486-88A4-BD6F3E347FBE}"/>
            </c:ext>
          </c:extLst>
        </c:ser>
        <c:ser>
          <c:idx val="3"/>
          <c:order val="12"/>
          <c:tx>
            <c:strRef>
              <c:f>'Figure 1.7'!$A$48</c:f>
              <c:strCache>
                <c:ptCount val="1"/>
                <c:pt idx="0">
                  <c:v>High income average</c:v>
                </c:pt>
              </c:strCache>
            </c:strRef>
          </c:tx>
          <c:spPr>
            <a:ln w="50800" cap="rnd">
              <a:solidFill>
                <a:srgbClr val="0E2841">
                  <a:lumMod val="75000"/>
                  <a:lumOff val="25000"/>
                </a:srgbClr>
              </a:solidFill>
              <a:round/>
            </a:ln>
            <a:effectLst/>
          </c:spPr>
          <c:marker>
            <c:symbol val="none"/>
          </c:marker>
          <c:cat>
            <c:strRef>
              <c:f>'Figure 1.7'!$B$34:$V$34</c:f>
              <c:strCach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strCache>
            </c:strRef>
          </c:cat>
          <c:val>
            <c:numRef>
              <c:f>'Figure 1.7'!$B$48:$V$48</c:f>
              <c:numCache>
                <c:formatCode>0.0</c:formatCode>
                <c:ptCount val="21"/>
                <c:pt idx="0">
                  <c:v>83.139692307692314</c:v>
                </c:pt>
                <c:pt idx="1">
                  <c:v>82.403615384615392</c:v>
                </c:pt>
                <c:pt idx="2">
                  <c:v>81.608230769230772</c:v>
                </c:pt>
                <c:pt idx="3">
                  <c:v>80.780384615384619</c:v>
                </c:pt>
                <c:pt idx="4">
                  <c:v>79.850923076923081</c:v>
                </c:pt>
                <c:pt idx="5">
                  <c:v>78.339538461538467</c:v>
                </c:pt>
                <c:pt idx="6">
                  <c:v>78.137230769230769</c:v>
                </c:pt>
                <c:pt idx="7">
                  <c:v>77.606384615384613</c:v>
                </c:pt>
                <c:pt idx="8">
                  <c:v>76.417538461538456</c:v>
                </c:pt>
                <c:pt idx="9">
                  <c:v>75.527538461538455</c:v>
                </c:pt>
                <c:pt idx="10">
                  <c:v>74.289923076923074</c:v>
                </c:pt>
                <c:pt idx="11">
                  <c:v>73.786000000000001</c:v>
                </c:pt>
                <c:pt idx="12">
                  <c:v>73.440846153846152</c:v>
                </c:pt>
                <c:pt idx="13">
                  <c:v>72.670461538461538</c:v>
                </c:pt>
                <c:pt idx="14">
                  <c:v>72.193538461538452</c:v>
                </c:pt>
                <c:pt idx="15">
                  <c:v>71.102846153846158</c:v>
                </c:pt>
                <c:pt idx="16">
                  <c:v>68.725692307692299</c:v>
                </c:pt>
                <c:pt idx="17">
                  <c:v>68.637307692307701</c:v>
                </c:pt>
                <c:pt idx="18">
                  <c:v>67.317692307692312</c:v>
                </c:pt>
                <c:pt idx="19">
                  <c:v>65.382615384615377</c:v>
                </c:pt>
                <c:pt idx="20">
                  <c:v>64.637076923076918</c:v>
                </c:pt>
              </c:numCache>
            </c:numRef>
          </c:val>
          <c:smooth val="0"/>
          <c:extLst>
            <c:ext xmlns:c16="http://schemas.microsoft.com/office/drawing/2014/chart" uri="{C3380CC4-5D6E-409C-BE32-E72D297353CC}">
              <c16:uniqueId val="{0000000F-6298-4486-88A4-BD6F3E347FBE}"/>
            </c:ext>
          </c:extLst>
        </c:ser>
        <c:ser>
          <c:idx val="4"/>
          <c:order val="13"/>
          <c:tx>
            <c:strRef>
              <c:f>'Figure 1.7'!$A$38</c:f>
              <c:strCache>
                <c:ptCount val="1"/>
                <c:pt idx="0">
                  <c:v>Ireland</c:v>
                </c:pt>
              </c:strCache>
            </c:strRef>
          </c:tx>
          <c:spPr>
            <a:ln w="44450" cap="rnd">
              <a:solidFill>
                <a:srgbClr val="4EA72E">
                  <a:lumMod val="75000"/>
                </a:srgbClr>
              </a:solidFill>
              <a:round/>
            </a:ln>
            <a:effectLst/>
          </c:spPr>
          <c:marker>
            <c:symbol val="none"/>
          </c:marker>
          <c:cat>
            <c:strRef>
              <c:f>'Figure 1.7'!$B$34:$V$34</c:f>
              <c:strCach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strCache>
            </c:strRef>
          </c:cat>
          <c:val>
            <c:numRef>
              <c:f>'Figure 1.7'!$B$38:$V$38</c:f>
              <c:numCache>
                <c:formatCode>0.0</c:formatCode>
                <c:ptCount val="21"/>
                <c:pt idx="0">
                  <c:v>97.622</c:v>
                </c:pt>
                <c:pt idx="1">
                  <c:v>97.177999999999997</c:v>
                </c:pt>
                <c:pt idx="2">
                  <c:v>96.927000000000007</c:v>
                </c:pt>
                <c:pt idx="3">
                  <c:v>96.503</c:v>
                </c:pt>
                <c:pt idx="4">
                  <c:v>96.021000000000001</c:v>
                </c:pt>
                <c:pt idx="5">
                  <c:v>94.757000000000005</c:v>
                </c:pt>
                <c:pt idx="6">
                  <c:v>94.245000000000005</c:v>
                </c:pt>
                <c:pt idx="7">
                  <c:v>93.394999999999996</c:v>
                </c:pt>
                <c:pt idx="8">
                  <c:v>92.971000000000004</c:v>
                </c:pt>
                <c:pt idx="9">
                  <c:v>92.478999999999999</c:v>
                </c:pt>
                <c:pt idx="10">
                  <c:v>91.483999999999995</c:v>
                </c:pt>
                <c:pt idx="11">
                  <c:v>90.917000000000002</c:v>
                </c:pt>
                <c:pt idx="12">
                  <c:v>90.811000000000007</c:v>
                </c:pt>
                <c:pt idx="13">
                  <c:v>89.48</c:v>
                </c:pt>
                <c:pt idx="14">
                  <c:v>89.057999999999993</c:v>
                </c:pt>
                <c:pt idx="15">
                  <c:v>88.021000000000001</c:v>
                </c:pt>
                <c:pt idx="16">
                  <c:v>83.84</c:v>
                </c:pt>
                <c:pt idx="17">
                  <c:v>87.055000000000007</c:v>
                </c:pt>
                <c:pt idx="18">
                  <c:v>86.983000000000004</c:v>
                </c:pt>
                <c:pt idx="19">
                  <c:v>84.757000000000005</c:v>
                </c:pt>
                <c:pt idx="20">
                  <c:v>83.936000000000007</c:v>
                </c:pt>
              </c:numCache>
            </c:numRef>
          </c:val>
          <c:smooth val="0"/>
          <c:extLst>
            <c:ext xmlns:c16="http://schemas.microsoft.com/office/drawing/2014/chart" uri="{C3380CC4-5D6E-409C-BE32-E72D297353CC}">
              <c16:uniqueId val="{00000010-6298-4486-88A4-BD6F3E347FBE}"/>
            </c:ext>
          </c:extLst>
        </c:ser>
        <c:dLbls>
          <c:showLegendKey val="0"/>
          <c:showVal val="0"/>
          <c:showCatName val="0"/>
          <c:showSerName val="0"/>
          <c:showPercent val="0"/>
          <c:showBubbleSize val="0"/>
        </c:dLbls>
        <c:smooth val="0"/>
        <c:axId val="165732687"/>
        <c:axId val="165737487"/>
      </c:lineChart>
      <c:catAx>
        <c:axId val="165732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65737487"/>
        <c:crosses val="autoZero"/>
        <c:auto val="1"/>
        <c:lblAlgn val="ctr"/>
        <c:lblOffset val="100"/>
        <c:tickLblSkip val="20"/>
        <c:noMultiLvlLbl val="0"/>
      </c:catAx>
      <c:valAx>
        <c:axId val="165737487"/>
        <c:scaling>
          <c:orientation val="minMax"/>
          <c:max val="100"/>
        </c:scaling>
        <c:delete val="0"/>
        <c:axPos val="l"/>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65732687"/>
        <c:crosses val="autoZero"/>
        <c:crossBetween val="between"/>
        <c:majorUnit val="20"/>
      </c:valAx>
      <c:spPr>
        <a:noFill/>
        <a:ln w="25400">
          <a:noFill/>
        </a:ln>
        <a:effectLst/>
      </c:spPr>
    </c:plotArea>
    <c:plotVisOnly val="1"/>
    <c:dispBlanksAs val="gap"/>
    <c:showDLblsOverMax val="0"/>
    <c:extLst/>
  </c:chart>
  <c:spPr>
    <a:noFill/>
    <a:ln w="9525" cap="flat" cmpd="sng" algn="ctr">
      <a:noFill/>
      <a:round/>
    </a:ln>
    <a:effectLst/>
  </c:spPr>
  <c:txPr>
    <a:bodyPr/>
    <a:lstStyle/>
    <a:p>
      <a:pPr>
        <a:defRPr sz="900" baseline="0">
          <a:latin typeface="Futura Lt BT" panose="020B0402020204020303" pitchFamily="34" charset="0"/>
        </a:defRPr>
      </a:pPr>
      <a:endParaRPr lang="en-US"/>
    </a:p>
  </c:txPr>
  <c:printSettings>
    <c:headerFooter/>
    <c:pageMargins b="0.75" l="0.7" r="0.7" t="0.75" header="0.3" footer="0.3"/>
    <c:pageSetup/>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94816272965879E-2"/>
          <c:y val="5.8990959463400411E-2"/>
          <c:w val="0.75120378804626475"/>
          <c:h val="0.8029683536521498"/>
        </c:manualLayout>
      </c:layout>
      <c:lineChart>
        <c:grouping val="standard"/>
        <c:varyColors val="0"/>
        <c:ser>
          <c:idx val="0"/>
          <c:order val="0"/>
          <c:tx>
            <c:strRef>
              <c:f>'Figure 1.8'!$A$61</c:f>
              <c:strCache>
                <c:ptCount val="1"/>
                <c:pt idx="0">
                  <c:v>Belgium</c:v>
                </c:pt>
              </c:strCache>
            </c:strRef>
          </c:tx>
          <c:spPr>
            <a:ln w="19050" cap="rnd">
              <a:solidFill>
                <a:sysClr val="window" lastClr="FFFFFF">
                  <a:lumMod val="75000"/>
                </a:sysClr>
              </a:solidFill>
              <a:round/>
            </a:ln>
            <a:effectLst/>
          </c:spPr>
          <c:marker>
            <c:symbol val="none"/>
          </c:marker>
          <c:dPt>
            <c:idx val="0"/>
            <c:marker>
              <c:symbol val="none"/>
            </c:marker>
            <c:bubble3D val="0"/>
            <c:extLst>
              <c:ext xmlns:c16="http://schemas.microsoft.com/office/drawing/2014/chart" uri="{C3380CC4-5D6E-409C-BE32-E72D297353CC}">
                <c16:uniqueId val="{00000000-71EE-4321-8051-B3C9F75CA68B}"/>
              </c:ext>
            </c:extLst>
          </c:dPt>
          <c:dPt>
            <c:idx val="25"/>
            <c:marker>
              <c:symbol val="none"/>
            </c:marker>
            <c:bubble3D val="0"/>
            <c:extLst>
              <c:ext xmlns:c16="http://schemas.microsoft.com/office/drawing/2014/chart" uri="{C3380CC4-5D6E-409C-BE32-E72D297353CC}">
                <c16:uniqueId val="{00000001-71EE-4321-8051-B3C9F75CA68B}"/>
              </c:ext>
            </c:extLst>
          </c:dPt>
          <c:dPt>
            <c:idx val="27"/>
            <c:marker>
              <c:symbol val="none"/>
            </c:marker>
            <c:bubble3D val="0"/>
            <c:extLst>
              <c:ext xmlns:c16="http://schemas.microsoft.com/office/drawing/2014/chart" uri="{C3380CC4-5D6E-409C-BE32-E72D297353CC}">
                <c16:uniqueId val="{00000002-71EE-4321-8051-B3C9F75CA68B}"/>
              </c:ext>
            </c:extLst>
          </c:dPt>
          <c:cat>
            <c:numRef>
              <c:f>'Figure 1.8'!$B$77:$AJ$77</c:f>
              <c:numCache>
                <c:formatCode>General</c:formatCode>
                <c:ptCount val="35"/>
                <c:pt idx="0">
                  <c:v>1990</c:v>
                </c:pt>
                <c:pt idx="9">
                  <c:v>1999</c:v>
                </c:pt>
                <c:pt idx="17">
                  <c:v>2007</c:v>
                </c:pt>
                <c:pt idx="26">
                  <c:v>2016</c:v>
                </c:pt>
                <c:pt idx="34">
                  <c:v>2024</c:v>
                </c:pt>
              </c:numCache>
            </c:numRef>
          </c:cat>
          <c:val>
            <c:numRef>
              <c:f>'Figure 1.8'!$B$61:$AJ$61</c:f>
              <c:numCache>
                <c:formatCode>0.0</c:formatCode>
                <c:ptCount val="35"/>
                <c:pt idx="0">
                  <c:v>75.266999999999996</c:v>
                </c:pt>
                <c:pt idx="1">
                  <c:v>77.076999999999998</c:v>
                </c:pt>
                <c:pt idx="2">
                  <c:v>78.167000000000002</c:v>
                </c:pt>
                <c:pt idx="3">
                  <c:v>76.775000000000006</c:v>
                </c:pt>
                <c:pt idx="4">
                  <c:v>79.863</c:v>
                </c:pt>
                <c:pt idx="5">
                  <c:v>80.951999999999998</c:v>
                </c:pt>
                <c:pt idx="6">
                  <c:v>80.543000000000006</c:v>
                </c:pt>
                <c:pt idx="7">
                  <c:v>78.418999999999997</c:v>
                </c:pt>
                <c:pt idx="8">
                  <c:v>80.850999999999999</c:v>
                </c:pt>
                <c:pt idx="9">
                  <c:v>77.028000000000006</c:v>
                </c:pt>
                <c:pt idx="10">
                  <c:v>78.164000000000001</c:v>
                </c:pt>
                <c:pt idx="11">
                  <c:v>80.692999999999998</c:v>
                </c:pt>
                <c:pt idx="12">
                  <c:v>77.667000000000002</c:v>
                </c:pt>
                <c:pt idx="13">
                  <c:v>79.703999999999994</c:v>
                </c:pt>
                <c:pt idx="14">
                  <c:v>79.774000000000001</c:v>
                </c:pt>
                <c:pt idx="15">
                  <c:v>79.912000000000006</c:v>
                </c:pt>
                <c:pt idx="16">
                  <c:v>79.486000000000004</c:v>
                </c:pt>
                <c:pt idx="17">
                  <c:v>76.882000000000005</c:v>
                </c:pt>
                <c:pt idx="18">
                  <c:v>80.846000000000004</c:v>
                </c:pt>
                <c:pt idx="19">
                  <c:v>75.921000000000006</c:v>
                </c:pt>
                <c:pt idx="20">
                  <c:v>78.656000000000006</c:v>
                </c:pt>
                <c:pt idx="21">
                  <c:v>76.587999999999994</c:v>
                </c:pt>
                <c:pt idx="22">
                  <c:v>76.673000000000002</c:v>
                </c:pt>
                <c:pt idx="23">
                  <c:v>77.858000000000004</c:v>
                </c:pt>
                <c:pt idx="24">
                  <c:v>80.19</c:v>
                </c:pt>
                <c:pt idx="25">
                  <c:v>84.227000000000004</c:v>
                </c:pt>
                <c:pt idx="26">
                  <c:v>75.981999999999999</c:v>
                </c:pt>
                <c:pt idx="27">
                  <c:v>75.317999999999998</c:v>
                </c:pt>
                <c:pt idx="28">
                  <c:v>83.043000000000006</c:v>
                </c:pt>
                <c:pt idx="29">
                  <c:v>77.668000000000006</c:v>
                </c:pt>
                <c:pt idx="30">
                  <c:v>78.132999999999996</c:v>
                </c:pt>
                <c:pt idx="31">
                  <c:v>70.772999999999996</c:v>
                </c:pt>
                <c:pt idx="32">
                  <c:v>73.697000000000003</c:v>
                </c:pt>
                <c:pt idx="33">
                  <c:v>75.763000000000005</c:v>
                </c:pt>
                <c:pt idx="34">
                  <c:v>75.447999999999993</c:v>
                </c:pt>
              </c:numCache>
            </c:numRef>
          </c:val>
          <c:smooth val="0"/>
          <c:extLst>
            <c:ext xmlns:c16="http://schemas.microsoft.com/office/drawing/2014/chart" uri="{C3380CC4-5D6E-409C-BE32-E72D297353CC}">
              <c16:uniqueId val="{00000003-71EE-4321-8051-B3C9F75CA68B}"/>
            </c:ext>
          </c:extLst>
        </c:ser>
        <c:ser>
          <c:idx val="1"/>
          <c:order val="1"/>
          <c:tx>
            <c:strRef>
              <c:f>'Figure 1.8'!$A$63</c:f>
              <c:strCache>
                <c:ptCount val="1"/>
                <c:pt idx="0">
                  <c:v>Germany</c:v>
                </c:pt>
              </c:strCache>
            </c:strRef>
          </c:tx>
          <c:spPr>
            <a:ln w="12700" cap="rnd">
              <a:solidFill>
                <a:srgbClr val="313031">
                  <a:lumMod val="25000"/>
                  <a:lumOff val="75000"/>
                </a:srgbClr>
              </a:solidFill>
              <a:round/>
            </a:ln>
            <a:effectLst/>
          </c:spPr>
          <c:marker>
            <c:symbol val="none"/>
          </c:marker>
          <c:cat>
            <c:numRef>
              <c:f>'Figure 1.8'!$B$77:$AJ$77</c:f>
              <c:numCache>
                <c:formatCode>General</c:formatCode>
                <c:ptCount val="35"/>
                <c:pt idx="0">
                  <c:v>1990</c:v>
                </c:pt>
                <c:pt idx="9">
                  <c:v>1999</c:v>
                </c:pt>
                <c:pt idx="17">
                  <c:v>2007</c:v>
                </c:pt>
                <c:pt idx="26">
                  <c:v>2016</c:v>
                </c:pt>
                <c:pt idx="34">
                  <c:v>2024</c:v>
                </c:pt>
              </c:numCache>
            </c:numRef>
          </c:cat>
          <c:val>
            <c:numRef>
              <c:f>'Figure 1.8'!$B$63:$AJ$63</c:f>
              <c:numCache>
                <c:formatCode>0.0</c:formatCode>
                <c:ptCount val="35"/>
                <c:pt idx="0">
                  <c:v>46.527000000000001</c:v>
                </c:pt>
                <c:pt idx="1">
                  <c:v>51.567999999999998</c:v>
                </c:pt>
                <c:pt idx="2">
                  <c:v>54.514000000000003</c:v>
                </c:pt>
                <c:pt idx="3">
                  <c:v>55.429000000000002</c:v>
                </c:pt>
                <c:pt idx="4">
                  <c:v>56.686</c:v>
                </c:pt>
                <c:pt idx="5">
                  <c:v>56.749000000000002</c:v>
                </c:pt>
                <c:pt idx="6">
                  <c:v>58.668999999999997</c:v>
                </c:pt>
                <c:pt idx="7">
                  <c:v>59.335999999999999</c:v>
                </c:pt>
                <c:pt idx="8">
                  <c:v>60.969000000000001</c:v>
                </c:pt>
                <c:pt idx="9">
                  <c:v>59.243000000000002</c:v>
                </c:pt>
                <c:pt idx="10">
                  <c:v>59.441000000000003</c:v>
                </c:pt>
                <c:pt idx="11">
                  <c:v>60.890999999999998</c:v>
                </c:pt>
                <c:pt idx="12">
                  <c:v>60.125999999999998</c:v>
                </c:pt>
                <c:pt idx="13">
                  <c:v>60.54</c:v>
                </c:pt>
                <c:pt idx="14">
                  <c:v>61.158000000000001</c:v>
                </c:pt>
                <c:pt idx="15">
                  <c:v>60.74</c:v>
                </c:pt>
                <c:pt idx="16">
                  <c:v>60.981000000000002</c:v>
                </c:pt>
                <c:pt idx="17">
                  <c:v>58.515999999999998</c:v>
                </c:pt>
                <c:pt idx="18">
                  <c:v>60.768999999999998</c:v>
                </c:pt>
                <c:pt idx="19">
                  <c:v>61.103000000000002</c:v>
                </c:pt>
                <c:pt idx="20">
                  <c:v>59.991999999999997</c:v>
                </c:pt>
                <c:pt idx="21">
                  <c:v>61.801000000000002</c:v>
                </c:pt>
                <c:pt idx="22">
                  <c:v>61.215000000000003</c:v>
                </c:pt>
                <c:pt idx="23">
                  <c:v>62.411000000000001</c:v>
                </c:pt>
                <c:pt idx="24">
                  <c:v>61.779000000000003</c:v>
                </c:pt>
                <c:pt idx="25">
                  <c:v>62.131999999999998</c:v>
                </c:pt>
                <c:pt idx="26">
                  <c:v>63.752000000000002</c:v>
                </c:pt>
                <c:pt idx="27">
                  <c:v>63.959000000000003</c:v>
                </c:pt>
                <c:pt idx="28">
                  <c:v>63.478000000000002</c:v>
                </c:pt>
                <c:pt idx="29">
                  <c:v>67.055000000000007</c:v>
                </c:pt>
                <c:pt idx="30">
                  <c:v>63.676000000000002</c:v>
                </c:pt>
                <c:pt idx="31">
                  <c:v>63.395000000000003</c:v>
                </c:pt>
                <c:pt idx="32">
                  <c:v>68.652000000000001</c:v>
                </c:pt>
                <c:pt idx="33">
                  <c:v>66.831000000000003</c:v>
                </c:pt>
                <c:pt idx="34">
                  <c:v>66.802000000000007</c:v>
                </c:pt>
              </c:numCache>
            </c:numRef>
          </c:val>
          <c:smooth val="0"/>
          <c:extLst>
            <c:ext xmlns:c16="http://schemas.microsoft.com/office/drawing/2014/chart" uri="{C3380CC4-5D6E-409C-BE32-E72D297353CC}">
              <c16:uniqueId val="{00000004-71EE-4321-8051-B3C9F75CA68B}"/>
            </c:ext>
          </c:extLst>
        </c:ser>
        <c:ser>
          <c:idx val="4"/>
          <c:order val="2"/>
          <c:tx>
            <c:strRef>
              <c:f>'Figure 1.8'!$A$65</c:f>
              <c:strCache>
                <c:ptCount val="1"/>
                <c:pt idx="0">
                  <c:v>Spain</c:v>
                </c:pt>
              </c:strCache>
            </c:strRef>
          </c:tx>
          <c:spPr>
            <a:ln w="12700" cap="rnd">
              <a:solidFill>
                <a:srgbClr val="313031">
                  <a:lumMod val="25000"/>
                  <a:lumOff val="75000"/>
                </a:srgbClr>
              </a:solidFill>
              <a:round/>
            </a:ln>
            <a:effectLst/>
          </c:spPr>
          <c:marker>
            <c:symbol val="none"/>
          </c:marker>
          <c:cat>
            <c:numRef>
              <c:f>'Figure 1.8'!$B$77:$AJ$77</c:f>
              <c:numCache>
                <c:formatCode>General</c:formatCode>
                <c:ptCount val="35"/>
                <c:pt idx="0">
                  <c:v>1990</c:v>
                </c:pt>
                <c:pt idx="9">
                  <c:v>1999</c:v>
                </c:pt>
                <c:pt idx="17">
                  <c:v>2007</c:v>
                </c:pt>
                <c:pt idx="26">
                  <c:v>2016</c:v>
                </c:pt>
                <c:pt idx="34">
                  <c:v>2024</c:v>
                </c:pt>
              </c:numCache>
            </c:numRef>
          </c:cat>
          <c:val>
            <c:numRef>
              <c:f>'Figure 1.8'!$B$65:$AJ$65</c:f>
              <c:numCache>
                <c:formatCode>0.0</c:formatCode>
                <c:ptCount val="35"/>
                <c:pt idx="0">
                  <c:v>62.728000000000002</c:v>
                </c:pt>
                <c:pt idx="1">
                  <c:v>63.286000000000001</c:v>
                </c:pt>
                <c:pt idx="2">
                  <c:v>66.212999999999994</c:v>
                </c:pt>
                <c:pt idx="3">
                  <c:v>65.317999999999998</c:v>
                </c:pt>
                <c:pt idx="4">
                  <c:v>67.597999999999999</c:v>
                </c:pt>
                <c:pt idx="5">
                  <c:v>71.893000000000001</c:v>
                </c:pt>
                <c:pt idx="6">
                  <c:v>70.628</c:v>
                </c:pt>
                <c:pt idx="7">
                  <c:v>71.516999999999996</c:v>
                </c:pt>
                <c:pt idx="8">
                  <c:v>74.513999999999996</c:v>
                </c:pt>
                <c:pt idx="9">
                  <c:v>76.748999999999995</c:v>
                </c:pt>
                <c:pt idx="10">
                  <c:v>76.796999999999997</c:v>
                </c:pt>
                <c:pt idx="11">
                  <c:v>74.796999999999997</c:v>
                </c:pt>
                <c:pt idx="12">
                  <c:v>78.641999999999996</c:v>
                </c:pt>
                <c:pt idx="13">
                  <c:v>76.738</c:v>
                </c:pt>
                <c:pt idx="14">
                  <c:v>77.652000000000001</c:v>
                </c:pt>
                <c:pt idx="15">
                  <c:v>81.534000000000006</c:v>
                </c:pt>
                <c:pt idx="16">
                  <c:v>81.304000000000002</c:v>
                </c:pt>
                <c:pt idx="17">
                  <c:v>79.56</c:v>
                </c:pt>
                <c:pt idx="18">
                  <c:v>81.605000000000004</c:v>
                </c:pt>
                <c:pt idx="19">
                  <c:v>79.549000000000007</c:v>
                </c:pt>
                <c:pt idx="20">
                  <c:v>77.003</c:v>
                </c:pt>
                <c:pt idx="21">
                  <c:v>76.012</c:v>
                </c:pt>
                <c:pt idx="22">
                  <c:v>72.798000000000002</c:v>
                </c:pt>
                <c:pt idx="23">
                  <c:v>69.997</c:v>
                </c:pt>
                <c:pt idx="24">
                  <c:v>72.557000000000002</c:v>
                </c:pt>
                <c:pt idx="25">
                  <c:v>72.741</c:v>
                </c:pt>
                <c:pt idx="26">
                  <c:v>71.486000000000004</c:v>
                </c:pt>
                <c:pt idx="27">
                  <c:v>73.885999999999996</c:v>
                </c:pt>
                <c:pt idx="28">
                  <c:v>73.613</c:v>
                </c:pt>
                <c:pt idx="29">
                  <c:v>75.034000000000006</c:v>
                </c:pt>
                <c:pt idx="30">
                  <c:v>67.891999999999996</c:v>
                </c:pt>
                <c:pt idx="31">
                  <c:v>69.38</c:v>
                </c:pt>
                <c:pt idx="32">
                  <c:v>74.201999999999998</c:v>
                </c:pt>
                <c:pt idx="33">
                  <c:v>68.260999999999996</c:v>
                </c:pt>
                <c:pt idx="34">
                  <c:v>68.870999999999995</c:v>
                </c:pt>
              </c:numCache>
            </c:numRef>
          </c:val>
          <c:smooth val="0"/>
          <c:extLst>
            <c:ext xmlns:c16="http://schemas.microsoft.com/office/drawing/2014/chart" uri="{C3380CC4-5D6E-409C-BE32-E72D297353CC}">
              <c16:uniqueId val="{00000005-71EE-4321-8051-B3C9F75CA68B}"/>
            </c:ext>
          </c:extLst>
        </c:ser>
        <c:ser>
          <c:idx val="5"/>
          <c:order val="3"/>
          <c:tx>
            <c:strRef>
              <c:f>'Figure 1.8'!$A$66</c:f>
              <c:strCache>
                <c:ptCount val="1"/>
                <c:pt idx="0">
                  <c:v>France</c:v>
                </c:pt>
              </c:strCache>
            </c:strRef>
          </c:tx>
          <c:spPr>
            <a:ln w="12700" cap="rnd">
              <a:solidFill>
                <a:srgbClr val="313031">
                  <a:lumMod val="25000"/>
                  <a:lumOff val="75000"/>
                </a:srgbClr>
              </a:solidFill>
              <a:round/>
            </a:ln>
            <a:effectLst/>
          </c:spPr>
          <c:marker>
            <c:symbol val="none"/>
          </c:marker>
          <c:cat>
            <c:numRef>
              <c:f>'Figure 1.8'!$B$77:$AJ$77</c:f>
              <c:numCache>
                <c:formatCode>General</c:formatCode>
                <c:ptCount val="35"/>
                <c:pt idx="0">
                  <c:v>1990</c:v>
                </c:pt>
                <c:pt idx="9">
                  <c:v>1999</c:v>
                </c:pt>
                <c:pt idx="17">
                  <c:v>2007</c:v>
                </c:pt>
                <c:pt idx="26">
                  <c:v>2016</c:v>
                </c:pt>
                <c:pt idx="34">
                  <c:v>2024</c:v>
                </c:pt>
              </c:numCache>
            </c:numRef>
          </c:cat>
          <c:val>
            <c:numRef>
              <c:f>'Figure 1.8'!$B$66:$AJ$66</c:f>
              <c:numCache>
                <c:formatCode>0.0</c:formatCode>
                <c:ptCount val="35"/>
                <c:pt idx="0">
                  <c:v>52.195999999999998</c:v>
                </c:pt>
                <c:pt idx="1">
                  <c:v>52.271999999999998</c:v>
                </c:pt>
                <c:pt idx="2">
                  <c:v>51.823999999999998</c:v>
                </c:pt>
                <c:pt idx="3">
                  <c:v>47.734000000000002</c:v>
                </c:pt>
                <c:pt idx="4">
                  <c:v>47.420999999999999</c:v>
                </c:pt>
                <c:pt idx="5">
                  <c:v>47.707000000000001</c:v>
                </c:pt>
                <c:pt idx="6">
                  <c:v>48.231000000000002</c:v>
                </c:pt>
                <c:pt idx="7">
                  <c:v>48.767000000000003</c:v>
                </c:pt>
                <c:pt idx="8">
                  <c:v>50.982999999999997</c:v>
                </c:pt>
                <c:pt idx="9">
                  <c:v>51.302</c:v>
                </c:pt>
                <c:pt idx="10">
                  <c:v>51.274999999999999</c:v>
                </c:pt>
                <c:pt idx="11">
                  <c:v>50.429000000000002</c:v>
                </c:pt>
                <c:pt idx="12">
                  <c:v>50.817</c:v>
                </c:pt>
                <c:pt idx="13">
                  <c:v>50.664999999999999</c:v>
                </c:pt>
                <c:pt idx="14">
                  <c:v>50.86</c:v>
                </c:pt>
                <c:pt idx="15">
                  <c:v>51.698</c:v>
                </c:pt>
                <c:pt idx="16">
                  <c:v>51.518000000000001</c:v>
                </c:pt>
                <c:pt idx="17">
                  <c:v>50.42</c:v>
                </c:pt>
                <c:pt idx="18">
                  <c:v>50.747999999999998</c:v>
                </c:pt>
                <c:pt idx="19">
                  <c:v>50.652000000000001</c:v>
                </c:pt>
                <c:pt idx="20">
                  <c:v>48.667999999999999</c:v>
                </c:pt>
                <c:pt idx="21">
                  <c:v>49.012</c:v>
                </c:pt>
                <c:pt idx="22">
                  <c:v>48.133000000000003</c:v>
                </c:pt>
                <c:pt idx="23">
                  <c:v>47.933999999999997</c:v>
                </c:pt>
                <c:pt idx="24">
                  <c:v>46.215000000000003</c:v>
                </c:pt>
                <c:pt idx="25">
                  <c:v>45.895000000000003</c:v>
                </c:pt>
                <c:pt idx="26">
                  <c:v>47.326999999999998</c:v>
                </c:pt>
                <c:pt idx="27">
                  <c:v>48.703000000000003</c:v>
                </c:pt>
                <c:pt idx="28">
                  <c:v>46.734999999999999</c:v>
                </c:pt>
                <c:pt idx="29">
                  <c:v>47.584000000000003</c:v>
                </c:pt>
                <c:pt idx="30">
                  <c:v>44.423999999999999</c:v>
                </c:pt>
                <c:pt idx="31">
                  <c:v>44.036000000000001</c:v>
                </c:pt>
                <c:pt idx="32">
                  <c:v>51.817</c:v>
                </c:pt>
                <c:pt idx="33">
                  <c:v>44.773000000000003</c:v>
                </c:pt>
                <c:pt idx="34">
                  <c:v>41.676000000000002</c:v>
                </c:pt>
              </c:numCache>
            </c:numRef>
          </c:val>
          <c:smooth val="0"/>
          <c:extLst>
            <c:ext xmlns:c16="http://schemas.microsoft.com/office/drawing/2014/chart" uri="{C3380CC4-5D6E-409C-BE32-E72D297353CC}">
              <c16:uniqueId val="{00000006-71EE-4321-8051-B3C9F75CA68B}"/>
            </c:ext>
          </c:extLst>
        </c:ser>
        <c:ser>
          <c:idx val="6"/>
          <c:order val="4"/>
          <c:tx>
            <c:strRef>
              <c:f>'Figure 1.8'!$A$67</c:f>
              <c:strCache>
                <c:ptCount val="1"/>
                <c:pt idx="0">
                  <c:v>Italy</c:v>
                </c:pt>
              </c:strCache>
            </c:strRef>
          </c:tx>
          <c:spPr>
            <a:ln w="12700" cap="rnd">
              <a:solidFill>
                <a:srgbClr val="313031">
                  <a:lumMod val="25000"/>
                  <a:lumOff val="75000"/>
                </a:srgbClr>
              </a:solidFill>
              <a:round/>
            </a:ln>
            <a:effectLst/>
          </c:spPr>
          <c:marker>
            <c:symbol val="none"/>
          </c:marker>
          <c:cat>
            <c:numRef>
              <c:f>'Figure 1.8'!$B$77:$AJ$77</c:f>
              <c:numCache>
                <c:formatCode>General</c:formatCode>
                <c:ptCount val="35"/>
                <c:pt idx="0">
                  <c:v>1990</c:v>
                </c:pt>
                <c:pt idx="9">
                  <c:v>1999</c:v>
                </c:pt>
                <c:pt idx="17">
                  <c:v>2007</c:v>
                </c:pt>
                <c:pt idx="26">
                  <c:v>2016</c:v>
                </c:pt>
                <c:pt idx="34">
                  <c:v>2024</c:v>
                </c:pt>
              </c:numCache>
            </c:numRef>
          </c:cat>
          <c:val>
            <c:numRef>
              <c:f>'Figure 1.8'!$B$67:$AJ$67</c:f>
              <c:numCache>
                <c:formatCode>0.0</c:formatCode>
                <c:ptCount val="35"/>
                <c:pt idx="0">
                  <c:v>84.400999999999996</c:v>
                </c:pt>
                <c:pt idx="1">
                  <c:v>81.909000000000006</c:v>
                </c:pt>
                <c:pt idx="2">
                  <c:v>84.040999999999997</c:v>
                </c:pt>
                <c:pt idx="3">
                  <c:v>80.457999999999998</c:v>
                </c:pt>
                <c:pt idx="4">
                  <c:v>80.774000000000001</c:v>
                </c:pt>
                <c:pt idx="5">
                  <c:v>82.027000000000001</c:v>
                </c:pt>
                <c:pt idx="6">
                  <c:v>81.951999999999998</c:v>
                </c:pt>
                <c:pt idx="7">
                  <c:v>80.727999999999994</c:v>
                </c:pt>
                <c:pt idx="8">
                  <c:v>81.835999999999999</c:v>
                </c:pt>
                <c:pt idx="9">
                  <c:v>82.956999999999994</c:v>
                </c:pt>
                <c:pt idx="10">
                  <c:v>86.522999999999996</c:v>
                </c:pt>
                <c:pt idx="11">
                  <c:v>83.244</c:v>
                </c:pt>
                <c:pt idx="12">
                  <c:v>85.588999999999999</c:v>
                </c:pt>
                <c:pt idx="13">
                  <c:v>82.995000000000005</c:v>
                </c:pt>
                <c:pt idx="14">
                  <c:v>84.36</c:v>
                </c:pt>
                <c:pt idx="15">
                  <c:v>83.347999999999999</c:v>
                </c:pt>
                <c:pt idx="16">
                  <c:v>85.867000000000004</c:v>
                </c:pt>
                <c:pt idx="17">
                  <c:v>83.001999999999995</c:v>
                </c:pt>
                <c:pt idx="18">
                  <c:v>82.804000000000002</c:v>
                </c:pt>
                <c:pt idx="19">
                  <c:v>80.777000000000001</c:v>
                </c:pt>
                <c:pt idx="20">
                  <c:v>82.570999999999998</c:v>
                </c:pt>
                <c:pt idx="21">
                  <c:v>81.352999999999994</c:v>
                </c:pt>
                <c:pt idx="22">
                  <c:v>79.108999999999995</c:v>
                </c:pt>
                <c:pt idx="23">
                  <c:v>76.736000000000004</c:v>
                </c:pt>
                <c:pt idx="24">
                  <c:v>75.811000000000007</c:v>
                </c:pt>
                <c:pt idx="25">
                  <c:v>77.03</c:v>
                </c:pt>
                <c:pt idx="26">
                  <c:v>77.653000000000006</c:v>
                </c:pt>
                <c:pt idx="27">
                  <c:v>76.978999999999999</c:v>
                </c:pt>
                <c:pt idx="28">
                  <c:v>76.337999999999994</c:v>
                </c:pt>
                <c:pt idx="29">
                  <c:v>77.483999999999995</c:v>
                </c:pt>
                <c:pt idx="30">
                  <c:v>73.453999999999994</c:v>
                </c:pt>
                <c:pt idx="31">
                  <c:v>73.415999999999997</c:v>
                </c:pt>
                <c:pt idx="32">
                  <c:v>79.489999999999995</c:v>
                </c:pt>
                <c:pt idx="33">
                  <c:v>75.355999999999995</c:v>
                </c:pt>
                <c:pt idx="34">
                  <c:v>73.884</c:v>
                </c:pt>
              </c:numCache>
            </c:numRef>
          </c:val>
          <c:smooth val="0"/>
          <c:extLst>
            <c:ext xmlns:c16="http://schemas.microsoft.com/office/drawing/2014/chart" uri="{C3380CC4-5D6E-409C-BE32-E72D297353CC}">
              <c16:uniqueId val="{00000007-71EE-4321-8051-B3C9F75CA68B}"/>
            </c:ext>
          </c:extLst>
        </c:ser>
        <c:ser>
          <c:idx val="7"/>
          <c:order val="5"/>
          <c:tx>
            <c:strRef>
              <c:f>'Figure 1.8'!$A$68</c:f>
              <c:strCache>
                <c:ptCount val="1"/>
                <c:pt idx="0">
                  <c:v>Netherlands</c:v>
                </c:pt>
              </c:strCache>
            </c:strRef>
          </c:tx>
          <c:spPr>
            <a:ln w="12700" cap="rnd">
              <a:solidFill>
                <a:srgbClr val="313031">
                  <a:lumMod val="25000"/>
                  <a:lumOff val="75000"/>
                </a:srgbClr>
              </a:solidFill>
              <a:round/>
            </a:ln>
            <a:effectLst/>
          </c:spPr>
          <c:marker>
            <c:symbol val="none"/>
          </c:marker>
          <c:cat>
            <c:numRef>
              <c:f>'Figure 1.8'!$B$77:$AJ$77</c:f>
              <c:numCache>
                <c:formatCode>General</c:formatCode>
                <c:ptCount val="35"/>
                <c:pt idx="0">
                  <c:v>1990</c:v>
                </c:pt>
                <c:pt idx="9">
                  <c:v>1999</c:v>
                </c:pt>
                <c:pt idx="17">
                  <c:v>2007</c:v>
                </c:pt>
                <c:pt idx="26">
                  <c:v>2016</c:v>
                </c:pt>
                <c:pt idx="34">
                  <c:v>2024</c:v>
                </c:pt>
              </c:numCache>
            </c:numRef>
          </c:cat>
          <c:val>
            <c:numRef>
              <c:f>'Figure 1.8'!$B$68:$AJ$68</c:f>
              <c:numCache>
                <c:formatCode>0.0</c:formatCode>
                <c:ptCount val="35"/>
                <c:pt idx="0">
                  <c:v>23.651</c:v>
                </c:pt>
                <c:pt idx="1">
                  <c:v>18.908000000000001</c:v>
                </c:pt>
                <c:pt idx="2">
                  <c:v>18.974</c:v>
                </c:pt>
                <c:pt idx="3">
                  <c:v>17.742000000000001</c:v>
                </c:pt>
                <c:pt idx="4">
                  <c:v>22.503</c:v>
                </c:pt>
                <c:pt idx="5">
                  <c:v>20.762</c:v>
                </c:pt>
                <c:pt idx="6">
                  <c:v>17.763999999999999</c:v>
                </c:pt>
                <c:pt idx="7">
                  <c:v>26.18</c:v>
                </c:pt>
                <c:pt idx="8">
                  <c:v>28.952000000000002</c:v>
                </c:pt>
                <c:pt idx="9">
                  <c:v>31.183</c:v>
                </c:pt>
                <c:pt idx="10">
                  <c:v>38.267000000000003</c:v>
                </c:pt>
                <c:pt idx="11">
                  <c:v>34.402999999999999</c:v>
                </c:pt>
                <c:pt idx="12">
                  <c:v>35.084000000000003</c:v>
                </c:pt>
                <c:pt idx="13">
                  <c:v>38.716999999999999</c:v>
                </c:pt>
                <c:pt idx="14">
                  <c:v>32.149000000000001</c:v>
                </c:pt>
                <c:pt idx="15">
                  <c:v>37.783999999999999</c:v>
                </c:pt>
                <c:pt idx="16">
                  <c:v>38.561</c:v>
                </c:pt>
                <c:pt idx="17">
                  <c:v>37.406999999999996</c:v>
                </c:pt>
                <c:pt idx="18">
                  <c:v>33.555</c:v>
                </c:pt>
                <c:pt idx="19">
                  <c:v>34.058999999999997</c:v>
                </c:pt>
                <c:pt idx="20">
                  <c:v>28.279</c:v>
                </c:pt>
                <c:pt idx="21">
                  <c:v>29.356999999999999</c:v>
                </c:pt>
                <c:pt idx="22">
                  <c:v>30.635000000000002</c:v>
                </c:pt>
                <c:pt idx="23">
                  <c:v>23.738</c:v>
                </c:pt>
                <c:pt idx="24">
                  <c:v>30.948</c:v>
                </c:pt>
                <c:pt idx="25">
                  <c:v>48.372</c:v>
                </c:pt>
                <c:pt idx="26">
                  <c:v>45.874000000000002</c:v>
                </c:pt>
                <c:pt idx="27">
                  <c:v>51.698999999999998</c:v>
                </c:pt>
                <c:pt idx="28">
                  <c:v>59.517000000000003</c:v>
                </c:pt>
                <c:pt idx="29">
                  <c:v>64.304000000000002</c:v>
                </c:pt>
                <c:pt idx="30">
                  <c:v>68.022999999999996</c:v>
                </c:pt>
                <c:pt idx="31">
                  <c:v>58.451000000000001</c:v>
                </c:pt>
                <c:pt idx="32">
                  <c:v>80.236000000000004</c:v>
                </c:pt>
                <c:pt idx="33">
                  <c:v>70.403999999999996</c:v>
                </c:pt>
                <c:pt idx="34">
                  <c:v>69.268000000000001</c:v>
                </c:pt>
              </c:numCache>
            </c:numRef>
          </c:val>
          <c:smooth val="0"/>
          <c:extLst>
            <c:ext xmlns:c16="http://schemas.microsoft.com/office/drawing/2014/chart" uri="{C3380CC4-5D6E-409C-BE32-E72D297353CC}">
              <c16:uniqueId val="{00000008-71EE-4321-8051-B3C9F75CA68B}"/>
            </c:ext>
          </c:extLst>
        </c:ser>
        <c:ser>
          <c:idx val="8"/>
          <c:order val="6"/>
          <c:tx>
            <c:strRef>
              <c:f>'Figure 1.8'!$A$69</c:f>
              <c:strCache>
                <c:ptCount val="1"/>
                <c:pt idx="0">
                  <c:v>Austria</c:v>
                </c:pt>
              </c:strCache>
            </c:strRef>
          </c:tx>
          <c:spPr>
            <a:ln w="12700" cap="rnd">
              <a:solidFill>
                <a:srgbClr val="313031">
                  <a:lumMod val="25000"/>
                  <a:lumOff val="75000"/>
                </a:srgbClr>
              </a:solidFill>
              <a:round/>
            </a:ln>
            <a:effectLst/>
          </c:spPr>
          <c:marker>
            <c:symbol val="none"/>
          </c:marker>
          <c:cat>
            <c:numRef>
              <c:f>'Figure 1.8'!$B$77:$AJ$77</c:f>
              <c:numCache>
                <c:formatCode>General</c:formatCode>
                <c:ptCount val="35"/>
                <c:pt idx="0">
                  <c:v>1990</c:v>
                </c:pt>
                <c:pt idx="9">
                  <c:v>1999</c:v>
                </c:pt>
                <c:pt idx="17">
                  <c:v>2007</c:v>
                </c:pt>
                <c:pt idx="26">
                  <c:v>2016</c:v>
                </c:pt>
                <c:pt idx="34">
                  <c:v>2024</c:v>
                </c:pt>
              </c:numCache>
            </c:numRef>
          </c:cat>
          <c:val>
            <c:numRef>
              <c:f>'Figure 1.8'!$B$69:$AJ$69</c:f>
              <c:numCache>
                <c:formatCode>0.0</c:formatCode>
                <c:ptCount val="35"/>
                <c:pt idx="0">
                  <c:v>68.825999999999993</c:v>
                </c:pt>
                <c:pt idx="1">
                  <c:v>66.867000000000004</c:v>
                </c:pt>
                <c:pt idx="2">
                  <c:v>68.662000000000006</c:v>
                </c:pt>
                <c:pt idx="3">
                  <c:v>65.905000000000001</c:v>
                </c:pt>
                <c:pt idx="4">
                  <c:v>65.448999999999998</c:v>
                </c:pt>
                <c:pt idx="5">
                  <c:v>66.555000000000007</c:v>
                </c:pt>
                <c:pt idx="6">
                  <c:v>69.596000000000004</c:v>
                </c:pt>
                <c:pt idx="7">
                  <c:v>67.602999999999994</c:v>
                </c:pt>
                <c:pt idx="8">
                  <c:v>70.370999999999995</c:v>
                </c:pt>
                <c:pt idx="9">
                  <c:v>65.427999999999997</c:v>
                </c:pt>
                <c:pt idx="10">
                  <c:v>65.543000000000006</c:v>
                </c:pt>
                <c:pt idx="11">
                  <c:v>65.043999999999997</c:v>
                </c:pt>
                <c:pt idx="12">
                  <c:v>68.022000000000006</c:v>
                </c:pt>
                <c:pt idx="13">
                  <c:v>70.992999999999995</c:v>
                </c:pt>
                <c:pt idx="14">
                  <c:v>71.450999999999993</c:v>
                </c:pt>
                <c:pt idx="15">
                  <c:v>71.760000000000005</c:v>
                </c:pt>
                <c:pt idx="16">
                  <c:v>72.248000000000005</c:v>
                </c:pt>
                <c:pt idx="17">
                  <c:v>68.474999999999994</c:v>
                </c:pt>
                <c:pt idx="18">
                  <c:v>68.738</c:v>
                </c:pt>
                <c:pt idx="19">
                  <c:v>65.122</c:v>
                </c:pt>
                <c:pt idx="20">
                  <c:v>62.781999999999996</c:v>
                </c:pt>
                <c:pt idx="21">
                  <c:v>69.980999999999995</c:v>
                </c:pt>
                <c:pt idx="22">
                  <c:v>63.784999999999997</c:v>
                </c:pt>
                <c:pt idx="23">
                  <c:v>61.26</c:v>
                </c:pt>
                <c:pt idx="24">
                  <c:v>65.625</c:v>
                </c:pt>
                <c:pt idx="25">
                  <c:v>60.378999999999998</c:v>
                </c:pt>
                <c:pt idx="26">
                  <c:v>62.101999999999997</c:v>
                </c:pt>
                <c:pt idx="27">
                  <c:v>63.93</c:v>
                </c:pt>
                <c:pt idx="28">
                  <c:v>64.222999999999999</c:v>
                </c:pt>
                <c:pt idx="29">
                  <c:v>71.600999999999999</c:v>
                </c:pt>
                <c:pt idx="30">
                  <c:v>58.280999999999999</c:v>
                </c:pt>
                <c:pt idx="31">
                  <c:v>51.951999999999998</c:v>
                </c:pt>
                <c:pt idx="32">
                  <c:v>73.986000000000004</c:v>
                </c:pt>
                <c:pt idx="33">
                  <c:v>60.317</c:v>
                </c:pt>
                <c:pt idx="34">
                  <c:v>53.325000000000003</c:v>
                </c:pt>
              </c:numCache>
            </c:numRef>
          </c:val>
          <c:smooth val="0"/>
          <c:extLst>
            <c:ext xmlns:c16="http://schemas.microsoft.com/office/drawing/2014/chart" uri="{C3380CC4-5D6E-409C-BE32-E72D297353CC}">
              <c16:uniqueId val="{00000009-71EE-4321-8051-B3C9F75CA68B}"/>
            </c:ext>
          </c:extLst>
        </c:ser>
        <c:ser>
          <c:idx val="9"/>
          <c:order val="7"/>
          <c:tx>
            <c:strRef>
              <c:f>'Figure 1.8'!$A$70</c:f>
              <c:strCache>
                <c:ptCount val="1"/>
                <c:pt idx="0">
                  <c:v>Portugal</c:v>
                </c:pt>
              </c:strCache>
            </c:strRef>
          </c:tx>
          <c:spPr>
            <a:ln w="12700" cap="rnd">
              <a:solidFill>
                <a:srgbClr val="313031">
                  <a:lumMod val="25000"/>
                  <a:lumOff val="75000"/>
                </a:srgbClr>
              </a:solidFill>
              <a:round/>
            </a:ln>
            <a:effectLst/>
          </c:spPr>
          <c:marker>
            <c:symbol val="none"/>
          </c:marker>
          <c:cat>
            <c:numRef>
              <c:f>'Figure 1.8'!$B$77:$AJ$77</c:f>
              <c:numCache>
                <c:formatCode>General</c:formatCode>
                <c:ptCount val="35"/>
                <c:pt idx="0">
                  <c:v>1990</c:v>
                </c:pt>
                <c:pt idx="9">
                  <c:v>1999</c:v>
                </c:pt>
                <c:pt idx="17">
                  <c:v>2007</c:v>
                </c:pt>
                <c:pt idx="26">
                  <c:v>2016</c:v>
                </c:pt>
                <c:pt idx="34">
                  <c:v>2024</c:v>
                </c:pt>
              </c:numCache>
            </c:numRef>
          </c:cat>
          <c:val>
            <c:numRef>
              <c:f>'Figure 1.8'!$B$70:$AJ$70</c:f>
              <c:numCache>
                <c:formatCode>0.0</c:formatCode>
                <c:ptCount val="35"/>
                <c:pt idx="0">
                  <c:v>83.570999999999998</c:v>
                </c:pt>
                <c:pt idx="1">
                  <c:v>82.314999999999998</c:v>
                </c:pt>
                <c:pt idx="2">
                  <c:v>84.111999999999995</c:v>
                </c:pt>
                <c:pt idx="3">
                  <c:v>82.652000000000001</c:v>
                </c:pt>
                <c:pt idx="4">
                  <c:v>81.260999999999996</c:v>
                </c:pt>
                <c:pt idx="5">
                  <c:v>85.72</c:v>
                </c:pt>
                <c:pt idx="6">
                  <c:v>80.751000000000005</c:v>
                </c:pt>
                <c:pt idx="7">
                  <c:v>84.167000000000002</c:v>
                </c:pt>
                <c:pt idx="8">
                  <c:v>84.421000000000006</c:v>
                </c:pt>
                <c:pt idx="9">
                  <c:v>87.781000000000006</c:v>
                </c:pt>
                <c:pt idx="10">
                  <c:v>85.286000000000001</c:v>
                </c:pt>
                <c:pt idx="11">
                  <c:v>85.177000000000007</c:v>
                </c:pt>
                <c:pt idx="12">
                  <c:v>84.162000000000006</c:v>
                </c:pt>
                <c:pt idx="13">
                  <c:v>85.488</c:v>
                </c:pt>
                <c:pt idx="14">
                  <c:v>83.933000000000007</c:v>
                </c:pt>
                <c:pt idx="15">
                  <c:v>88.561000000000007</c:v>
                </c:pt>
                <c:pt idx="16">
                  <c:v>83.966999999999999</c:v>
                </c:pt>
                <c:pt idx="17">
                  <c:v>81.519000000000005</c:v>
                </c:pt>
                <c:pt idx="18">
                  <c:v>83.623000000000005</c:v>
                </c:pt>
                <c:pt idx="19">
                  <c:v>81.433999999999997</c:v>
                </c:pt>
                <c:pt idx="20">
                  <c:v>75.22</c:v>
                </c:pt>
                <c:pt idx="21">
                  <c:v>77.792000000000002</c:v>
                </c:pt>
                <c:pt idx="22">
                  <c:v>79.460999999999999</c:v>
                </c:pt>
                <c:pt idx="23">
                  <c:v>73.346999999999994</c:v>
                </c:pt>
                <c:pt idx="24">
                  <c:v>70.233999999999995</c:v>
                </c:pt>
                <c:pt idx="25">
                  <c:v>76.293000000000006</c:v>
                </c:pt>
                <c:pt idx="26">
                  <c:v>72.241</c:v>
                </c:pt>
                <c:pt idx="27">
                  <c:v>77.965000000000003</c:v>
                </c:pt>
                <c:pt idx="28">
                  <c:v>75.656999999999996</c:v>
                </c:pt>
                <c:pt idx="29">
                  <c:v>73.875</c:v>
                </c:pt>
                <c:pt idx="30">
                  <c:v>65.281999999999996</c:v>
                </c:pt>
                <c:pt idx="31">
                  <c:v>66.924999999999997</c:v>
                </c:pt>
                <c:pt idx="32">
                  <c:v>71.274000000000001</c:v>
                </c:pt>
                <c:pt idx="33">
                  <c:v>66.866</c:v>
                </c:pt>
                <c:pt idx="34">
                  <c:v>64.524000000000001</c:v>
                </c:pt>
              </c:numCache>
            </c:numRef>
          </c:val>
          <c:smooth val="0"/>
          <c:extLst>
            <c:ext xmlns:c16="http://schemas.microsoft.com/office/drawing/2014/chart" uri="{C3380CC4-5D6E-409C-BE32-E72D297353CC}">
              <c16:uniqueId val="{0000000A-71EE-4321-8051-B3C9F75CA68B}"/>
            </c:ext>
          </c:extLst>
        </c:ser>
        <c:ser>
          <c:idx val="10"/>
          <c:order val="8"/>
          <c:tx>
            <c:strRef>
              <c:f>'Figure 1.8'!$A$71</c:f>
              <c:strCache>
                <c:ptCount val="1"/>
                <c:pt idx="0">
                  <c:v>Finland</c:v>
                </c:pt>
              </c:strCache>
            </c:strRef>
          </c:tx>
          <c:spPr>
            <a:ln w="12700" cap="rnd">
              <a:solidFill>
                <a:srgbClr val="313031">
                  <a:lumMod val="25000"/>
                  <a:lumOff val="75000"/>
                </a:srgbClr>
              </a:solidFill>
              <a:round/>
            </a:ln>
            <a:effectLst/>
          </c:spPr>
          <c:marker>
            <c:symbol val="none"/>
          </c:marker>
          <c:cat>
            <c:numRef>
              <c:f>'Figure 1.8'!$B$77:$AJ$77</c:f>
              <c:numCache>
                <c:formatCode>General</c:formatCode>
                <c:ptCount val="35"/>
                <c:pt idx="0">
                  <c:v>1990</c:v>
                </c:pt>
                <c:pt idx="9">
                  <c:v>1999</c:v>
                </c:pt>
                <c:pt idx="17">
                  <c:v>2007</c:v>
                </c:pt>
                <c:pt idx="26">
                  <c:v>2016</c:v>
                </c:pt>
                <c:pt idx="34">
                  <c:v>2024</c:v>
                </c:pt>
              </c:numCache>
            </c:numRef>
          </c:cat>
          <c:val>
            <c:numRef>
              <c:f>'Figure 1.8'!$B$71:$AJ$71</c:f>
              <c:numCache>
                <c:formatCode>0.0</c:formatCode>
                <c:ptCount val="35"/>
                <c:pt idx="0">
                  <c:v>61.017000000000003</c:v>
                </c:pt>
                <c:pt idx="1">
                  <c:v>56.795000000000002</c:v>
                </c:pt>
                <c:pt idx="2">
                  <c:v>55.683</c:v>
                </c:pt>
                <c:pt idx="3">
                  <c:v>55.896999999999998</c:v>
                </c:pt>
                <c:pt idx="4">
                  <c:v>65.814999999999998</c:v>
                </c:pt>
                <c:pt idx="5">
                  <c:v>53.45</c:v>
                </c:pt>
                <c:pt idx="6">
                  <c:v>54.853999999999999</c:v>
                </c:pt>
                <c:pt idx="7">
                  <c:v>56.030999999999999</c:v>
                </c:pt>
                <c:pt idx="8">
                  <c:v>53.237000000000002</c:v>
                </c:pt>
                <c:pt idx="9">
                  <c:v>50.674999999999997</c:v>
                </c:pt>
                <c:pt idx="10">
                  <c:v>55.475000000000001</c:v>
                </c:pt>
                <c:pt idx="11">
                  <c:v>55.337000000000003</c:v>
                </c:pt>
                <c:pt idx="12">
                  <c:v>52.36</c:v>
                </c:pt>
                <c:pt idx="13">
                  <c:v>59.094999999999999</c:v>
                </c:pt>
                <c:pt idx="14">
                  <c:v>54.731000000000002</c:v>
                </c:pt>
                <c:pt idx="15">
                  <c:v>54.459000000000003</c:v>
                </c:pt>
                <c:pt idx="16">
                  <c:v>54.073</c:v>
                </c:pt>
                <c:pt idx="17">
                  <c:v>53.32</c:v>
                </c:pt>
                <c:pt idx="18">
                  <c:v>54.482999999999997</c:v>
                </c:pt>
                <c:pt idx="19">
                  <c:v>54.795000000000002</c:v>
                </c:pt>
                <c:pt idx="20">
                  <c:v>48.851999999999997</c:v>
                </c:pt>
                <c:pt idx="21">
                  <c:v>53.896999999999998</c:v>
                </c:pt>
                <c:pt idx="22">
                  <c:v>47.103000000000002</c:v>
                </c:pt>
                <c:pt idx="23">
                  <c:v>49.64</c:v>
                </c:pt>
                <c:pt idx="24">
                  <c:v>49.89</c:v>
                </c:pt>
                <c:pt idx="25">
                  <c:v>47.901000000000003</c:v>
                </c:pt>
                <c:pt idx="26">
                  <c:v>46.103999999999999</c:v>
                </c:pt>
                <c:pt idx="27">
                  <c:v>43.868000000000002</c:v>
                </c:pt>
                <c:pt idx="28">
                  <c:v>45.23</c:v>
                </c:pt>
                <c:pt idx="29">
                  <c:v>42.893999999999998</c:v>
                </c:pt>
                <c:pt idx="30">
                  <c:v>43.030999999999999</c:v>
                </c:pt>
                <c:pt idx="31">
                  <c:v>37.933</c:v>
                </c:pt>
                <c:pt idx="32">
                  <c:v>40.918999999999997</c:v>
                </c:pt>
                <c:pt idx="33">
                  <c:v>29.709</c:v>
                </c:pt>
                <c:pt idx="34">
                  <c:v>32.972999999999999</c:v>
                </c:pt>
              </c:numCache>
            </c:numRef>
          </c:val>
          <c:smooth val="0"/>
          <c:extLst>
            <c:ext xmlns:c16="http://schemas.microsoft.com/office/drawing/2014/chart" uri="{C3380CC4-5D6E-409C-BE32-E72D297353CC}">
              <c16:uniqueId val="{0000000B-71EE-4321-8051-B3C9F75CA68B}"/>
            </c:ext>
          </c:extLst>
        </c:ser>
        <c:ser>
          <c:idx val="11"/>
          <c:order val="9"/>
          <c:tx>
            <c:strRef>
              <c:f>'Figure 1.8'!$A$72</c:f>
              <c:strCache>
                <c:ptCount val="1"/>
                <c:pt idx="0">
                  <c:v>Sweden</c:v>
                </c:pt>
              </c:strCache>
            </c:strRef>
          </c:tx>
          <c:spPr>
            <a:ln w="12700" cap="rnd">
              <a:solidFill>
                <a:sysClr val="window" lastClr="FFFFFF">
                  <a:lumMod val="75000"/>
                </a:sysClr>
              </a:solidFill>
              <a:round/>
            </a:ln>
            <a:effectLst/>
          </c:spPr>
          <c:marker>
            <c:symbol val="none"/>
          </c:marker>
          <c:cat>
            <c:numRef>
              <c:f>'Figure 1.8'!$B$77:$AJ$77</c:f>
              <c:numCache>
                <c:formatCode>General</c:formatCode>
                <c:ptCount val="35"/>
                <c:pt idx="0">
                  <c:v>1990</c:v>
                </c:pt>
                <c:pt idx="9">
                  <c:v>1999</c:v>
                </c:pt>
                <c:pt idx="17">
                  <c:v>2007</c:v>
                </c:pt>
                <c:pt idx="26">
                  <c:v>2016</c:v>
                </c:pt>
                <c:pt idx="34">
                  <c:v>2024</c:v>
                </c:pt>
              </c:numCache>
            </c:numRef>
          </c:cat>
          <c:val>
            <c:numRef>
              <c:f>'Figure 1.8'!$B$72:$AJ$72</c:f>
              <c:numCache>
                <c:formatCode>0.0</c:formatCode>
                <c:ptCount val="35"/>
                <c:pt idx="0">
                  <c:v>38.186999999999998</c:v>
                </c:pt>
                <c:pt idx="1">
                  <c:v>35.713000000000001</c:v>
                </c:pt>
                <c:pt idx="2">
                  <c:v>37.404000000000003</c:v>
                </c:pt>
                <c:pt idx="3">
                  <c:v>38.857999999999997</c:v>
                </c:pt>
                <c:pt idx="4">
                  <c:v>40.375999999999998</c:v>
                </c:pt>
                <c:pt idx="5">
                  <c:v>37.756999999999998</c:v>
                </c:pt>
                <c:pt idx="6">
                  <c:v>40.442</c:v>
                </c:pt>
                <c:pt idx="7">
                  <c:v>38.405999999999999</c:v>
                </c:pt>
                <c:pt idx="8">
                  <c:v>37.875</c:v>
                </c:pt>
                <c:pt idx="9">
                  <c:v>35.185000000000002</c:v>
                </c:pt>
                <c:pt idx="10">
                  <c:v>39.316000000000003</c:v>
                </c:pt>
                <c:pt idx="11">
                  <c:v>37.005000000000003</c:v>
                </c:pt>
                <c:pt idx="12">
                  <c:v>37.664000000000001</c:v>
                </c:pt>
                <c:pt idx="13">
                  <c:v>43.679000000000002</c:v>
                </c:pt>
                <c:pt idx="14">
                  <c:v>37.256</c:v>
                </c:pt>
                <c:pt idx="15">
                  <c:v>38.075000000000003</c:v>
                </c:pt>
                <c:pt idx="16">
                  <c:v>38.226999999999997</c:v>
                </c:pt>
                <c:pt idx="17">
                  <c:v>36.796999999999997</c:v>
                </c:pt>
                <c:pt idx="18">
                  <c:v>38.415999999999997</c:v>
                </c:pt>
                <c:pt idx="19">
                  <c:v>38.186</c:v>
                </c:pt>
                <c:pt idx="20">
                  <c:v>37.99</c:v>
                </c:pt>
                <c:pt idx="21">
                  <c:v>36.482999999999997</c:v>
                </c:pt>
                <c:pt idx="22">
                  <c:v>30.169</c:v>
                </c:pt>
                <c:pt idx="23">
                  <c:v>32.799999999999997</c:v>
                </c:pt>
                <c:pt idx="24">
                  <c:v>32.344999999999999</c:v>
                </c:pt>
                <c:pt idx="25">
                  <c:v>30.071000000000002</c:v>
                </c:pt>
                <c:pt idx="26">
                  <c:v>33.311</c:v>
                </c:pt>
                <c:pt idx="27">
                  <c:v>26.667999999999999</c:v>
                </c:pt>
                <c:pt idx="28">
                  <c:v>29.071999999999999</c:v>
                </c:pt>
                <c:pt idx="29">
                  <c:v>30.056000000000001</c:v>
                </c:pt>
                <c:pt idx="30">
                  <c:v>31.981999999999999</c:v>
                </c:pt>
                <c:pt idx="31">
                  <c:v>21.224</c:v>
                </c:pt>
                <c:pt idx="32">
                  <c:v>26.960999999999999</c:v>
                </c:pt>
                <c:pt idx="33">
                  <c:v>26.388000000000002</c:v>
                </c:pt>
                <c:pt idx="34">
                  <c:v>26.504000000000001</c:v>
                </c:pt>
              </c:numCache>
            </c:numRef>
          </c:val>
          <c:smooth val="0"/>
          <c:extLst>
            <c:ext xmlns:c16="http://schemas.microsoft.com/office/drawing/2014/chart" uri="{C3380CC4-5D6E-409C-BE32-E72D297353CC}">
              <c16:uniqueId val="{0000000C-71EE-4321-8051-B3C9F75CA68B}"/>
            </c:ext>
          </c:extLst>
        </c:ser>
        <c:ser>
          <c:idx val="2"/>
          <c:order val="10"/>
          <c:tx>
            <c:strRef>
              <c:f>'Figure 1.8'!$A$64</c:f>
              <c:strCache>
                <c:ptCount val="1"/>
                <c:pt idx="0">
                  <c:v>Ireland</c:v>
                </c:pt>
              </c:strCache>
            </c:strRef>
          </c:tx>
          <c:spPr>
            <a:ln w="44450" cap="rnd">
              <a:solidFill>
                <a:srgbClr val="196B24"/>
              </a:solidFill>
              <a:round/>
            </a:ln>
            <a:effectLst/>
          </c:spPr>
          <c:marker>
            <c:symbol val="none"/>
          </c:marker>
          <c:cat>
            <c:numRef>
              <c:f>'Figure 1.8'!$B$77:$AJ$77</c:f>
              <c:numCache>
                <c:formatCode>General</c:formatCode>
                <c:ptCount val="35"/>
                <c:pt idx="0">
                  <c:v>1990</c:v>
                </c:pt>
                <c:pt idx="9">
                  <c:v>1999</c:v>
                </c:pt>
                <c:pt idx="17">
                  <c:v>2007</c:v>
                </c:pt>
                <c:pt idx="26">
                  <c:v>2016</c:v>
                </c:pt>
                <c:pt idx="34">
                  <c:v>2024</c:v>
                </c:pt>
              </c:numCache>
            </c:numRef>
          </c:cat>
          <c:val>
            <c:numRef>
              <c:f>'Figure 1.8'!$B$64:$AJ$64</c:f>
              <c:numCache>
                <c:formatCode>0.0</c:formatCode>
                <c:ptCount val="35"/>
                <c:pt idx="0">
                  <c:v>69.010000000000005</c:v>
                </c:pt>
                <c:pt idx="1">
                  <c:v>67.024000000000001</c:v>
                </c:pt>
                <c:pt idx="2">
                  <c:v>65.885000000000005</c:v>
                </c:pt>
                <c:pt idx="3">
                  <c:v>66.932000000000002</c:v>
                </c:pt>
                <c:pt idx="4">
                  <c:v>64.930999999999997</c:v>
                </c:pt>
                <c:pt idx="5">
                  <c:v>71.313000000000002</c:v>
                </c:pt>
                <c:pt idx="6">
                  <c:v>71.667000000000002</c:v>
                </c:pt>
                <c:pt idx="7">
                  <c:v>75.965000000000003</c:v>
                </c:pt>
                <c:pt idx="8">
                  <c:v>80.347999999999999</c:v>
                </c:pt>
                <c:pt idx="9">
                  <c:v>85.546000000000006</c:v>
                </c:pt>
                <c:pt idx="10">
                  <c:v>85.432000000000002</c:v>
                </c:pt>
                <c:pt idx="11">
                  <c:v>89.602999999999994</c:v>
                </c:pt>
                <c:pt idx="12">
                  <c:v>88.084000000000003</c:v>
                </c:pt>
                <c:pt idx="13">
                  <c:v>90.260999999999996</c:v>
                </c:pt>
                <c:pt idx="14">
                  <c:v>91.608000000000004</c:v>
                </c:pt>
                <c:pt idx="15">
                  <c:v>89.647000000000006</c:v>
                </c:pt>
                <c:pt idx="16">
                  <c:v>90.745000000000005</c:v>
                </c:pt>
                <c:pt idx="17">
                  <c:v>87.548000000000002</c:v>
                </c:pt>
                <c:pt idx="18">
                  <c:v>89.991</c:v>
                </c:pt>
                <c:pt idx="19">
                  <c:v>87.796999999999997</c:v>
                </c:pt>
                <c:pt idx="20">
                  <c:v>87.462000000000003</c:v>
                </c:pt>
                <c:pt idx="21">
                  <c:v>90.311999999999998</c:v>
                </c:pt>
                <c:pt idx="22">
                  <c:v>83.677000000000007</c:v>
                </c:pt>
                <c:pt idx="23">
                  <c:v>91.506</c:v>
                </c:pt>
                <c:pt idx="24">
                  <c:v>86.012</c:v>
                </c:pt>
                <c:pt idx="25">
                  <c:v>88.653000000000006</c:v>
                </c:pt>
                <c:pt idx="26">
                  <c:v>68.950999999999993</c:v>
                </c:pt>
                <c:pt idx="27">
                  <c:v>66.021000000000001</c:v>
                </c:pt>
                <c:pt idx="28">
                  <c:v>67.575999999999993</c:v>
                </c:pt>
                <c:pt idx="29">
                  <c:v>68.673000000000002</c:v>
                </c:pt>
                <c:pt idx="30">
                  <c:v>71.125</c:v>
                </c:pt>
                <c:pt idx="31">
                  <c:v>76.997</c:v>
                </c:pt>
                <c:pt idx="32">
                  <c:v>79.085999999999999</c:v>
                </c:pt>
                <c:pt idx="33">
                  <c:v>77.760999999999996</c:v>
                </c:pt>
                <c:pt idx="34">
                  <c:v>79.533000000000001</c:v>
                </c:pt>
              </c:numCache>
            </c:numRef>
          </c:val>
          <c:smooth val="0"/>
          <c:extLst>
            <c:ext xmlns:c16="http://schemas.microsoft.com/office/drawing/2014/chart" uri="{C3380CC4-5D6E-409C-BE32-E72D297353CC}">
              <c16:uniqueId val="{0000000D-71EE-4321-8051-B3C9F75CA68B}"/>
            </c:ext>
          </c:extLst>
        </c:ser>
        <c:ser>
          <c:idx val="3"/>
          <c:order val="11"/>
          <c:tx>
            <c:strRef>
              <c:f>'Figure 1.8'!$A$75</c:f>
              <c:strCache>
                <c:ptCount val="1"/>
                <c:pt idx="0">
                  <c:v>high income average</c:v>
                </c:pt>
              </c:strCache>
            </c:strRef>
          </c:tx>
          <c:spPr>
            <a:ln w="44450" cap="rnd">
              <a:solidFill>
                <a:srgbClr val="156082">
                  <a:lumMod val="75000"/>
                </a:srgbClr>
              </a:solidFill>
              <a:round/>
            </a:ln>
            <a:effectLst/>
          </c:spPr>
          <c:marker>
            <c:symbol val="none"/>
          </c:marker>
          <c:cat>
            <c:numRef>
              <c:f>'Figure 1.8'!$B$77:$AJ$77</c:f>
              <c:numCache>
                <c:formatCode>General</c:formatCode>
                <c:ptCount val="35"/>
                <c:pt idx="0">
                  <c:v>1990</c:v>
                </c:pt>
                <c:pt idx="9">
                  <c:v>1999</c:v>
                </c:pt>
                <c:pt idx="17">
                  <c:v>2007</c:v>
                </c:pt>
                <c:pt idx="26">
                  <c:v>2016</c:v>
                </c:pt>
                <c:pt idx="34">
                  <c:v>2024</c:v>
                </c:pt>
              </c:numCache>
            </c:numRef>
          </c:cat>
          <c:val>
            <c:numRef>
              <c:f>'Figure 1.8'!$B$75:$AJ$75</c:f>
              <c:numCache>
                <c:formatCode>0.0</c:formatCode>
                <c:ptCount val="35"/>
                <c:pt idx="0">
                  <c:v>60.489181818181827</c:v>
                </c:pt>
                <c:pt idx="1">
                  <c:v>59.43036363636363</c:v>
                </c:pt>
                <c:pt idx="2">
                  <c:v>60.498090909090905</c:v>
                </c:pt>
                <c:pt idx="3">
                  <c:v>59.427272727272722</c:v>
                </c:pt>
                <c:pt idx="4">
                  <c:v>61.152454545454539</c:v>
                </c:pt>
                <c:pt idx="5">
                  <c:v>61.353181818181817</c:v>
                </c:pt>
                <c:pt idx="6">
                  <c:v>61.372454545454552</c:v>
                </c:pt>
                <c:pt idx="7">
                  <c:v>62.465363636363627</c:v>
                </c:pt>
                <c:pt idx="8">
                  <c:v>64.032454545454542</c:v>
                </c:pt>
                <c:pt idx="9">
                  <c:v>63.916090909090912</c:v>
                </c:pt>
                <c:pt idx="10">
                  <c:v>65.592636363636359</c:v>
                </c:pt>
                <c:pt idx="11">
                  <c:v>65.147545454545465</c:v>
                </c:pt>
                <c:pt idx="12">
                  <c:v>65.292454545454547</c:v>
                </c:pt>
                <c:pt idx="13">
                  <c:v>67.170454545454533</c:v>
                </c:pt>
                <c:pt idx="14">
                  <c:v>65.902909090909091</c:v>
                </c:pt>
                <c:pt idx="15">
                  <c:v>67.047090909090912</c:v>
                </c:pt>
                <c:pt idx="16">
                  <c:v>66.99790909090909</c:v>
                </c:pt>
                <c:pt idx="17">
                  <c:v>64.858727272727279</c:v>
                </c:pt>
                <c:pt idx="18">
                  <c:v>65.961636363636359</c:v>
                </c:pt>
                <c:pt idx="19">
                  <c:v>64.490454545454554</c:v>
                </c:pt>
                <c:pt idx="20">
                  <c:v>62.497727272727268</c:v>
                </c:pt>
                <c:pt idx="21">
                  <c:v>63.871636363636362</c:v>
                </c:pt>
                <c:pt idx="22">
                  <c:v>61.159818181818174</c:v>
                </c:pt>
                <c:pt idx="23">
                  <c:v>60.656999999999989</c:v>
                </c:pt>
                <c:pt idx="24">
                  <c:v>61.055090909090907</c:v>
                </c:pt>
                <c:pt idx="25">
                  <c:v>63.063090909090917</c:v>
                </c:pt>
                <c:pt idx="26">
                  <c:v>60.43481818181818</c:v>
                </c:pt>
                <c:pt idx="27">
                  <c:v>60.81781818181819</c:v>
                </c:pt>
                <c:pt idx="28">
                  <c:v>62.225636363636369</c:v>
                </c:pt>
                <c:pt idx="29">
                  <c:v>63.293454545454551</c:v>
                </c:pt>
                <c:pt idx="30">
                  <c:v>60.4820909090909</c:v>
                </c:pt>
                <c:pt idx="31">
                  <c:v>57.680181818181829</c:v>
                </c:pt>
                <c:pt idx="32">
                  <c:v>65.483636363636364</c:v>
                </c:pt>
                <c:pt idx="33">
                  <c:v>60.220818181818181</c:v>
                </c:pt>
                <c:pt idx="34">
                  <c:v>59.346181818181819</c:v>
                </c:pt>
              </c:numCache>
            </c:numRef>
          </c:val>
          <c:smooth val="0"/>
          <c:extLst>
            <c:ext xmlns:c16="http://schemas.microsoft.com/office/drawing/2014/chart" uri="{C3380CC4-5D6E-409C-BE32-E72D297353CC}">
              <c16:uniqueId val="{0000000E-71EE-4321-8051-B3C9F75CA68B}"/>
            </c:ext>
          </c:extLst>
        </c:ser>
        <c:dLbls>
          <c:showLegendKey val="0"/>
          <c:showVal val="0"/>
          <c:showCatName val="0"/>
          <c:showSerName val="0"/>
          <c:showPercent val="0"/>
          <c:showBubbleSize val="0"/>
        </c:dLbls>
        <c:smooth val="0"/>
        <c:axId val="165732687"/>
        <c:axId val="165737487"/>
      </c:lineChart>
      <c:catAx>
        <c:axId val="165732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65737487"/>
        <c:crosses val="autoZero"/>
        <c:auto val="1"/>
        <c:lblAlgn val="ctr"/>
        <c:lblOffset val="100"/>
        <c:tickLblSkip val="1"/>
        <c:noMultiLvlLbl val="0"/>
      </c:catAx>
      <c:valAx>
        <c:axId val="165737487"/>
        <c:scaling>
          <c:orientation val="minMax"/>
        </c:scaling>
        <c:delete val="0"/>
        <c:axPos val="l"/>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65732687"/>
        <c:crosses val="autoZero"/>
        <c:crossBetween val="between"/>
        <c:majorUnit val="20"/>
      </c:valAx>
      <c:spPr>
        <a:noFill/>
        <a:ln w="25400">
          <a:noFill/>
        </a:ln>
        <a:effectLst/>
      </c:spPr>
    </c:plotArea>
    <c:plotVisOnly val="1"/>
    <c:dispBlanksAs val="gap"/>
    <c:showDLblsOverMax val="0"/>
    <c:extLst/>
  </c:chart>
  <c:spPr>
    <a:noFill/>
    <a:ln w="9525" cap="flat" cmpd="sng" algn="ctr">
      <a:noFill/>
      <a:round/>
    </a:ln>
    <a:effectLst/>
  </c:spPr>
  <c:txPr>
    <a:bodyPr/>
    <a:lstStyle/>
    <a:p>
      <a:pPr>
        <a:defRPr sz="900" baseline="0">
          <a:latin typeface="Futura Lt BT" panose="020B0402020204020303" pitchFamily="34" charset="0"/>
        </a:defRPr>
      </a:pPr>
      <a:endParaRPr lang="en-US"/>
    </a:p>
  </c:txPr>
  <c:printSettings>
    <c:headerFooter/>
    <c:pageMargins b="0.75" l="0.7" r="0.7" t="0.75" header="0.3" footer="0.3"/>
    <c:pageSetup/>
  </c:printSettings>
  <c:userShapes r:id="rId4"/>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2.1'!$A$34</c:f>
              <c:strCache>
                <c:ptCount val="1"/>
                <c:pt idx="0">
                  <c:v>GG surplus (incorporating overruns</c:v>
                </c:pt>
              </c:strCache>
            </c:strRef>
          </c:tx>
          <c:spPr>
            <a:solidFill>
              <a:srgbClr val="F2AA84"/>
            </a:solidFill>
            <a:ln>
              <a:noFill/>
            </a:ln>
            <a:effectLst/>
          </c:spPr>
          <c:invertIfNegative val="0"/>
          <c:dLbls>
            <c:dLbl>
              <c:idx val="0"/>
              <c:layout>
                <c:manualLayout>
                  <c:x val="-1.2731334408019993E-17"/>
                  <c:y val="8.79629629629629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F3-4E8B-90B8-17652121A7E4}"/>
                </c:ext>
              </c:extLst>
            </c:dLbl>
            <c:dLbl>
              <c:idx val="1"/>
              <c:layout>
                <c:manualLayout>
                  <c:x val="-2.5462668816039986E-17"/>
                  <c:y val="9.25925925925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F3-4E8B-90B8-17652121A7E4}"/>
                </c:ext>
              </c:extLst>
            </c:dLbl>
            <c:dLbl>
              <c:idx val="2"/>
              <c:layout>
                <c:manualLayout>
                  <c:x val="0"/>
                  <c:y val="9.7222222222222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F3-4E8B-90B8-17652121A7E4}"/>
                </c:ext>
              </c:extLst>
            </c:dLbl>
            <c:dLbl>
              <c:idx val="3"/>
              <c:layout>
                <c:manualLayout>
                  <c:x val="-5.0925337632079971E-17"/>
                  <c:y val="0.1018520341207349"/>
                </c:manualLayout>
              </c:layout>
              <c:numFmt formatCode="#,##0" sourceLinked="0"/>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bg1"/>
                      </a:solidFill>
                      <a:latin typeface="Futura LT" panose="02000303000000000000" pitchFamily="2"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5.4555555555555559E-2"/>
                      <c:h val="0.12958333333333333"/>
                    </c:manualLayout>
                  </c15:layout>
                </c:ext>
                <c:ext xmlns:c16="http://schemas.microsoft.com/office/drawing/2014/chart" uri="{C3380CC4-5D6E-409C-BE32-E72D297353CC}">
                  <c16:uniqueId val="{00000003-83F3-4E8B-90B8-17652121A7E4}"/>
                </c:ext>
              </c:extLst>
            </c:dLbl>
            <c:dLbl>
              <c:idx val="4"/>
              <c:layout>
                <c:manualLayout>
                  <c:x val="0"/>
                  <c:y val="9.7222222222222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3F3-4E8B-90B8-17652121A7E4}"/>
                </c:ext>
              </c:extLst>
            </c:dLbl>
            <c:dLbl>
              <c:idx val="5"/>
              <c:layout>
                <c:manualLayout>
                  <c:x val="0"/>
                  <c:y val="9.7222222222222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3F3-4E8B-90B8-17652121A7E4}"/>
                </c:ext>
              </c:extLst>
            </c:dLbl>
            <c:dLbl>
              <c:idx val="6"/>
              <c:layout>
                <c:manualLayout>
                  <c:x val="-1.0185067526415994E-16"/>
                  <c:y val="9.72222222222223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3F3-4E8B-90B8-17652121A7E4}"/>
                </c:ext>
              </c:extLst>
            </c:dLbl>
            <c:dLbl>
              <c:idx val="7"/>
              <c:layout>
                <c:manualLayout>
                  <c:x val="0"/>
                  <c:y val="8.3333333333333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3F3-4E8B-90B8-17652121A7E4}"/>
                </c:ext>
              </c:extLst>
            </c:dLbl>
            <c:dLbl>
              <c:idx val="8"/>
              <c:layout>
                <c:manualLayout>
                  <c:x val="-1.0185067526415994E-16"/>
                  <c:y val="8.3333333333333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3F3-4E8B-90B8-17652121A7E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Futura LT" panose="02000303000000000000" pitchFamily="2"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2.1'!$B$33:$J$33</c:f>
              <c:numCache>
                <c:formatCode>General</c:formatCode>
                <c:ptCount val="9"/>
                <c:pt idx="0">
                  <c:v>2022</c:v>
                </c:pt>
                <c:pt idx="1">
                  <c:v>2023</c:v>
                </c:pt>
                <c:pt idx="2">
                  <c:v>2024</c:v>
                </c:pt>
                <c:pt idx="3">
                  <c:v>2025</c:v>
                </c:pt>
                <c:pt idx="4">
                  <c:v>2026</c:v>
                </c:pt>
                <c:pt idx="5">
                  <c:v>2027</c:v>
                </c:pt>
                <c:pt idx="6">
                  <c:v>2028</c:v>
                </c:pt>
                <c:pt idx="7">
                  <c:v>2029</c:v>
                </c:pt>
                <c:pt idx="8">
                  <c:v>2030</c:v>
                </c:pt>
              </c:numCache>
            </c:numRef>
          </c:cat>
          <c:val>
            <c:numRef>
              <c:f>'Figure 2.1'!$B$34:$J$34</c:f>
              <c:numCache>
                <c:formatCode>General</c:formatCode>
                <c:ptCount val="9"/>
                <c:pt idx="0">
                  <c:v>8482</c:v>
                </c:pt>
                <c:pt idx="1">
                  <c:v>7430</c:v>
                </c:pt>
                <c:pt idx="2">
                  <c:v>9075</c:v>
                </c:pt>
                <c:pt idx="3">
                  <c:v>11222</c:v>
                </c:pt>
                <c:pt idx="4">
                  <c:v>8700</c:v>
                </c:pt>
                <c:pt idx="5">
                  <c:v>8515</c:v>
                </c:pt>
                <c:pt idx="6">
                  <c:v>6155</c:v>
                </c:pt>
                <c:pt idx="7">
                  <c:v>1630</c:v>
                </c:pt>
                <c:pt idx="8">
                  <c:v>5785</c:v>
                </c:pt>
              </c:numCache>
            </c:numRef>
          </c:val>
          <c:extLst>
            <c:ext xmlns:c16="http://schemas.microsoft.com/office/drawing/2014/chart" uri="{C3380CC4-5D6E-409C-BE32-E72D297353CC}">
              <c16:uniqueId val="{00000009-83F3-4E8B-90B8-17652121A7E4}"/>
            </c:ext>
          </c:extLst>
        </c:ser>
        <c:dLbls>
          <c:showLegendKey val="0"/>
          <c:showVal val="0"/>
          <c:showCatName val="0"/>
          <c:showSerName val="0"/>
          <c:showPercent val="0"/>
          <c:showBubbleSize val="0"/>
        </c:dLbls>
        <c:gapWidth val="40"/>
        <c:overlap val="-27"/>
        <c:axId val="49350991"/>
        <c:axId val="49337071"/>
      </c:barChart>
      <c:catAx>
        <c:axId val="493509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49337071"/>
        <c:crosses val="autoZero"/>
        <c:auto val="1"/>
        <c:lblAlgn val="ctr"/>
        <c:lblOffset val="100"/>
        <c:noMultiLvlLbl val="0"/>
      </c:catAx>
      <c:valAx>
        <c:axId val="49337071"/>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panose="02000303000000000000" pitchFamily="2" charset="0"/>
                <a:ea typeface="+mn-ea"/>
                <a:cs typeface="+mn-cs"/>
              </a:defRPr>
            </a:pPr>
            <a:endParaRPr lang="en-US"/>
          </a:p>
        </c:txPr>
        <c:crossAx val="49350991"/>
        <c:crosses val="autoZero"/>
        <c:crossBetween val="between"/>
        <c:majorUnit val="4000"/>
        <c:dispUnits>
          <c:builtInUnit val="thousands"/>
        </c:dispUnits>
      </c:valAx>
      <c:spPr>
        <a:noFill/>
      </c:spPr>
    </c:plotArea>
    <c:plotVisOnly val="1"/>
    <c:dispBlanksAs val="gap"/>
    <c:showDLblsOverMax val="0"/>
    <c:extLst/>
  </c:chart>
  <c:spPr>
    <a:noFill/>
    <a:ln w="9525" cap="flat" cmpd="sng" algn="ctr">
      <a:noFill/>
      <a:round/>
    </a:ln>
    <a:effectLst/>
  </c:spPr>
  <c:txPr>
    <a:bodyPr/>
    <a:lstStyle/>
    <a:p>
      <a:pPr>
        <a:defRPr>
          <a:latin typeface="Futura LT" panose="02000303000000000000" pitchFamily="2"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9</xdr:col>
      <xdr:colOff>448795</xdr:colOff>
      <xdr:row>3</xdr:row>
      <xdr:rowOff>9525</xdr:rowOff>
    </xdr:from>
    <xdr:to>
      <xdr:col>13</xdr:col>
      <xdr:colOff>48068</xdr:colOff>
      <xdr:row>5</xdr:row>
      <xdr:rowOff>152400</xdr:rowOff>
    </xdr:to>
    <xdr:pic>
      <xdr:nvPicPr>
        <xdr:cNvPr id="5" name="Picture 4">
          <a:extLst>
            <a:ext uri="{FF2B5EF4-FFF2-40B4-BE49-F238E27FC236}">
              <a16:creationId xmlns:a16="http://schemas.microsoft.com/office/drawing/2014/main" id="{80D1EC54-7D8B-3748-97C8-36027A4813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67324" y="581025"/>
          <a:ext cx="2016569" cy="52387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0.74727</cdr:x>
      <cdr:y>0.35478</cdr:y>
    </cdr:from>
    <cdr:to>
      <cdr:x>0.87018</cdr:x>
      <cdr:y>0.50703</cdr:y>
    </cdr:to>
    <cdr:sp macro="" textlink="">
      <cdr:nvSpPr>
        <cdr:cNvPr id="2" name="TextBox 1">
          <a:extLst xmlns:a="http://schemas.openxmlformats.org/drawingml/2006/main">
            <a:ext uri="{FF2B5EF4-FFF2-40B4-BE49-F238E27FC236}">
              <a16:creationId xmlns:a16="http://schemas.microsoft.com/office/drawing/2014/main" id="{FA580E41-33B2-5EEC-CAC8-D40FFF1D541C}"/>
            </a:ext>
          </a:extLst>
        </cdr:cNvPr>
        <cdr:cNvSpPr txBox="1"/>
      </cdr:nvSpPr>
      <cdr:spPr>
        <a:xfrm xmlns:a="http://schemas.openxmlformats.org/drawingml/2006/main">
          <a:off x="3874419" y="1041392"/>
          <a:ext cx="637260" cy="4468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IE" sz="1100" kern="1200">
              <a:solidFill>
                <a:schemeClr val="tx2"/>
              </a:solidFill>
              <a:latin typeface="Futura LT" panose="02000303000000000000" pitchFamily="2" charset="0"/>
            </a:rPr>
            <a:t>VAT</a:t>
          </a:r>
        </a:p>
      </cdr:txBody>
    </cdr:sp>
  </cdr:relSizeAnchor>
  <cdr:relSizeAnchor xmlns:cdr="http://schemas.openxmlformats.org/drawingml/2006/chartDrawing">
    <cdr:from>
      <cdr:x>0.75046</cdr:x>
      <cdr:y>0.56524</cdr:y>
    </cdr:from>
    <cdr:to>
      <cdr:x>0.94673</cdr:x>
      <cdr:y>0.81809</cdr:y>
    </cdr:to>
    <cdr:sp macro="" textlink="">
      <cdr:nvSpPr>
        <cdr:cNvPr id="4" name="TextBox 1">
          <a:extLst xmlns:a="http://schemas.openxmlformats.org/drawingml/2006/main">
            <a:ext uri="{FF2B5EF4-FFF2-40B4-BE49-F238E27FC236}">
              <a16:creationId xmlns:a16="http://schemas.microsoft.com/office/drawing/2014/main" id="{FB175E7B-4477-725D-1922-A7D73799C081}"/>
            </a:ext>
          </a:extLst>
        </cdr:cNvPr>
        <cdr:cNvSpPr txBox="1"/>
      </cdr:nvSpPr>
      <cdr:spPr>
        <a:xfrm xmlns:a="http://schemas.openxmlformats.org/drawingml/2006/main">
          <a:off x="3890947" y="1659142"/>
          <a:ext cx="1017616" cy="7421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2"/>
              </a:solidFill>
              <a:latin typeface="Futura LT" panose="02000303000000000000" pitchFamily="2" charset="0"/>
            </a:rPr>
            <a:t>Fiscal Council FCE  </a:t>
          </a:r>
          <a:r>
            <a:rPr lang="en-IE" sz="1100" kern="1200" baseline="0">
              <a:solidFill>
                <a:schemeClr val="accent2"/>
              </a:solidFill>
              <a:latin typeface="Futura LT" panose="02000303000000000000" pitchFamily="2" charset="0"/>
            </a:rPr>
            <a:t>estimate</a:t>
          </a:r>
          <a:endParaRPr lang="en-IE" sz="1100" kern="1200">
            <a:solidFill>
              <a:schemeClr val="accent2"/>
            </a:solidFill>
            <a:latin typeface="Futura LT" panose="02000303000000000000" pitchFamily="2" charset="0"/>
          </a:endParaRPr>
        </a:p>
      </cdr:txBody>
    </cdr:sp>
  </cdr:relSizeAnchor>
  <cdr:relSizeAnchor xmlns:cdr="http://schemas.openxmlformats.org/drawingml/2006/chartDrawing">
    <cdr:from>
      <cdr:x>0.75336</cdr:x>
      <cdr:y>0.50841</cdr:y>
    </cdr:from>
    <cdr:to>
      <cdr:x>0.91991</cdr:x>
      <cdr:y>0.74889</cdr:y>
    </cdr:to>
    <cdr:sp macro="" textlink="">
      <cdr:nvSpPr>
        <cdr:cNvPr id="5" name="TextBox 1">
          <a:extLst xmlns:a="http://schemas.openxmlformats.org/drawingml/2006/main">
            <a:ext uri="{FF2B5EF4-FFF2-40B4-BE49-F238E27FC236}">
              <a16:creationId xmlns:a16="http://schemas.microsoft.com/office/drawing/2014/main" id="{E93FF442-DE10-1709-F5D0-80FF0E849FE6}"/>
            </a:ext>
          </a:extLst>
        </cdr:cNvPr>
        <cdr:cNvSpPr txBox="1"/>
      </cdr:nvSpPr>
      <cdr:spPr>
        <a:xfrm xmlns:a="http://schemas.openxmlformats.org/drawingml/2006/main">
          <a:off x="3906013" y="1492340"/>
          <a:ext cx="863524" cy="7058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3"/>
              </a:solidFill>
              <a:latin typeface="Futura LT" panose="02000303000000000000" pitchFamily="2" charset="0"/>
            </a:rPr>
            <a:t>Retail sales</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2</xdr:row>
      <xdr:rowOff>47707</xdr:rowOff>
    </xdr:from>
    <xdr:to>
      <xdr:col>6</xdr:col>
      <xdr:colOff>135172</xdr:colOff>
      <xdr:row>19</xdr:row>
      <xdr:rowOff>71561</xdr:rowOff>
    </xdr:to>
    <xdr:graphicFrame macro="">
      <xdr:nvGraphicFramePr>
        <xdr:cNvPr id="3" name="Chart 2">
          <a:extLst>
            <a:ext uri="{FF2B5EF4-FFF2-40B4-BE49-F238E27FC236}">
              <a16:creationId xmlns:a16="http://schemas.microsoft.com/office/drawing/2014/main" id="{DA2874B3-74BA-41B7-A0D4-9AE9928783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0.80082</cdr:x>
      <cdr:y>0.31811</cdr:y>
    </cdr:from>
    <cdr:to>
      <cdr:x>1</cdr:x>
      <cdr:y>0.75536</cdr:y>
    </cdr:to>
    <cdr:sp macro="" textlink="">
      <cdr:nvSpPr>
        <cdr:cNvPr id="2" name="TextBox 1">
          <a:extLst xmlns:a="http://schemas.openxmlformats.org/drawingml/2006/main">
            <a:ext uri="{FF2B5EF4-FFF2-40B4-BE49-F238E27FC236}">
              <a16:creationId xmlns:a16="http://schemas.microsoft.com/office/drawing/2014/main" id="{63EE8315-CF7B-E74F-893C-74377A474C53}"/>
            </a:ext>
          </a:extLst>
        </cdr:cNvPr>
        <cdr:cNvSpPr txBox="1"/>
      </cdr:nvSpPr>
      <cdr:spPr>
        <a:xfrm xmlns:a="http://schemas.openxmlformats.org/drawingml/2006/main">
          <a:off x="3661349" y="872643"/>
          <a:ext cx="910651" cy="11994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IE" sz="1100">
              <a:solidFill>
                <a:srgbClr val="005696"/>
              </a:solidFill>
              <a:latin typeface="Futura lt bt" panose="020B0402020204020303"/>
            </a:rPr>
            <a:t>High- income European average</a:t>
          </a:r>
        </a:p>
      </cdr:txBody>
    </cdr:sp>
  </cdr:relSizeAnchor>
  <cdr:relSizeAnchor xmlns:cdr="http://schemas.openxmlformats.org/drawingml/2006/chartDrawing">
    <cdr:from>
      <cdr:x>0.81005</cdr:x>
      <cdr:y>0.13043</cdr:y>
    </cdr:from>
    <cdr:to>
      <cdr:x>0.9863</cdr:x>
      <cdr:y>0.29275</cdr:y>
    </cdr:to>
    <cdr:sp macro="" textlink="">
      <cdr:nvSpPr>
        <cdr:cNvPr id="3" name="TextBox 1">
          <a:extLst xmlns:a="http://schemas.openxmlformats.org/drawingml/2006/main">
            <a:ext uri="{FF2B5EF4-FFF2-40B4-BE49-F238E27FC236}">
              <a16:creationId xmlns:a16="http://schemas.microsoft.com/office/drawing/2014/main" id="{E02562FF-304C-98C4-DDE9-720BCE394A7B}"/>
            </a:ext>
          </a:extLst>
        </cdr:cNvPr>
        <cdr:cNvSpPr txBox="1"/>
      </cdr:nvSpPr>
      <cdr:spPr>
        <a:xfrm xmlns:a="http://schemas.openxmlformats.org/drawingml/2006/main">
          <a:off x="3703568" y="357806"/>
          <a:ext cx="805815" cy="4452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a:solidFill>
                <a:srgbClr val="228E31"/>
              </a:solidFill>
              <a:latin typeface="Futura lt bt" panose="020B0402020204020303"/>
            </a:rPr>
            <a:t>Ireland</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41165</xdr:colOff>
      <xdr:row>3</xdr:row>
      <xdr:rowOff>42095</xdr:rowOff>
    </xdr:from>
    <xdr:to>
      <xdr:col>6</xdr:col>
      <xdr:colOff>38828</xdr:colOff>
      <xdr:row>17</xdr:row>
      <xdr:rowOff>112722</xdr:rowOff>
    </xdr:to>
    <xdr:graphicFrame macro="">
      <xdr:nvGraphicFramePr>
        <xdr:cNvPr id="2" name="Chart 1">
          <a:extLst>
            <a:ext uri="{FF2B5EF4-FFF2-40B4-BE49-F238E27FC236}">
              <a16:creationId xmlns:a16="http://schemas.microsoft.com/office/drawing/2014/main" id="{4FBD07D3-684F-4E69-89BA-E8CDC7ED63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0.80082</cdr:x>
      <cdr:y>0.29492</cdr:y>
    </cdr:from>
    <cdr:to>
      <cdr:x>1</cdr:x>
      <cdr:y>0.73217</cdr:y>
    </cdr:to>
    <cdr:sp macro="" textlink="">
      <cdr:nvSpPr>
        <cdr:cNvPr id="2" name="TextBox 1">
          <a:extLst xmlns:a="http://schemas.openxmlformats.org/drawingml/2006/main">
            <a:ext uri="{FF2B5EF4-FFF2-40B4-BE49-F238E27FC236}">
              <a16:creationId xmlns:a16="http://schemas.microsoft.com/office/drawing/2014/main" id="{63EE8315-CF7B-E74F-893C-74377A474C53}"/>
            </a:ext>
          </a:extLst>
        </cdr:cNvPr>
        <cdr:cNvSpPr txBox="1"/>
      </cdr:nvSpPr>
      <cdr:spPr>
        <a:xfrm xmlns:a="http://schemas.openxmlformats.org/drawingml/2006/main">
          <a:off x="3661349" y="809029"/>
          <a:ext cx="910651" cy="11994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IE" sz="1100">
              <a:solidFill>
                <a:srgbClr val="005696"/>
              </a:solidFill>
              <a:latin typeface="Futura lt bt" panose="020B0402020204020303"/>
            </a:rPr>
            <a:t>High- income European average</a:t>
          </a:r>
        </a:p>
      </cdr:txBody>
    </cdr:sp>
  </cdr:relSizeAnchor>
  <cdr:relSizeAnchor xmlns:cdr="http://schemas.openxmlformats.org/drawingml/2006/chartDrawing">
    <cdr:from>
      <cdr:x>0.82049</cdr:x>
      <cdr:y>0.17101</cdr:y>
    </cdr:from>
    <cdr:to>
      <cdr:x>0.99674</cdr:x>
      <cdr:y>0.33333</cdr:y>
    </cdr:to>
    <cdr:sp macro="" textlink="">
      <cdr:nvSpPr>
        <cdr:cNvPr id="3" name="TextBox 1">
          <a:extLst xmlns:a="http://schemas.openxmlformats.org/drawingml/2006/main">
            <a:ext uri="{FF2B5EF4-FFF2-40B4-BE49-F238E27FC236}">
              <a16:creationId xmlns:a16="http://schemas.microsoft.com/office/drawing/2014/main" id="{E02562FF-304C-98C4-DDE9-720BCE394A7B}"/>
            </a:ext>
          </a:extLst>
        </cdr:cNvPr>
        <cdr:cNvSpPr txBox="1"/>
      </cdr:nvSpPr>
      <cdr:spPr>
        <a:xfrm xmlns:a="http://schemas.openxmlformats.org/drawingml/2006/main">
          <a:off x="3751276" y="469125"/>
          <a:ext cx="805815" cy="4452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a:solidFill>
                <a:srgbClr val="228E31"/>
              </a:solidFill>
              <a:latin typeface="Futura lt bt" panose="020B0402020204020303"/>
            </a:rPr>
            <a:t>Ireland</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2</xdr:row>
      <xdr:rowOff>87463</xdr:rowOff>
    </xdr:from>
    <xdr:to>
      <xdr:col>7</xdr:col>
      <xdr:colOff>119270</xdr:colOff>
      <xdr:row>16</xdr:row>
      <xdr:rowOff>159025</xdr:rowOff>
    </xdr:to>
    <xdr:graphicFrame macro="">
      <xdr:nvGraphicFramePr>
        <xdr:cNvPr id="3" name="Chart 2">
          <a:extLst>
            <a:ext uri="{FF2B5EF4-FFF2-40B4-BE49-F238E27FC236}">
              <a16:creationId xmlns:a16="http://schemas.microsoft.com/office/drawing/2014/main" id="{7FF354D8-86BF-415F-9053-0AC37CC8AD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xdr:row>
      <xdr:rowOff>128412</xdr:rowOff>
    </xdr:from>
    <xdr:to>
      <xdr:col>2</xdr:col>
      <xdr:colOff>152271</xdr:colOff>
      <xdr:row>16</xdr:row>
      <xdr:rowOff>168168</xdr:rowOff>
    </xdr:to>
    <xdr:graphicFrame macro="">
      <xdr:nvGraphicFramePr>
        <xdr:cNvPr id="5" name="Chart 4">
          <a:extLst>
            <a:ext uri="{FF2B5EF4-FFF2-40B4-BE49-F238E27FC236}">
              <a16:creationId xmlns:a16="http://schemas.microsoft.com/office/drawing/2014/main" id="{95761FFD-C5BD-4ABC-B3A9-927A0C5FAF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304800</xdr:colOff>
      <xdr:row>16</xdr:row>
      <xdr:rowOff>165100</xdr:rowOff>
    </xdr:to>
    <xdr:graphicFrame macro="">
      <xdr:nvGraphicFramePr>
        <xdr:cNvPr id="2" name="Chart 1">
          <a:extLst>
            <a:ext uri="{FF2B5EF4-FFF2-40B4-BE49-F238E27FC236}">
              <a16:creationId xmlns:a16="http://schemas.microsoft.com/office/drawing/2014/main" id="{DA09B350-8CDF-6E1D-20C2-FD8C982ED8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xdr:row>
      <xdr:rowOff>63610</xdr:rowOff>
    </xdr:from>
    <xdr:to>
      <xdr:col>5</xdr:col>
      <xdr:colOff>381663</xdr:colOff>
      <xdr:row>16</xdr:row>
      <xdr:rowOff>135172</xdr:rowOff>
    </xdr:to>
    <xdr:graphicFrame macro="">
      <xdr:nvGraphicFramePr>
        <xdr:cNvPr id="5" name="Chart 4">
          <a:extLst>
            <a:ext uri="{FF2B5EF4-FFF2-40B4-BE49-F238E27FC236}">
              <a16:creationId xmlns:a16="http://schemas.microsoft.com/office/drawing/2014/main" id="{AD5BFF06-8620-4E7A-A5E8-E28F449EFE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0.6313</cdr:x>
      <cdr:y>0.6</cdr:y>
    </cdr:from>
    <cdr:to>
      <cdr:x>0.94087</cdr:x>
      <cdr:y>0.77391</cdr:y>
    </cdr:to>
    <cdr:sp macro="" textlink="">
      <cdr:nvSpPr>
        <cdr:cNvPr id="2" name="TextBox 1">
          <a:extLst xmlns:a="http://schemas.openxmlformats.org/drawingml/2006/main">
            <a:ext uri="{FF2B5EF4-FFF2-40B4-BE49-F238E27FC236}">
              <a16:creationId xmlns:a16="http://schemas.microsoft.com/office/drawing/2014/main" id="{0E01B617-8744-6371-0E8A-B54ECD5AD2DE}"/>
            </a:ext>
          </a:extLst>
        </cdr:cNvPr>
        <cdr:cNvSpPr txBox="1"/>
      </cdr:nvSpPr>
      <cdr:spPr>
        <a:xfrm xmlns:a="http://schemas.openxmlformats.org/drawingml/2006/main">
          <a:off x="2886322" y="1645919"/>
          <a:ext cx="1415332" cy="4770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IE" sz="1100" kern="1200">
              <a:solidFill>
                <a:srgbClr val="104862"/>
              </a:solidFill>
              <a:latin typeface="Futura LT" panose="02000303000000000000" pitchFamily="2" charset="0"/>
            </a:rPr>
            <a:t>Excluding</a:t>
          </a:r>
          <a:r>
            <a:rPr lang="en-IE" sz="1100" kern="1200" baseline="0">
              <a:solidFill>
                <a:srgbClr val="104862"/>
              </a:solidFill>
              <a:latin typeface="Futura LT" panose="02000303000000000000" pitchFamily="2" charset="0"/>
            </a:rPr>
            <a:t> excess corporation tax</a:t>
          </a:r>
          <a:endParaRPr lang="en-IE" sz="1100" kern="1200">
            <a:solidFill>
              <a:srgbClr val="104862"/>
            </a:solidFill>
            <a:latin typeface="Futura LT" panose="02000303000000000000" pitchFamily="2" charset="0"/>
          </a:endParaRPr>
        </a:p>
      </cdr:txBody>
    </cdr:sp>
  </cdr:relSizeAnchor>
  <cdr:relSizeAnchor xmlns:cdr="http://schemas.openxmlformats.org/drawingml/2006/chartDrawing">
    <cdr:from>
      <cdr:x>0.57739</cdr:x>
      <cdr:y>0.20982</cdr:y>
    </cdr:from>
    <cdr:to>
      <cdr:x>1</cdr:x>
      <cdr:y>0.38374</cdr:y>
    </cdr:to>
    <cdr:sp macro="" textlink="">
      <cdr:nvSpPr>
        <cdr:cNvPr id="3" name="TextBox 1">
          <a:extLst xmlns:a="http://schemas.openxmlformats.org/drawingml/2006/main">
            <a:ext uri="{FF2B5EF4-FFF2-40B4-BE49-F238E27FC236}">
              <a16:creationId xmlns:a16="http://schemas.microsoft.com/office/drawing/2014/main" id="{73F170E9-B444-1486-5387-067B799744E8}"/>
            </a:ext>
          </a:extLst>
        </cdr:cNvPr>
        <cdr:cNvSpPr txBox="1"/>
      </cdr:nvSpPr>
      <cdr:spPr>
        <a:xfrm xmlns:a="http://schemas.openxmlformats.org/drawingml/2006/main">
          <a:off x="2639833" y="575586"/>
          <a:ext cx="1932167" cy="4770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rgbClr val="196B24"/>
              </a:solidFill>
              <a:latin typeface="Futura LT" panose="02000303000000000000" pitchFamily="2" charset="0"/>
            </a:rPr>
            <a:t>General government revenue</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15904</xdr:colOff>
      <xdr:row>2</xdr:row>
      <xdr:rowOff>39755</xdr:rowOff>
    </xdr:from>
    <xdr:to>
      <xdr:col>6</xdr:col>
      <xdr:colOff>254443</xdr:colOff>
      <xdr:row>16</xdr:row>
      <xdr:rowOff>7951</xdr:rowOff>
    </xdr:to>
    <xdr:graphicFrame macro="">
      <xdr:nvGraphicFramePr>
        <xdr:cNvPr id="3" name="Chart 2">
          <a:extLst>
            <a:ext uri="{FF2B5EF4-FFF2-40B4-BE49-F238E27FC236}">
              <a16:creationId xmlns:a16="http://schemas.microsoft.com/office/drawing/2014/main" id="{39C81D07-5266-4CD9-AEFE-4B1BEA3AB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190500</xdr:colOff>
      <xdr:row>19</xdr:row>
      <xdr:rowOff>88900</xdr:rowOff>
    </xdr:to>
    <xdr:graphicFrame macro="">
      <xdr:nvGraphicFramePr>
        <xdr:cNvPr id="2" name="Chart 1">
          <a:extLst>
            <a:ext uri="{FF2B5EF4-FFF2-40B4-BE49-F238E27FC236}">
              <a16:creationId xmlns:a16="http://schemas.microsoft.com/office/drawing/2014/main" id="{1700162A-F49D-4AB3-90DE-7EBCDEDEF6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0.87136</cdr:x>
      <cdr:y>0.10454</cdr:y>
    </cdr:from>
    <cdr:to>
      <cdr:x>1</cdr:x>
      <cdr:y>0.18935</cdr:y>
    </cdr:to>
    <cdr:sp macro="" textlink="">
      <cdr:nvSpPr>
        <cdr:cNvPr id="3" name="TextBox 2">
          <a:extLst xmlns:a="http://schemas.openxmlformats.org/drawingml/2006/main">
            <a:ext uri="{FF2B5EF4-FFF2-40B4-BE49-F238E27FC236}">
              <a16:creationId xmlns:a16="http://schemas.microsoft.com/office/drawing/2014/main" id="{E7294DC0-5958-58BB-4A34-688CB83ACF40}"/>
            </a:ext>
          </a:extLst>
        </cdr:cNvPr>
        <cdr:cNvSpPr txBox="1"/>
      </cdr:nvSpPr>
      <cdr:spPr>
        <a:xfrm xmlns:a="http://schemas.openxmlformats.org/drawingml/2006/main">
          <a:off x="4946650" y="336550"/>
          <a:ext cx="730250" cy="2730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IE" sz="1100" kern="1200">
              <a:solidFill>
                <a:schemeClr val="accent3">
                  <a:lumMod val="75000"/>
                </a:schemeClr>
              </a:solidFill>
              <a:latin typeface="Futura LT" panose="02000303000000000000" pitchFamily="2" charset="0"/>
            </a:rPr>
            <a:t>Overruns</a:t>
          </a:r>
        </a:p>
      </cdr:txBody>
    </cdr:sp>
  </cdr:relSizeAnchor>
  <cdr:relSizeAnchor xmlns:cdr="http://schemas.openxmlformats.org/drawingml/2006/chartDrawing">
    <cdr:from>
      <cdr:x>0.87136</cdr:x>
      <cdr:y>0.19921</cdr:y>
    </cdr:from>
    <cdr:to>
      <cdr:x>1</cdr:x>
      <cdr:y>0.40434</cdr:y>
    </cdr:to>
    <cdr:sp macro="" textlink="">
      <cdr:nvSpPr>
        <cdr:cNvPr id="2" name="TextBox 1">
          <a:extLst xmlns:a="http://schemas.openxmlformats.org/drawingml/2006/main">
            <a:ext uri="{FF2B5EF4-FFF2-40B4-BE49-F238E27FC236}">
              <a16:creationId xmlns:a16="http://schemas.microsoft.com/office/drawing/2014/main" id="{D813F370-DEEE-B193-59B8-988CCDDCA297}"/>
            </a:ext>
          </a:extLst>
        </cdr:cNvPr>
        <cdr:cNvSpPr txBox="1"/>
      </cdr:nvSpPr>
      <cdr:spPr>
        <a:xfrm xmlns:a="http://schemas.openxmlformats.org/drawingml/2006/main">
          <a:off x="4946624" y="641350"/>
          <a:ext cx="730276" cy="660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5"/>
              </a:solidFill>
              <a:latin typeface="Futura LT" panose="02000303000000000000" pitchFamily="2" charset="0"/>
            </a:rPr>
            <a:t>Planned spending increases</a:t>
          </a:r>
        </a:p>
      </cdr:txBody>
    </cdr:sp>
  </cdr:relSizeAnchor>
  <cdr:relSizeAnchor xmlns:cdr="http://schemas.openxmlformats.org/drawingml/2006/chartDrawing">
    <cdr:from>
      <cdr:x>0.87136</cdr:x>
      <cdr:y>0.3925</cdr:y>
    </cdr:from>
    <cdr:to>
      <cdr:x>1</cdr:x>
      <cdr:y>0.59763</cdr:y>
    </cdr:to>
    <cdr:sp macro="" textlink="">
      <cdr:nvSpPr>
        <cdr:cNvPr id="4" name="TextBox 1">
          <a:extLst xmlns:a="http://schemas.openxmlformats.org/drawingml/2006/main">
            <a:ext uri="{FF2B5EF4-FFF2-40B4-BE49-F238E27FC236}">
              <a16:creationId xmlns:a16="http://schemas.microsoft.com/office/drawing/2014/main" id="{57FC8067-513C-89EA-047C-9AECC25C365F}"/>
            </a:ext>
          </a:extLst>
        </cdr:cNvPr>
        <cdr:cNvSpPr txBox="1"/>
      </cdr:nvSpPr>
      <cdr:spPr>
        <a:xfrm xmlns:a="http://schemas.openxmlformats.org/drawingml/2006/main">
          <a:off x="4946624" y="1263650"/>
          <a:ext cx="730276" cy="660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1"/>
              </a:solidFill>
              <a:latin typeface="Futura LT" panose="02000303000000000000" pitchFamily="2" charset="0"/>
            </a:rPr>
            <a:t>Budget 2024 base level</a:t>
          </a:r>
        </a:p>
      </cdr:txBody>
    </cdr:sp>
  </cdr:relSizeAnchor>
  <cdr:relSizeAnchor xmlns:cdr="http://schemas.openxmlformats.org/drawingml/2006/chartDrawing">
    <cdr:from>
      <cdr:x>0.22931</cdr:x>
      <cdr:y>0.04142</cdr:y>
    </cdr:from>
    <cdr:to>
      <cdr:x>0.48881</cdr:x>
      <cdr:y>0.24655</cdr:y>
    </cdr:to>
    <cdr:sp macro="" textlink="">
      <cdr:nvSpPr>
        <cdr:cNvPr id="5" name="TextBox 1">
          <a:extLst xmlns:a="http://schemas.openxmlformats.org/drawingml/2006/main">
            <a:ext uri="{FF2B5EF4-FFF2-40B4-BE49-F238E27FC236}">
              <a16:creationId xmlns:a16="http://schemas.microsoft.com/office/drawing/2014/main" id="{934E259F-8311-64AB-A023-34CADB2F7A19}"/>
            </a:ext>
          </a:extLst>
        </cdr:cNvPr>
        <cdr:cNvSpPr txBox="1"/>
      </cdr:nvSpPr>
      <cdr:spPr>
        <a:xfrm xmlns:a="http://schemas.openxmlformats.org/drawingml/2006/main">
          <a:off x="1301750" y="133350"/>
          <a:ext cx="1473200" cy="660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900">
              <a:solidFill>
                <a:schemeClr val="accent4"/>
              </a:solidFill>
              <a:effectLst/>
              <a:latin typeface="Futura LT" panose="02000303000000000000" pitchFamily="2" charset="0"/>
              <a:ea typeface="+mn-ea"/>
              <a:cs typeface="+mn-cs"/>
            </a:rPr>
            <a:t>Previous</a:t>
          </a:r>
          <a:r>
            <a:rPr lang="en-IE" sz="900" baseline="0">
              <a:solidFill>
                <a:schemeClr val="accent4"/>
              </a:solidFill>
              <a:effectLst/>
              <a:latin typeface="Futura LT" panose="02000303000000000000" pitchFamily="2" charset="0"/>
              <a:ea typeface="+mn-ea"/>
              <a:cs typeface="+mn-cs"/>
            </a:rPr>
            <a:t> overruns ignored in next years plans</a:t>
          </a:r>
          <a:endParaRPr lang="en-IE" sz="900">
            <a:solidFill>
              <a:schemeClr val="accent4"/>
            </a:solidFill>
            <a:effectLst/>
            <a:latin typeface="Futura LT" panose="02000303000000000000" pitchFamily="2" charset="0"/>
            <a:ea typeface="+mn-ea"/>
            <a:cs typeface="+mn-cs"/>
          </a:endParaRPr>
        </a:p>
      </cdr:txBody>
    </cdr:sp>
  </cdr:relSizeAnchor>
  <cdr:relSizeAnchor xmlns:cdr="http://schemas.openxmlformats.org/drawingml/2006/chartDrawing">
    <cdr:from>
      <cdr:x>0.28747</cdr:x>
      <cdr:y>0.18146</cdr:y>
    </cdr:from>
    <cdr:to>
      <cdr:x>0.3132</cdr:x>
      <cdr:y>0.31558</cdr:y>
    </cdr:to>
    <cdr:cxnSp macro="">
      <cdr:nvCxnSpPr>
        <cdr:cNvPr id="7" name="Straight Arrow Connector 6">
          <a:extLst xmlns:a="http://schemas.openxmlformats.org/drawingml/2006/main">
            <a:ext uri="{FF2B5EF4-FFF2-40B4-BE49-F238E27FC236}">
              <a16:creationId xmlns:a16="http://schemas.microsoft.com/office/drawing/2014/main" id="{617FEE77-3765-304E-3F1B-B6AA8C8985EE}"/>
            </a:ext>
          </a:extLst>
        </cdr:cNvPr>
        <cdr:cNvCxnSpPr/>
      </cdr:nvCxnSpPr>
      <cdr:spPr>
        <a:xfrm xmlns:a="http://schemas.openxmlformats.org/drawingml/2006/main" flipH="1">
          <a:off x="1631950" y="584200"/>
          <a:ext cx="146050" cy="431800"/>
        </a:xfrm>
        <a:prstGeom xmlns:a="http://schemas.openxmlformats.org/drawingml/2006/main" prst="straightConnector1">
          <a:avLst/>
        </a:prstGeom>
        <a:ln xmlns:a="http://schemas.openxmlformats.org/drawingml/2006/main">
          <a:solidFill>
            <a:schemeClr val="accent4"/>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0.43065</cdr:x>
      <cdr:y>0.11637</cdr:y>
    </cdr:from>
    <cdr:to>
      <cdr:x>0.5302</cdr:x>
      <cdr:y>0.21499</cdr:y>
    </cdr:to>
    <cdr:cxnSp macro="">
      <cdr:nvCxnSpPr>
        <cdr:cNvPr id="8" name="Straight Arrow Connector 7">
          <a:extLst xmlns:a="http://schemas.openxmlformats.org/drawingml/2006/main">
            <a:ext uri="{FF2B5EF4-FFF2-40B4-BE49-F238E27FC236}">
              <a16:creationId xmlns:a16="http://schemas.microsoft.com/office/drawing/2014/main" id="{1CC0F286-2C09-3DC1-FAC1-89DA3A69F9D4}"/>
            </a:ext>
          </a:extLst>
        </cdr:cNvPr>
        <cdr:cNvCxnSpPr/>
      </cdr:nvCxnSpPr>
      <cdr:spPr>
        <a:xfrm xmlns:a="http://schemas.openxmlformats.org/drawingml/2006/main">
          <a:off x="2444750" y="374650"/>
          <a:ext cx="565150" cy="317500"/>
        </a:xfrm>
        <a:prstGeom xmlns:a="http://schemas.openxmlformats.org/drawingml/2006/main" prst="straightConnector1">
          <a:avLst/>
        </a:prstGeom>
        <a:ln xmlns:a="http://schemas.openxmlformats.org/drawingml/2006/main">
          <a:solidFill>
            <a:schemeClr val="accent4"/>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2.xml><?xml version="1.0" encoding="utf-8"?>
<xdr:wsDr xmlns:xdr="http://schemas.openxmlformats.org/drawingml/2006/spreadsheetDrawing" xmlns:a="http://schemas.openxmlformats.org/drawingml/2006/main">
  <xdr:twoCellAnchor>
    <xdr:from>
      <xdr:col>0</xdr:col>
      <xdr:colOff>0</xdr:colOff>
      <xdr:row>2</xdr:row>
      <xdr:rowOff>134937</xdr:rowOff>
    </xdr:from>
    <xdr:to>
      <xdr:col>7</xdr:col>
      <xdr:colOff>304800</xdr:colOff>
      <xdr:row>21</xdr:row>
      <xdr:rowOff>133350</xdr:rowOff>
    </xdr:to>
    <xdr:graphicFrame macro="">
      <xdr:nvGraphicFramePr>
        <xdr:cNvPr id="4" name="Chart 3">
          <a:extLst>
            <a:ext uri="{FF2B5EF4-FFF2-40B4-BE49-F238E27FC236}">
              <a16:creationId xmlns:a16="http://schemas.microsoft.com/office/drawing/2014/main" id="{0F18EC2D-7EAB-59D0-6FB4-194BBA3203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2</xdr:row>
      <xdr:rowOff>95413</xdr:rowOff>
    </xdr:from>
    <xdr:to>
      <xdr:col>5</xdr:col>
      <xdr:colOff>302150</xdr:colOff>
      <xdr:row>18</xdr:row>
      <xdr:rowOff>55659</xdr:rowOff>
    </xdr:to>
    <xdr:graphicFrame macro="">
      <xdr:nvGraphicFramePr>
        <xdr:cNvPr id="2" name="Chart 1">
          <a:extLst>
            <a:ext uri="{FF2B5EF4-FFF2-40B4-BE49-F238E27FC236}">
              <a16:creationId xmlns:a16="http://schemas.microsoft.com/office/drawing/2014/main" id="{0841257E-4B75-423C-B095-6E44EBEFF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0.24696</cdr:x>
      <cdr:y>0.08696</cdr:y>
    </cdr:from>
    <cdr:to>
      <cdr:x>0.41391</cdr:x>
      <cdr:y>0.2058</cdr:y>
    </cdr:to>
    <cdr:sp macro="" textlink="">
      <cdr:nvSpPr>
        <cdr:cNvPr id="2" name="TextBox 1">
          <a:extLst xmlns:a="http://schemas.openxmlformats.org/drawingml/2006/main">
            <a:ext uri="{FF2B5EF4-FFF2-40B4-BE49-F238E27FC236}">
              <a16:creationId xmlns:a16="http://schemas.microsoft.com/office/drawing/2014/main" id="{41729991-2471-1A96-787C-CFDEE23A0866}"/>
            </a:ext>
          </a:extLst>
        </cdr:cNvPr>
        <cdr:cNvSpPr txBox="1"/>
      </cdr:nvSpPr>
      <cdr:spPr>
        <a:xfrm xmlns:a="http://schemas.openxmlformats.org/drawingml/2006/main">
          <a:off x="1129086" y="238541"/>
          <a:ext cx="763325" cy="3260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IE" sz="1100" kern="1200"/>
        </a:p>
      </cdr:txBody>
    </cdr:sp>
  </cdr:relSizeAnchor>
  <cdr:relSizeAnchor xmlns:cdr="http://schemas.openxmlformats.org/drawingml/2006/chartDrawing">
    <cdr:from>
      <cdr:x>0.69481</cdr:x>
      <cdr:y>0.5254</cdr:y>
    </cdr:from>
    <cdr:to>
      <cdr:x>0.86698</cdr:x>
      <cdr:y>0.66453</cdr:y>
    </cdr:to>
    <cdr:sp macro="" textlink="">
      <cdr:nvSpPr>
        <cdr:cNvPr id="3" name="TextBox 2">
          <a:extLst xmlns:a="http://schemas.openxmlformats.org/drawingml/2006/main">
            <a:ext uri="{FF2B5EF4-FFF2-40B4-BE49-F238E27FC236}">
              <a16:creationId xmlns:a16="http://schemas.microsoft.com/office/drawing/2014/main" id="{D2E1AB8A-880E-061F-AB88-9E8A53D05349}"/>
            </a:ext>
          </a:extLst>
        </cdr:cNvPr>
        <cdr:cNvSpPr txBox="1"/>
      </cdr:nvSpPr>
      <cdr:spPr>
        <a:xfrm xmlns:a="http://schemas.openxmlformats.org/drawingml/2006/main">
          <a:off x="3475005" y="1579138"/>
          <a:ext cx="861086" cy="4181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IE" sz="1050" kern="1200">
              <a:solidFill>
                <a:schemeClr val="bg1"/>
              </a:solidFill>
              <a:latin typeface="Futura LT" panose="02000303000000000000" pitchFamily="2" charset="0"/>
            </a:rPr>
            <a:t>1.2</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304800</xdr:colOff>
      <xdr:row>16</xdr:row>
      <xdr:rowOff>165100</xdr:rowOff>
    </xdr:to>
    <xdr:graphicFrame macro="">
      <xdr:nvGraphicFramePr>
        <xdr:cNvPr id="2" name="Chart 1">
          <a:extLst>
            <a:ext uri="{FF2B5EF4-FFF2-40B4-BE49-F238E27FC236}">
              <a16:creationId xmlns:a16="http://schemas.microsoft.com/office/drawing/2014/main" id="{AA7F774C-1CE3-7B97-B832-DA456A2CFE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0.78611</cdr:x>
      <cdr:y>0.06134</cdr:y>
    </cdr:from>
    <cdr:to>
      <cdr:x>0.98889</cdr:x>
      <cdr:y>0.37847</cdr:y>
    </cdr:to>
    <cdr:sp macro="" textlink="">
      <cdr:nvSpPr>
        <cdr:cNvPr id="2" name="TextBox 1">
          <a:extLst xmlns:a="http://schemas.openxmlformats.org/drawingml/2006/main">
            <a:ext uri="{FF2B5EF4-FFF2-40B4-BE49-F238E27FC236}">
              <a16:creationId xmlns:a16="http://schemas.microsoft.com/office/drawing/2014/main" id="{CCB9AD8C-477D-8478-C264-1B926BC127EE}"/>
            </a:ext>
          </a:extLst>
        </cdr:cNvPr>
        <cdr:cNvSpPr txBox="1"/>
      </cdr:nvSpPr>
      <cdr:spPr>
        <a:xfrm xmlns:a="http://schemas.openxmlformats.org/drawingml/2006/main">
          <a:off x="3594094" y="168275"/>
          <a:ext cx="927100" cy="869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IE" sz="1100" kern="1200">
              <a:solidFill>
                <a:schemeClr val="accent1"/>
              </a:solidFill>
              <a:latin typeface="Futura LT" panose="02000303000000000000" pitchFamily="2" charset="0"/>
            </a:rPr>
            <a:t>Gross voted expenditure forecast error</a:t>
          </a:r>
        </a:p>
      </cdr:txBody>
    </cdr:sp>
  </cdr:relSizeAnchor>
  <cdr:relSizeAnchor xmlns:cdr="http://schemas.openxmlformats.org/drawingml/2006/chartDrawing">
    <cdr:from>
      <cdr:x>0.78333</cdr:x>
      <cdr:y>0.43981</cdr:y>
    </cdr:from>
    <cdr:to>
      <cdr:x>0.98611</cdr:x>
      <cdr:y>0.75694</cdr:y>
    </cdr:to>
    <cdr:sp macro="" textlink="">
      <cdr:nvSpPr>
        <cdr:cNvPr id="3" name="TextBox 1">
          <a:extLst xmlns:a="http://schemas.openxmlformats.org/drawingml/2006/main">
            <a:ext uri="{FF2B5EF4-FFF2-40B4-BE49-F238E27FC236}">
              <a16:creationId xmlns:a16="http://schemas.microsoft.com/office/drawing/2014/main" id="{14DDEA12-5371-5E02-D468-C7F6B4909F7C}"/>
            </a:ext>
          </a:extLst>
        </cdr:cNvPr>
        <cdr:cNvSpPr txBox="1"/>
      </cdr:nvSpPr>
      <cdr:spPr>
        <a:xfrm xmlns:a="http://schemas.openxmlformats.org/drawingml/2006/main">
          <a:off x="3581400" y="1206500"/>
          <a:ext cx="927100" cy="8699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2"/>
              </a:solidFill>
              <a:latin typeface="Futura LT" panose="02000303000000000000" pitchFamily="2" charset="0"/>
            </a:rPr>
            <a:t>General government expenditure forecast error</a:t>
          </a: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253365</xdr:colOff>
      <xdr:row>17</xdr:row>
      <xdr:rowOff>99060</xdr:rowOff>
    </xdr:to>
    <xdr:graphicFrame macro="">
      <xdr:nvGraphicFramePr>
        <xdr:cNvPr id="2" name="Chart 1">
          <a:extLst>
            <a:ext uri="{FF2B5EF4-FFF2-40B4-BE49-F238E27FC236}">
              <a16:creationId xmlns:a16="http://schemas.microsoft.com/office/drawing/2014/main" id="{2947D077-0401-0FDA-7191-B0DFE10D91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0.84375</cdr:x>
      <cdr:y>0.83269</cdr:y>
    </cdr:from>
    <cdr:to>
      <cdr:x>1</cdr:x>
      <cdr:y>0.94727</cdr:y>
    </cdr:to>
    <cdr:sp macro="" textlink="">
      <cdr:nvSpPr>
        <cdr:cNvPr id="2" name="Text Box 1"/>
        <cdr:cNvSpPr txBox="1"/>
      </cdr:nvSpPr>
      <cdr:spPr>
        <a:xfrm xmlns:a="http://schemas.openxmlformats.org/drawingml/2006/main">
          <a:off x="3857625" y="2284231"/>
          <a:ext cx="714375" cy="3143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2">
                  <a:lumMod val="50000"/>
                </a:schemeClr>
              </a:solidFill>
            </a:rPr>
            <a:t>NTF</a:t>
          </a:r>
        </a:p>
      </cdr:txBody>
    </cdr:sp>
  </cdr:relSizeAnchor>
  <cdr:relSizeAnchor xmlns:cdr="http://schemas.openxmlformats.org/drawingml/2006/chartDrawing">
    <cdr:from>
      <cdr:x>0.84375</cdr:x>
      <cdr:y>0.73773</cdr:y>
    </cdr:from>
    <cdr:to>
      <cdr:x>1</cdr:x>
      <cdr:y>0.85231</cdr:y>
    </cdr:to>
    <cdr:sp macro="" textlink="">
      <cdr:nvSpPr>
        <cdr:cNvPr id="3" name="Text Box 1"/>
        <cdr:cNvSpPr txBox="1"/>
      </cdr:nvSpPr>
      <cdr:spPr>
        <a:xfrm xmlns:a="http://schemas.openxmlformats.org/drawingml/2006/main">
          <a:off x="3857625" y="2023728"/>
          <a:ext cx="714375" cy="3143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2">
                  <a:lumMod val="75000"/>
                </a:schemeClr>
              </a:solidFill>
            </a:rPr>
            <a:t>SIF</a:t>
          </a:r>
        </a:p>
      </cdr:txBody>
    </cdr:sp>
  </cdr:relSizeAnchor>
  <cdr:relSizeAnchor xmlns:cdr="http://schemas.openxmlformats.org/drawingml/2006/chartDrawing">
    <cdr:from>
      <cdr:x>0.8391</cdr:x>
      <cdr:y>0.66593</cdr:y>
    </cdr:from>
    <cdr:to>
      <cdr:x>0.99535</cdr:x>
      <cdr:y>0.78052</cdr:y>
    </cdr:to>
    <cdr:sp macro="" textlink="">
      <cdr:nvSpPr>
        <cdr:cNvPr id="4" name="Text Box 1"/>
        <cdr:cNvSpPr txBox="1"/>
      </cdr:nvSpPr>
      <cdr:spPr>
        <a:xfrm xmlns:a="http://schemas.openxmlformats.org/drawingml/2006/main">
          <a:off x="3793220" y="1782814"/>
          <a:ext cx="706338" cy="3067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1"/>
              </a:solidFill>
            </a:rPr>
            <a:t>Surplus</a:t>
          </a:r>
        </a:p>
      </cdr:txBody>
    </cdr:sp>
  </cdr:relSizeAnchor>
  <cdr:relSizeAnchor xmlns:cdr="http://schemas.openxmlformats.org/drawingml/2006/chartDrawing">
    <cdr:from>
      <cdr:x>0.84375</cdr:x>
      <cdr:y>0.46215</cdr:y>
    </cdr:from>
    <cdr:to>
      <cdr:x>1</cdr:x>
      <cdr:y>0.57673</cdr:y>
    </cdr:to>
    <cdr:sp macro="" textlink="">
      <cdr:nvSpPr>
        <cdr:cNvPr id="5" name="Text Box 1"/>
        <cdr:cNvSpPr txBox="1"/>
      </cdr:nvSpPr>
      <cdr:spPr>
        <a:xfrm xmlns:a="http://schemas.openxmlformats.org/drawingml/2006/main">
          <a:off x="3857625" y="1267766"/>
          <a:ext cx="714375" cy="3143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2">
                  <a:lumMod val="60000"/>
                  <a:lumOff val="40000"/>
                </a:schemeClr>
              </a:solidFill>
            </a:rPr>
            <a:t>ICNF</a:t>
          </a:r>
        </a:p>
      </cdr:txBody>
    </cdr:sp>
  </cdr:relSizeAnchor>
  <cdr:relSizeAnchor xmlns:cdr="http://schemas.openxmlformats.org/drawingml/2006/chartDrawing">
    <cdr:from>
      <cdr:x>0.84375</cdr:x>
      <cdr:y>0.33029</cdr:y>
    </cdr:from>
    <cdr:to>
      <cdr:x>1</cdr:x>
      <cdr:y>0.44488</cdr:y>
    </cdr:to>
    <cdr:sp macro="" textlink="">
      <cdr:nvSpPr>
        <cdr:cNvPr id="6" name="Text Box 1"/>
        <cdr:cNvSpPr txBox="1"/>
      </cdr:nvSpPr>
      <cdr:spPr>
        <a:xfrm xmlns:a="http://schemas.openxmlformats.org/drawingml/2006/main">
          <a:off x="3857625" y="906056"/>
          <a:ext cx="714375" cy="3143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2">
                  <a:lumMod val="40000"/>
                  <a:lumOff val="60000"/>
                </a:schemeClr>
              </a:solidFill>
            </a:rPr>
            <a:t>FIF</a:t>
          </a: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0</xdr:colOff>
      <xdr:row>2</xdr:row>
      <xdr:rowOff>82550</xdr:rowOff>
    </xdr:from>
    <xdr:to>
      <xdr:col>7</xdr:col>
      <xdr:colOff>558800</xdr:colOff>
      <xdr:row>17</xdr:row>
      <xdr:rowOff>63500</xdr:rowOff>
    </xdr:to>
    <xdr:graphicFrame macro="">
      <xdr:nvGraphicFramePr>
        <xdr:cNvPr id="2" name="Chart 1">
          <a:extLst>
            <a:ext uri="{FF2B5EF4-FFF2-40B4-BE49-F238E27FC236}">
              <a16:creationId xmlns:a16="http://schemas.microsoft.com/office/drawing/2014/main" id="{853A66F5-8A0C-2786-9750-564EBECCC8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0.89157</cdr:x>
      <cdr:y>0.09548</cdr:y>
    </cdr:from>
    <cdr:to>
      <cdr:x>0.89375</cdr:x>
      <cdr:y>0.38855</cdr:y>
    </cdr:to>
    <cdr:cxnSp macro="">
      <cdr:nvCxnSpPr>
        <cdr:cNvPr id="3" name="Straight Arrow Connector 2">
          <a:extLst xmlns:a="http://schemas.openxmlformats.org/drawingml/2006/main">
            <a:ext uri="{FF2B5EF4-FFF2-40B4-BE49-F238E27FC236}">
              <a16:creationId xmlns:a16="http://schemas.microsoft.com/office/drawing/2014/main" id="{D0634591-4498-A3BA-83E1-A6C310CBAB6A}"/>
            </a:ext>
          </a:extLst>
        </cdr:cNvPr>
        <cdr:cNvCxnSpPr/>
      </cdr:nvCxnSpPr>
      <cdr:spPr>
        <a:xfrm xmlns:a="http://schemas.openxmlformats.org/drawingml/2006/main" flipH="1">
          <a:off x="4118775" y="252064"/>
          <a:ext cx="10092" cy="773654"/>
        </a:xfrm>
        <a:prstGeom xmlns:a="http://schemas.openxmlformats.org/drawingml/2006/main" prst="straightConnector1">
          <a:avLst/>
        </a:prstGeom>
        <a:ln xmlns:a="http://schemas.openxmlformats.org/drawingml/2006/main">
          <a:solidFill>
            <a:schemeClr val="bg1">
              <a:lumMod val="65000"/>
            </a:schemeClr>
          </a:solidFill>
          <a:headEnd type="triangle"/>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0.89329</cdr:x>
      <cdr:y>0.18374</cdr:y>
    </cdr:from>
    <cdr:to>
      <cdr:x>0.9982</cdr:x>
      <cdr:y>0.46429</cdr:y>
    </cdr:to>
    <cdr:sp macro="" textlink="">
      <cdr:nvSpPr>
        <cdr:cNvPr id="4" name="TextBox 3">
          <a:extLst xmlns:a="http://schemas.openxmlformats.org/drawingml/2006/main">
            <a:ext uri="{FF2B5EF4-FFF2-40B4-BE49-F238E27FC236}">
              <a16:creationId xmlns:a16="http://schemas.microsoft.com/office/drawing/2014/main" id="{5A2BDAF0-155A-A339-7FF7-BB76F7890AD9}"/>
            </a:ext>
          </a:extLst>
        </cdr:cNvPr>
        <cdr:cNvSpPr txBox="1"/>
      </cdr:nvSpPr>
      <cdr:spPr>
        <a:xfrm xmlns:a="http://schemas.openxmlformats.org/drawingml/2006/main">
          <a:off x="4126726" y="485030"/>
          <a:ext cx="484683" cy="7406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IE" sz="1100" kern="1200">
              <a:solidFill>
                <a:schemeClr val="bg2">
                  <a:lumMod val="50000"/>
                </a:schemeClr>
              </a:solidFill>
              <a:latin typeface="Futura lt "/>
            </a:rPr>
            <a:t>20% </a:t>
          </a:r>
        </a:p>
      </cdr:txBody>
    </cdr:sp>
  </cdr:relSizeAnchor>
</c:userShapes>
</file>

<file path=xl/drawings/drawing30.xml><?xml version="1.0" encoding="utf-8"?>
<c:userShapes xmlns:c="http://schemas.openxmlformats.org/drawingml/2006/chart">
  <cdr:relSizeAnchor xmlns:cdr="http://schemas.openxmlformats.org/drawingml/2006/chartDrawing">
    <cdr:from>
      <cdr:x>0.875</cdr:x>
      <cdr:y>0.74421</cdr:y>
    </cdr:from>
    <cdr:to>
      <cdr:x>0.98889</cdr:x>
      <cdr:y>0.88542</cdr:y>
    </cdr:to>
    <cdr:sp macro="" textlink="">
      <cdr:nvSpPr>
        <cdr:cNvPr id="2" name="TextBox 1">
          <a:extLst xmlns:a="http://schemas.openxmlformats.org/drawingml/2006/main">
            <a:ext uri="{FF2B5EF4-FFF2-40B4-BE49-F238E27FC236}">
              <a16:creationId xmlns:a16="http://schemas.microsoft.com/office/drawing/2014/main" id="{BFC4D2BB-4241-8AD9-314E-F87701D6895F}"/>
            </a:ext>
          </a:extLst>
        </cdr:cNvPr>
        <cdr:cNvSpPr txBox="1"/>
      </cdr:nvSpPr>
      <cdr:spPr>
        <a:xfrm xmlns:a="http://schemas.openxmlformats.org/drawingml/2006/main">
          <a:off x="4000494" y="2041525"/>
          <a:ext cx="520700" cy="387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IE" sz="1100" kern="1200">
              <a:solidFill>
                <a:schemeClr val="accent1"/>
              </a:solidFill>
              <a:latin typeface="Futura LT" panose="02000303000000000000" pitchFamily="2" charset="0"/>
            </a:rPr>
            <a:t>SIF</a:t>
          </a:r>
        </a:p>
      </cdr:txBody>
    </cdr:sp>
  </cdr:relSizeAnchor>
  <cdr:relSizeAnchor xmlns:cdr="http://schemas.openxmlformats.org/drawingml/2006/chartDrawing">
    <cdr:from>
      <cdr:x>0.875</cdr:x>
      <cdr:y>0.45833</cdr:y>
    </cdr:from>
    <cdr:to>
      <cdr:x>0.98889</cdr:x>
      <cdr:y>0.59954</cdr:y>
    </cdr:to>
    <cdr:sp macro="" textlink="">
      <cdr:nvSpPr>
        <cdr:cNvPr id="3" name="TextBox 1">
          <a:extLst xmlns:a="http://schemas.openxmlformats.org/drawingml/2006/main">
            <a:ext uri="{FF2B5EF4-FFF2-40B4-BE49-F238E27FC236}">
              <a16:creationId xmlns:a16="http://schemas.microsoft.com/office/drawing/2014/main" id="{21D2CD51-3D81-E953-BA2E-9A5DD6A3F603}"/>
            </a:ext>
          </a:extLst>
        </cdr:cNvPr>
        <cdr:cNvSpPr txBox="1"/>
      </cdr:nvSpPr>
      <cdr:spPr>
        <a:xfrm xmlns:a="http://schemas.openxmlformats.org/drawingml/2006/main">
          <a:off x="4000500" y="1257300"/>
          <a:ext cx="520700" cy="3873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2"/>
              </a:solidFill>
              <a:latin typeface="Futura LT" panose="02000303000000000000" pitchFamily="2" charset="0"/>
            </a:rPr>
            <a:t>FIF</a:t>
          </a:r>
        </a:p>
      </cdr:txBody>
    </cdr:sp>
  </cdr:relSizeAnchor>
  <cdr:relSizeAnchor xmlns:cdr="http://schemas.openxmlformats.org/drawingml/2006/chartDrawing">
    <cdr:from>
      <cdr:x>0.875</cdr:x>
      <cdr:y>0.31019</cdr:y>
    </cdr:from>
    <cdr:to>
      <cdr:x>0.98889</cdr:x>
      <cdr:y>0.45139</cdr:y>
    </cdr:to>
    <cdr:sp macro="" textlink="">
      <cdr:nvSpPr>
        <cdr:cNvPr id="4" name="TextBox 1">
          <a:extLst xmlns:a="http://schemas.openxmlformats.org/drawingml/2006/main">
            <a:ext uri="{FF2B5EF4-FFF2-40B4-BE49-F238E27FC236}">
              <a16:creationId xmlns:a16="http://schemas.microsoft.com/office/drawing/2014/main" id="{6D420B7A-0C92-538A-D1B3-9D0C0C07A8BE}"/>
            </a:ext>
          </a:extLst>
        </cdr:cNvPr>
        <cdr:cNvSpPr txBox="1"/>
      </cdr:nvSpPr>
      <cdr:spPr>
        <a:xfrm xmlns:a="http://schemas.openxmlformats.org/drawingml/2006/main">
          <a:off x="4000500" y="850900"/>
          <a:ext cx="520700" cy="3873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3"/>
              </a:solidFill>
              <a:latin typeface="Futura LT" panose="02000303000000000000" pitchFamily="2" charset="0"/>
            </a:rPr>
            <a:t>NTF</a:t>
          </a:r>
        </a:p>
      </cdr:txBody>
    </cdr:sp>
  </cdr:relSizeAnchor>
  <cdr:relSizeAnchor xmlns:cdr="http://schemas.openxmlformats.org/drawingml/2006/chartDrawing">
    <cdr:from>
      <cdr:x>0.87361</cdr:x>
      <cdr:y>0.25463</cdr:y>
    </cdr:from>
    <cdr:to>
      <cdr:x>0.9875</cdr:x>
      <cdr:y>0.39583</cdr:y>
    </cdr:to>
    <cdr:sp macro="" textlink="">
      <cdr:nvSpPr>
        <cdr:cNvPr id="5" name="TextBox 1">
          <a:extLst xmlns:a="http://schemas.openxmlformats.org/drawingml/2006/main">
            <a:ext uri="{FF2B5EF4-FFF2-40B4-BE49-F238E27FC236}">
              <a16:creationId xmlns:a16="http://schemas.microsoft.com/office/drawing/2014/main" id="{522EA1A0-9F52-966A-C963-A245944D304D}"/>
            </a:ext>
          </a:extLst>
        </cdr:cNvPr>
        <cdr:cNvSpPr txBox="1"/>
      </cdr:nvSpPr>
      <cdr:spPr>
        <a:xfrm xmlns:a="http://schemas.openxmlformats.org/drawingml/2006/main">
          <a:off x="3994150" y="698500"/>
          <a:ext cx="520700" cy="3873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4"/>
              </a:solidFill>
              <a:latin typeface="Futura LT" panose="02000303000000000000" pitchFamily="2" charset="0"/>
            </a:rPr>
            <a:t>ICNF</a:t>
          </a:r>
        </a:p>
      </cdr:txBody>
    </cdr:sp>
  </cdr:relSizeAnchor>
  <cdr:relSizeAnchor xmlns:cdr="http://schemas.openxmlformats.org/drawingml/2006/chartDrawing">
    <cdr:from>
      <cdr:x>0.875</cdr:x>
      <cdr:y>0.17361</cdr:y>
    </cdr:from>
    <cdr:to>
      <cdr:x>0.98889</cdr:x>
      <cdr:y>0.31481</cdr:y>
    </cdr:to>
    <cdr:sp macro="" textlink="">
      <cdr:nvSpPr>
        <cdr:cNvPr id="6" name="TextBox 1">
          <a:extLst xmlns:a="http://schemas.openxmlformats.org/drawingml/2006/main">
            <a:ext uri="{FF2B5EF4-FFF2-40B4-BE49-F238E27FC236}">
              <a16:creationId xmlns:a16="http://schemas.microsoft.com/office/drawing/2014/main" id="{E93108BD-C08D-1A69-C9EC-01D7E7FBDA6A}"/>
            </a:ext>
          </a:extLst>
        </cdr:cNvPr>
        <cdr:cNvSpPr txBox="1"/>
      </cdr:nvSpPr>
      <cdr:spPr>
        <a:xfrm xmlns:a="http://schemas.openxmlformats.org/drawingml/2006/main">
          <a:off x="4000500" y="476250"/>
          <a:ext cx="520700" cy="3873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5"/>
              </a:solidFill>
              <a:latin typeface="Futura LT" panose="02000303000000000000" pitchFamily="2" charset="0"/>
            </a:rPr>
            <a:t>ISIF</a:t>
          </a: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304800</xdr:colOff>
      <xdr:row>16</xdr:row>
      <xdr:rowOff>165100</xdr:rowOff>
    </xdr:to>
    <xdr:graphicFrame macro="">
      <xdr:nvGraphicFramePr>
        <xdr:cNvPr id="2" name="Chart 1">
          <a:extLst>
            <a:ext uri="{FF2B5EF4-FFF2-40B4-BE49-F238E27FC236}">
              <a16:creationId xmlns:a16="http://schemas.microsoft.com/office/drawing/2014/main" id="{11748AE3-FA0D-6BE0-2897-CB1E0700D1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0.44583</cdr:x>
      <cdr:y>0.45486</cdr:y>
    </cdr:from>
    <cdr:to>
      <cdr:x>0.6375</cdr:x>
      <cdr:y>0.64931</cdr:y>
    </cdr:to>
    <cdr:sp macro="" textlink="">
      <cdr:nvSpPr>
        <cdr:cNvPr id="2" name="Text Box 1"/>
        <cdr:cNvSpPr txBox="1"/>
      </cdr:nvSpPr>
      <cdr:spPr>
        <a:xfrm xmlns:a="http://schemas.openxmlformats.org/drawingml/2006/main">
          <a:off x="2038350" y="1247775"/>
          <a:ext cx="876300" cy="533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IE" sz="1100" kern="1200">
              <a:solidFill>
                <a:schemeClr val="accent2"/>
              </a:solidFill>
              <a:latin typeface="Futura LT" panose="02000303000000000000" pitchFamily="2" charset="0"/>
            </a:rPr>
            <a:t>EU 14 average</a:t>
          </a:r>
        </a:p>
      </cdr:txBody>
    </cdr:sp>
  </cdr:relSizeAnchor>
  <cdr:relSizeAnchor xmlns:cdr="http://schemas.openxmlformats.org/drawingml/2006/chartDrawing">
    <cdr:from>
      <cdr:x>0.71736</cdr:x>
      <cdr:y>0.15394</cdr:y>
    </cdr:from>
    <cdr:to>
      <cdr:x>0.90903</cdr:x>
      <cdr:y>0.30324</cdr:y>
    </cdr:to>
    <cdr:sp macro="" textlink="">
      <cdr:nvSpPr>
        <cdr:cNvPr id="3" name="Text Box 1"/>
        <cdr:cNvSpPr txBox="1"/>
      </cdr:nvSpPr>
      <cdr:spPr>
        <a:xfrm xmlns:a="http://schemas.openxmlformats.org/drawingml/2006/main">
          <a:off x="3279775" y="422275"/>
          <a:ext cx="876300" cy="4095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1"/>
              </a:solidFill>
              <a:latin typeface="Futura LT" panose="02000303000000000000" pitchFamily="2" charset="0"/>
            </a:rPr>
            <a:t>Ireland</a:t>
          </a:r>
        </a:p>
      </cdr:txBody>
    </cdr:sp>
  </cdr:relSizeAnchor>
</c:userShapes>
</file>

<file path=xl/drawings/drawing33.xml><?xml version="1.0" encoding="utf-8"?>
<xdr:wsDr xmlns:xdr="http://schemas.openxmlformats.org/drawingml/2006/spreadsheetDrawing" xmlns:a="http://schemas.openxmlformats.org/drawingml/2006/main">
  <xdr:twoCellAnchor>
    <xdr:from>
      <xdr:col>0</xdr:col>
      <xdr:colOff>0</xdr:colOff>
      <xdr:row>2</xdr:row>
      <xdr:rowOff>160462</xdr:rowOff>
    </xdr:from>
    <xdr:to>
      <xdr:col>7</xdr:col>
      <xdr:colOff>120641</xdr:colOff>
      <xdr:row>18</xdr:row>
      <xdr:rowOff>154978</xdr:rowOff>
    </xdr:to>
    <xdr:graphicFrame macro="">
      <xdr:nvGraphicFramePr>
        <xdr:cNvPr id="4" name="Chart 3">
          <a:extLst>
            <a:ext uri="{FF2B5EF4-FFF2-40B4-BE49-F238E27FC236}">
              <a16:creationId xmlns:a16="http://schemas.microsoft.com/office/drawing/2014/main" id="{FA40B7EC-E499-456F-9233-E39BBBCB6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0.1949</cdr:x>
      <cdr:y>0.05828</cdr:y>
    </cdr:from>
    <cdr:to>
      <cdr:x>0.58093</cdr:x>
      <cdr:y>0.40264</cdr:y>
    </cdr:to>
    <cdr:sp macro="" textlink="">
      <cdr:nvSpPr>
        <cdr:cNvPr id="5" name="Rectangle 4">
          <a:extLst xmlns:a="http://schemas.openxmlformats.org/drawingml/2006/main">
            <a:ext uri="{FF2B5EF4-FFF2-40B4-BE49-F238E27FC236}">
              <a16:creationId xmlns:a16="http://schemas.microsoft.com/office/drawing/2014/main" id="{B36D82DA-D112-418E-BD71-BBDF91390AF9}"/>
            </a:ext>
          </a:extLst>
        </cdr:cNvPr>
        <cdr:cNvSpPr/>
      </cdr:nvSpPr>
      <cdr:spPr>
        <a:xfrm xmlns:a="http://schemas.openxmlformats.org/drawingml/2006/main">
          <a:off x="910232" y="180218"/>
          <a:ext cx="1802804" cy="1064784"/>
        </a:xfrm>
        <a:prstGeom xmlns:a="http://schemas.openxmlformats.org/drawingml/2006/main" prst="rect">
          <a:avLst/>
        </a:prstGeom>
        <a:solidFill xmlns:a="http://schemas.openxmlformats.org/drawingml/2006/main">
          <a:srgbClr val="FF0000">
            <a:alpha val="23000"/>
          </a:srgb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IE" kern="1200"/>
        </a:p>
      </cdr:txBody>
    </cdr:sp>
  </cdr:relSizeAnchor>
  <cdr:relSizeAnchor xmlns:cdr="http://schemas.openxmlformats.org/drawingml/2006/chartDrawing">
    <cdr:from>
      <cdr:x>0.20481</cdr:x>
      <cdr:y>0.08096</cdr:y>
    </cdr:from>
    <cdr:to>
      <cdr:x>0.4768</cdr:x>
      <cdr:y>0.243</cdr:y>
    </cdr:to>
    <cdr:sp macro="" textlink="">
      <cdr:nvSpPr>
        <cdr:cNvPr id="14" name="Text Box 13"/>
        <cdr:cNvSpPr txBox="1"/>
      </cdr:nvSpPr>
      <cdr:spPr>
        <a:xfrm xmlns:a="http://schemas.openxmlformats.org/drawingml/2006/main">
          <a:off x="956488" y="250325"/>
          <a:ext cx="1270239" cy="5010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IE" sz="700" baseline="0">
              <a:solidFill>
                <a:schemeClr val="accent3"/>
              </a:solidFill>
              <a:latin typeface="Futura Lt BT" panose="020B0402020204020303" pitchFamily="34" charset="0"/>
            </a:rPr>
            <a:t>Economy performing poorly, budgetary policy making it worse</a:t>
          </a:r>
          <a:endParaRPr lang="en-IE" sz="700">
            <a:solidFill>
              <a:schemeClr val="accent3"/>
            </a:solidFill>
            <a:latin typeface="Futura Lt BT" panose="020B0402020204020303" pitchFamily="34" charset="0"/>
          </a:endParaRPr>
        </a:p>
      </cdr:txBody>
    </cdr:sp>
  </cdr:relSizeAnchor>
  <cdr:relSizeAnchor xmlns:cdr="http://schemas.openxmlformats.org/drawingml/2006/chartDrawing">
    <cdr:from>
      <cdr:x>0.58279</cdr:x>
      <cdr:y>0.40264</cdr:y>
    </cdr:from>
    <cdr:to>
      <cdr:x>0.97365</cdr:x>
      <cdr:y>0.86104</cdr:y>
    </cdr:to>
    <cdr:sp macro="" textlink="">
      <cdr:nvSpPr>
        <cdr:cNvPr id="7" name="Rectangle 6">
          <a:extLst xmlns:a="http://schemas.openxmlformats.org/drawingml/2006/main">
            <a:ext uri="{FF2B5EF4-FFF2-40B4-BE49-F238E27FC236}">
              <a16:creationId xmlns:a16="http://schemas.microsoft.com/office/drawing/2014/main" id="{4B47C5CB-2ECB-6D26-FAF5-7FF37959BC1C}"/>
            </a:ext>
          </a:extLst>
        </cdr:cNvPr>
        <cdr:cNvSpPr/>
      </cdr:nvSpPr>
      <cdr:spPr>
        <a:xfrm xmlns:a="http://schemas.openxmlformats.org/drawingml/2006/main">
          <a:off x="2730190" y="1227173"/>
          <a:ext cx="1831057" cy="1397119"/>
        </a:xfrm>
        <a:prstGeom xmlns:a="http://schemas.openxmlformats.org/drawingml/2006/main" prst="rect">
          <a:avLst/>
        </a:prstGeom>
        <a:solidFill xmlns:a="http://schemas.openxmlformats.org/drawingml/2006/main">
          <a:srgbClr val="FF0000">
            <a:alpha val="23000"/>
          </a:srgb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IE" kern="1200"/>
        </a:p>
      </cdr:txBody>
    </cdr:sp>
  </cdr:relSizeAnchor>
  <cdr:relSizeAnchor xmlns:cdr="http://schemas.openxmlformats.org/drawingml/2006/chartDrawing">
    <cdr:from>
      <cdr:x>0.58279</cdr:x>
      <cdr:y>0.05605</cdr:y>
    </cdr:from>
    <cdr:to>
      <cdr:x>0.97513</cdr:x>
      <cdr:y>0.40264</cdr:y>
    </cdr:to>
    <cdr:sp macro="" textlink="">
      <cdr:nvSpPr>
        <cdr:cNvPr id="8" name="Rectangle 7">
          <a:extLst xmlns:a="http://schemas.openxmlformats.org/drawingml/2006/main">
            <a:ext uri="{FF2B5EF4-FFF2-40B4-BE49-F238E27FC236}">
              <a16:creationId xmlns:a16="http://schemas.microsoft.com/office/drawing/2014/main" id="{67117853-B527-099A-4571-6D17B489D97C}"/>
            </a:ext>
          </a:extLst>
        </cdr:cNvPr>
        <cdr:cNvSpPr/>
      </cdr:nvSpPr>
      <cdr:spPr>
        <a:xfrm xmlns:a="http://schemas.openxmlformats.org/drawingml/2006/main">
          <a:off x="2730190" y="170830"/>
          <a:ext cx="1837991" cy="1056343"/>
        </a:xfrm>
        <a:prstGeom xmlns:a="http://schemas.openxmlformats.org/drawingml/2006/main" prst="rect">
          <a:avLst/>
        </a:prstGeom>
        <a:solidFill xmlns:a="http://schemas.openxmlformats.org/drawingml/2006/main">
          <a:srgbClr val="92D050">
            <a:alpha val="31000"/>
          </a:srgb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IE" kern="1200"/>
        </a:p>
      </cdr:txBody>
    </cdr:sp>
  </cdr:relSizeAnchor>
  <cdr:relSizeAnchor xmlns:cdr="http://schemas.openxmlformats.org/drawingml/2006/chartDrawing">
    <cdr:from>
      <cdr:x>0.19786</cdr:x>
      <cdr:y>0.40041</cdr:y>
    </cdr:from>
    <cdr:to>
      <cdr:x>0.58279</cdr:x>
      <cdr:y>0.86104</cdr:y>
    </cdr:to>
    <cdr:sp macro="" textlink="">
      <cdr:nvSpPr>
        <cdr:cNvPr id="10" name="Rectangle 9">
          <a:extLst xmlns:a="http://schemas.openxmlformats.org/drawingml/2006/main">
            <a:ext uri="{FF2B5EF4-FFF2-40B4-BE49-F238E27FC236}">
              <a16:creationId xmlns:a16="http://schemas.microsoft.com/office/drawing/2014/main" id="{6F7E58CA-31B4-0001-79D7-1E588106D96F}"/>
            </a:ext>
          </a:extLst>
        </cdr:cNvPr>
        <cdr:cNvSpPr/>
      </cdr:nvSpPr>
      <cdr:spPr>
        <a:xfrm xmlns:a="http://schemas.openxmlformats.org/drawingml/2006/main">
          <a:off x="924060" y="1238087"/>
          <a:ext cx="1797686" cy="1424320"/>
        </a:xfrm>
        <a:prstGeom xmlns:a="http://schemas.openxmlformats.org/drawingml/2006/main" prst="rect">
          <a:avLst/>
        </a:prstGeom>
        <a:solidFill xmlns:a="http://schemas.openxmlformats.org/drawingml/2006/main">
          <a:srgbClr val="92D050">
            <a:alpha val="31000"/>
          </a:srgb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IE" kern="1200"/>
        </a:p>
      </cdr:txBody>
    </cdr:sp>
  </cdr:relSizeAnchor>
  <cdr:relSizeAnchor xmlns:cdr="http://schemas.openxmlformats.org/drawingml/2006/chartDrawing">
    <cdr:from>
      <cdr:x>0.71483</cdr:x>
      <cdr:y>0.07772</cdr:y>
    </cdr:from>
    <cdr:to>
      <cdr:x>0.98682</cdr:x>
      <cdr:y>0.23976</cdr:y>
    </cdr:to>
    <cdr:sp macro="" textlink="">
      <cdr:nvSpPr>
        <cdr:cNvPr id="11" name="Text Box 13">
          <a:extLst xmlns:a="http://schemas.openxmlformats.org/drawingml/2006/main">
            <a:ext uri="{FF2B5EF4-FFF2-40B4-BE49-F238E27FC236}">
              <a16:creationId xmlns:a16="http://schemas.microsoft.com/office/drawing/2014/main" id="{AB8FAC11-917F-8145-B6DF-2314F5468826}"/>
            </a:ext>
          </a:extLst>
        </cdr:cNvPr>
        <cdr:cNvSpPr txBox="1"/>
      </cdr:nvSpPr>
      <cdr:spPr>
        <a:xfrm xmlns:a="http://schemas.openxmlformats.org/drawingml/2006/main">
          <a:off x="3338387" y="240330"/>
          <a:ext cx="1270240" cy="5010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700" baseline="0">
              <a:solidFill>
                <a:srgbClr val="008E40"/>
              </a:solidFill>
              <a:latin typeface="Futura Lt BT" panose="020B0402020204020303" pitchFamily="34" charset="0"/>
            </a:rPr>
            <a:t>Economy performing well, budgetary policy pulling back</a:t>
          </a:r>
          <a:endParaRPr lang="en-IE" sz="700">
            <a:solidFill>
              <a:srgbClr val="008E40"/>
            </a:solidFill>
            <a:latin typeface="Futura Lt BT" panose="020B0402020204020303" pitchFamily="34" charset="0"/>
          </a:endParaRPr>
        </a:p>
      </cdr:txBody>
    </cdr:sp>
  </cdr:relSizeAnchor>
  <cdr:relSizeAnchor xmlns:cdr="http://schemas.openxmlformats.org/drawingml/2006/chartDrawing">
    <cdr:from>
      <cdr:x>0.20234</cdr:x>
      <cdr:y>0.70393</cdr:y>
    </cdr:from>
    <cdr:to>
      <cdr:x>0.47433</cdr:x>
      <cdr:y>0.86597</cdr:y>
    </cdr:to>
    <cdr:sp macro="" textlink="">
      <cdr:nvSpPr>
        <cdr:cNvPr id="12" name="Text Box 13">
          <a:extLst xmlns:a="http://schemas.openxmlformats.org/drawingml/2006/main">
            <a:ext uri="{FF2B5EF4-FFF2-40B4-BE49-F238E27FC236}">
              <a16:creationId xmlns:a16="http://schemas.microsoft.com/office/drawing/2014/main" id="{C9855DE8-CA0B-D071-0B2C-4D3829394800}"/>
            </a:ext>
          </a:extLst>
        </cdr:cNvPr>
        <cdr:cNvSpPr txBox="1"/>
      </cdr:nvSpPr>
      <cdr:spPr>
        <a:xfrm xmlns:a="http://schemas.openxmlformats.org/drawingml/2006/main">
          <a:off x="944974" y="2176599"/>
          <a:ext cx="1270239" cy="5010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700" baseline="0">
              <a:solidFill>
                <a:srgbClr val="008E40"/>
              </a:solidFill>
              <a:latin typeface="Futura Lt BT" panose="020B0402020204020303" pitchFamily="34" charset="0"/>
            </a:rPr>
            <a:t>Economy performing poorly, budgetary policy providing support</a:t>
          </a:r>
          <a:endParaRPr lang="en-IE" sz="700">
            <a:solidFill>
              <a:srgbClr val="008E40"/>
            </a:solidFill>
            <a:latin typeface="Futura Lt BT" panose="020B0402020204020303" pitchFamily="34" charset="0"/>
          </a:endParaRPr>
        </a:p>
      </cdr:txBody>
    </cdr:sp>
  </cdr:relSizeAnchor>
  <cdr:relSizeAnchor xmlns:cdr="http://schemas.openxmlformats.org/drawingml/2006/chartDrawing">
    <cdr:from>
      <cdr:x>0.71598</cdr:x>
      <cdr:y>0.71732</cdr:y>
    </cdr:from>
    <cdr:to>
      <cdr:x>0.98797</cdr:x>
      <cdr:y>0.87936</cdr:y>
    </cdr:to>
    <cdr:sp macro="" textlink="">
      <cdr:nvSpPr>
        <cdr:cNvPr id="13" name="Text Box 13">
          <a:extLst xmlns:a="http://schemas.openxmlformats.org/drawingml/2006/main">
            <a:ext uri="{FF2B5EF4-FFF2-40B4-BE49-F238E27FC236}">
              <a16:creationId xmlns:a16="http://schemas.microsoft.com/office/drawing/2014/main" id="{A9E5C0FF-48B0-1C8C-E110-5A1CFFB39F05}"/>
            </a:ext>
          </a:extLst>
        </cdr:cNvPr>
        <cdr:cNvSpPr txBox="1"/>
      </cdr:nvSpPr>
      <cdr:spPr>
        <a:xfrm xmlns:a="http://schemas.openxmlformats.org/drawingml/2006/main">
          <a:off x="3366403" y="2172215"/>
          <a:ext cx="1278847" cy="4906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700" baseline="0">
              <a:solidFill>
                <a:schemeClr val="accent3"/>
              </a:solidFill>
              <a:latin typeface="Futura Lt BT" panose="020B0402020204020303" pitchFamily="34" charset="0"/>
            </a:rPr>
            <a:t>Economy performing well, budgetary policy adding to it</a:t>
          </a:r>
          <a:endParaRPr lang="en-IE" sz="700">
            <a:solidFill>
              <a:schemeClr val="accent3"/>
            </a:solidFill>
            <a:latin typeface="Futura Lt BT" panose="020B0402020204020303" pitchFamily="34" charset="0"/>
          </a:endParaRPr>
        </a:p>
      </cdr:txBody>
    </cdr:sp>
  </cdr:relSizeAnchor>
  <cdr:relSizeAnchor xmlns:cdr="http://schemas.openxmlformats.org/drawingml/2006/chartDrawing">
    <cdr:from>
      <cdr:x>0.61202</cdr:x>
      <cdr:y>0.50382</cdr:y>
    </cdr:from>
    <cdr:to>
      <cdr:x>0.71377</cdr:x>
      <cdr:y>0.58611</cdr:y>
    </cdr:to>
    <cdr:sp macro="" textlink="">
      <cdr:nvSpPr>
        <cdr:cNvPr id="4" name="TextBox 3">
          <a:extLst xmlns:a="http://schemas.openxmlformats.org/drawingml/2006/main">
            <a:ext uri="{FF2B5EF4-FFF2-40B4-BE49-F238E27FC236}">
              <a16:creationId xmlns:a16="http://schemas.microsoft.com/office/drawing/2014/main" id="{1859B5A6-15C4-03FC-B953-3DFA22295D73}"/>
            </a:ext>
          </a:extLst>
        </cdr:cNvPr>
        <cdr:cNvSpPr txBox="1"/>
      </cdr:nvSpPr>
      <cdr:spPr>
        <a:xfrm xmlns:a="http://schemas.openxmlformats.org/drawingml/2006/main">
          <a:off x="2858241" y="1557851"/>
          <a:ext cx="475190" cy="2544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IE" sz="900" kern="1200">
              <a:solidFill>
                <a:schemeClr val="accent3">
                  <a:lumMod val="60000"/>
                  <a:lumOff val="40000"/>
                </a:schemeClr>
              </a:solidFill>
              <a:latin typeface="Futura LT bt" panose="020B0402020204020303"/>
            </a:rPr>
            <a:t>2025</a:t>
          </a:r>
        </a:p>
      </cdr:txBody>
    </cdr:sp>
  </cdr:relSizeAnchor>
  <cdr:relSizeAnchor xmlns:cdr="http://schemas.openxmlformats.org/drawingml/2006/chartDrawing">
    <cdr:from>
      <cdr:x>0.59256</cdr:x>
      <cdr:y>0.38845</cdr:y>
    </cdr:from>
    <cdr:to>
      <cdr:x>0.69431</cdr:x>
      <cdr:y>0.47074</cdr:y>
    </cdr:to>
    <cdr:sp macro="" textlink="">
      <cdr:nvSpPr>
        <cdr:cNvPr id="2" name="TextBox 1">
          <a:extLst xmlns:a="http://schemas.openxmlformats.org/drawingml/2006/main">
            <a:ext uri="{FF2B5EF4-FFF2-40B4-BE49-F238E27FC236}">
              <a16:creationId xmlns:a16="http://schemas.microsoft.com/office/drawing/2014/main" id="{9290E423-8D67-73F5-9A14-6E37B3313EDA}"/>
            </a:ext>
          </a:extLst>
        </cdr:cNvPr>
        <cdr:cNvSpPr txBox="1"/>
      </cdr:nvSpPr>
      <cdr:spPr>
        <a:xfrm xmlns:a="http://schemas.openxmlformats.org/drawingml/2006/main">
          <a:off x="2767353" y="1201107"/>
          <a:ext cx="475191" cy="2544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900" kern="1200">
              <a:solidFill>
                <a:schemeClr val="accent3">
                  <a:lumMod val="60000"/>
                  <a:lumOff val="40000"/>
                </a:schemeClr>
              </a:solidFill>
              <a:latin typeface="Futura LT bt" panose="020B0402020204020303"/>
            </a:rPr>
            <a:t>1973</a:t>
          </a:r>
        </a:p>
      </cdr:txBody>
    </cdr:sp>
  </cdr:relSizeAnchor>
  <cdr:relSizeAnchor xmlns:cdr="http://schemas.openxmlformats.org/drawingml/2006/chartDrawing">
    <cdr:from>
      <cdr:x>0.64298</cdr:x>
      <cdr:y>0.44475</cdr:y>
    </cdr:from>
    <cdr:to>
      <cdr:x>0.74473</cdr:x>
      <cdr:y>0.52704</cdr:y>
    </cdr:to>
    <cdr:sp macro="" textlink="">
      <cdr:nvSpPr>
        <cdr:cNvPr id="3" name="TextBox 1">
          <a:extLst xmlns:a="http://schemas.openxmlformats.org/drawingml/2006/main">
            <a:ext uri="{FF2B5EF4-FFF2-40B4-BE49-F238E27FC236}">
              <a16:creationId xmlns:a16="http://schemas.microsoft.com/office/drawing/2014/main" id="{42E33828-25B1-07EC-4B98-83C3BB1D5B77}"/>
            </a:ext>
          </a:extLst>
        </cdr:cNvPr>
        <cdr:cNvSpPr txBox="1"/>
      </cdr:nvSpPr>
      <cdr:spPr>
        <a:xfrm xmlns:a="http://schemas.openxmlformats.org/drawingml/2006/main">
          <a:off x="3002842" y="1375211"/>
          <a:ext cx="475191" cy="2544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900" kern="1200">
              <a:solidFill>
                <a:schemeClr val="accent3">
                  <a:lumMod val="60000"/>
                  <a:lumOff val="40000"/>
                </a:schemeClr>
              </a:solidFill>
              <a:latin typeface="Futura LT bt" panose="020B0402020204020303"/>
            </a:rPr>
            <a:t>1979</a:t>
          </a:r>
        </a:p>
      </cdr:txBody>
    </cdr:sp>
  </cdr:relSizeAnchor>
  <cdr:relSizeAnchor xmlns:cdr="http://schemas.openxmlformats.org/drawingml/2006/chartDrawing">
    <cdr:from>
      <cdr:x>0.23683</cdr:x>
      <cdr:y>0.45347</cdr:y>
    </cdr:from>
    <cdr:to>
      <cdr:x>0.33858</cdr:x>
      <cdr:y>0.53576</cdr:y>
    </cdr:to>
    <cdr:sp macro="" textlink="">
      <cdr:nvSpPr>
        <cdr:cNvPr id="6" name="TextBox 1">
          <a:extLst xmlns:a="http://schemas.openxmlformats.org/drawingml/2006/main">
            <a:ext uri="{FF2B5EF4-FFF2-40B4-BE49-F238E27FC236}">
              <a16:creationId xmlns:a16="http://schemas.microsoft.com/office/drawing/2014/main" id="{36C4E427-E23B-D612-6BA7-E5FA2F1ABE89}"/>
            </a:ext>
          </a:extLst>
        </cdr:cNvPr>
        <cdr:cNvSpPr txBox="1"/>
      </cdr:nvSpPr>
      <cdr:spPr>
        <a:xfrm xmlns:a="http://schemas.openxmlformats.org/drawingml/2006/main">
          <a:off x="1106021" y="1402146"/>
          <a:ext cx="475190" cy="254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r>
            <a:rPr lang="en-IE" sz="900" kern="1200">
              <a:solidFill>
                <a:srgbClr val="008E40"/>
              </a:solidFill>
              <a:latin typeface="Futura LT bt" panose="020B0402020204020303"/>
              <a:ea typeface="+mn-ea"/>
              <a:cs typeface="+mn-cs"/>
            </a:rPr>
            <a:t>2020</a:t>
          </a:r>
        </a:p>
      </cdr:txBody>
    </cdr:sp>
  </cdr:relSizeAnchor>
  <cdr:relSizeAnchor xmlns:cdr="http://schemas.openxmlformats.org/drawingml/2006/chartDrawing">
    <cdr:from>
      <cdr:x>0.35423</cdr:x>
      <cdr:y>0.52838</cdr:y>
    </cdr:from>
    <cdr:to>
      <cdr:x>0.45598</cdr:x>
      <cdr:y>0.61067</cdr:y>
    </cdr:to>
    <cdr:sp macro="" textlink="">
      <cdr:nvSpPr>
        <cdr:cNvPr id="9" name="TextBox 1">
          <a:extLst xmlns:a="http://schemas.openxmlformats.org/drawingml/2006/main">
            <a:ext uri="{FF2B5EF4-FFF2-40B4-BE49-F238E27FC236}">
              <a16:creationId xmlns:a16="http://schemas.microsoft.com/office/drawing/2014/main" id="{8A3A6AC4-81BD-694B-71B0-C2EE7F167735}"/>
            </a:ext>
          </a:extLst>
        </cdr:cNvPr>
        <cdr:cNvSpPr txBox="1"/>
      </cdr:nvSpPr>
      <cdr:spPr>
        <a:xfrm xmlns:a="http://schemas.openxmlformats.org/drawingml/2006/main">
          <a:off x="1654320" y="1633771"/>
          <a:ext cx="475190" cy="2544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r>
            <a:rPr lang="en-IE" sz="900" kern="1200">
              <a:solidFill>
                <a:srgbClr val="008E40"/>
              </a:solidFill>
              <a:latin typeface="Futura LT bt" panose="020B0402020204020303"/>
              <a:ea typeface="+mn-ea"/>
              <a:cs typeface="+mn-cs"/>
            </a:rPr>
            <a:t>2009</a:t>
          </a:r>
        </a:p>
      </cdr:txBody>
    </cdr:sp>
  </cdr:relSizeAnchor>
  <cdr:relSizeAnchor xmlns:cdr="http://schemas.openxmlformats.org/drawingml/2006/chartDrawing">
    <cdr:from>
      <cdr:x>0.20971</cdr:x>
      <cdr:y>0.25706</cdr:y>
    </cdr:from>
    <cdr:to>
      <cdr:x>0.32963</cdr:x>
      <cdr:y>0.33935</cdr:y>
    </cdr:to>
    <cdr:sp macro="" textlink="">
      <cdr:nvSpPr>
        <cdr:cNvPr id="15" name="TextBox 1">
          <a:extLst xmlns:a="http://schemas.openxmlformats.org/drawingml/2006/main">
            <a:ext uri="{FF2B5EF4-FFF2-40B4-BE49-F238E27FC236}">
              <a16:creationId xmlns:a16="http://schemas.microsoft.com/office/drawing/2014/main" id="{27CB3456-B0C3-B948-F663-D1A9C886D5F4}"/>
            </a:ext>
          </a:extLst>
        </cdr:cNvPr>
        <cdr:cNvSpPr txBox="1"/>
      </cdr:nvSpPr>
      <cdr:spPr>
        <a:xfrm xmlns:a="http://schemas.openxmlformats.org/drawingml/2006/main">
          <a:off x="979373" y="794832"/>
          <a:ext cx="560047" cy="254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r>
            <a:rPr lang="en-IE" sz="900" kern="1200">
              <a:solidFill>
                <a:schemeClr val="accent3">
                  <a:lumMod val="60000"/>
                  <a:lumOff val="40000"/>
                </a:schemeClr>
              </a:solidFill>
              <a:latin typeface="Futura LT bt" panose="020B0402020204020303"/>
              <a:ea typeface="+mn-ea"/>
              <a:cs typeface="+mn-cs"/>
            </a:rPr>
            <a:t>2012</a:t>
          </a:r>
        </a:p>
      </cdr:txBody>
    </cdr:sp>
  </cdr:relSizeAnchor>
  <cdr:relSizeAnchor xmlns:cdr="http://schemas.openxmlformats.org/drawingml/2006/chartDrawing">
    <cdr:from>
      <cdr:x>0.29013</cdr:x>
      <cdr:y>0.2783</cdr:y>
    </cdr:from>
    <cdr:to>
      <cdr:x>0.39188</cdr:x>
      <cdr:y>0.36059</cdr:y>
    </cdr:to>
    <cdr:sp macro="" textlink="">
      <cdr:nvSpPr>
        <cdr:cNvPr id="16" name="TextBox 1">
          <a:extLst xmlns:a="http://schemas.openxmlformats.org/drawingml/2006/main">
            <a:ext uri="{FF2B5EF4-FFF2-40B4-BE49-F238E27FC236}">
              <a16:creationId xmlns:a16="http://schemas.microsoft.com/office/drawing/2014/main" id="{34031246-E4C1-CB4C-AB1A-71579A77EB0B}"/>
            </a:ext>
          </a:extLst>
        </cdr:cNvPr>
        <cdr:cNvSpPr txBox="1"/>
      </cdr:nvSpPr>
      <cdr:spPr>
        <a:xfrm xmlns:a="http://schemas.openxmlformats.org/drawingml/2006/main">
          <a:off x="1354957" y="860518"/>
          <a:ext cx="475191" cy="254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r>
            <a:rPr lang="en-IE" sz="900" kern="1200">
              <a:solidFill>
                <a:schemeClr val="accent3">
                  <a:lumMod val="60000"/>
                  <a:lumOff val="40000"/>
                </a:schemeClr>
              </a:solidFill>
              <a:latin typeface="Futura LT bt" panose="020B0402020204020303"/>
              <a:ea typeface="+mn-ea"/>
              <a:cs typeface="+mn-cs"/>
            </a:rPr>
            <a:t>2013</a:t>
          </a:r>
        </a:p>
      </cdr:txBody>
    </cdr:sp>
  </cdr:relSizeAnchor>
  <cdr:relSizeAnchor xmlns:cdr="http://schemas.openxmlformats.org/drawingml/2006/chartDrawing">
    <cdr:from>
      <cdr:x>0.48817</cdr:x>
      <cdr:y>0.90959</cdr:y>
    </cdr:from>
    <cdr:to>
      <cdr:x>0.84394</cdr:x>
      <cdr:y>1</cdr:y>
    </cdr:to>
    <cdr:sp macro="" textlink="">
      <cdr:nvSpPr>
        <cdr:cNvPr id="17" name="Text Box 13">
          <a:extLst xmlns:a="http://schemas.openxmlformats.org/drawingml/2006/main">
            <a:ext uri="{FF2B5EF4-FFF2-40B4-BE49-F238E27FC236}">
              <a16:creationId xmlns:a16="http://schemas.microsoft.com/office/drawing/2014/main" id="{63DCFFE8-697B-FADD-180E-EB85396EE43C}"/>
            </a:ext>
          </a:extLst>
        </cdr:cNvPr>
        <cdr:cNvSpPr txBox="1"/>
      </cdr:nvSpPr>
      <cdr:spPr>
        <a:xfrm xmlns:a="http://schemas.openxmlformats.org/drawingml/2006/main">
          <a:off x="2279824" y="2812503"/>
          <a:ext cx="1661507" cy="2795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900" baseline="0">
              <a:solidFill>
                <a:schemeClr val="tx1">
                  <a:lumMod val="75000"/>
                  <a:lumOff val="25000"/>
                </a:schemeClr>
              </a:solidFill>
              <a:latin typeface="Futura Lt BT" panose="020B0402020204020303" pitchFamily="34" charset="0"/>
            </a:rPr>
            <a:t>Output gap</a:t>
          </a:r>
          <a:endParaRPr lang="en-IE" sz="900">
            <a:solidFill>
              <a:schemeClr val="tx1">
                <a:lumMod val="75000"/>
                <a:lumOff val="25000"/>
              </a:schemeClr>
            </a:solidFill>
            <a:latin typeface="Futura Lt BT" panose="020B0402020204020303" pitchFamily="34" charset="0"/>
          </a:endParaRPr>
        </a:p>
      </cdr:txBody>
    </cdr:sp>
  </cdr:relSizeAnchor>
  <cdr:relSizeAnchor xmlns:cdr="http://schemas.openxmlformats.org/drawingml/2006/chartDrawing">
    <cdr:from>
      <cdr:x>0</cdr:x>
      <cdr:y>0.4183</cdr:y>
    </cdr:from>
    <cdr:to>
      <cdr:x>0.17143</cdr:x>
      <cdr:y>0.73401</cdr:y>
    </cdr:to>
    <cdr:sp macro="" textlink="">
      <cdr:nvSpPr>
        <cdr:cNvPr id="18" name="Text Box 13">
          <a:extLst xmlns:a="http://schemas.openxmlformats.org/drawingml/2006/main">
            <a:ext uri="{FF2B5EF4-FFF2-40B4-BE49-F238E27FC236}">
              <a16:creationId xmlns:a16="http://schemas.microsoft.com/office/drawing/2014/main" id="{65B1E1DA-AB16-C6ED-6514-C0B07AB319D1}"/>
            </a:ext>
          </a:extLst>
        </cdr:cNvPr>
        <cdr:cNvSpPr txBox="1"/>
      </cdr:nvSpPr>
      <cdr:spPr>
        <a:xfrm xmlns:a="http://schemas.openxmlformats.org/drawingml/2006/main">
          <a:off x="0" y="1293400"/>
          <a:ext cx="800607" cy="9762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900" baseline="0">
              <a:solidFill>
                <a:schemeClr val="tx1">
                  <a:lumMod val="75000"/>
                  <a:lumOff val="25000"/>
                </a:schemeClr>
              </a:solidFill>
              <a:latin typeface="Futura Lt BT" panose="020B0402020204020303" pitchFamily="34" charset="0"/>
            </a:rPr>
            <a:t>Budgetary policy</a:t>
          </a:r>
          <a:endParaRPr lang="en-IE" sz="900">
            <a:solidFill>
              <a:schemeClr val="tx1">
                <a:lumMod val="75000"/>
                <a:lumOff val="25000"/>
              </a:schemeClr>
            </a:solidFill>
            <a:latin typeface="Futura Lt BT" panose="020B0402020204020303" pitchFamily="34" charset="0"/>
          </a:endParaRPr>
        </a:p>
      </cdr:txBody>
    </cdr:sp>
  </cdr:relSizeAnchor>
  <cdr:relSizeAnchor xmlns:cdr="http://schemas.openxmlformats.org/drawingml/2006/chartDrawing">
    <cdr:from>
      <cdr:x>0.83064</cdr:x>
      <cdr:y>0.54366</cdr:y>
    </cdr:from>
    <cdr:to>
      <cdr:x>0.95056</cdr:x>
      <cdr:y>0.62595</cdr:y>
    </cdr:to>
    <cdr:sp macro="" textlink="">
      <cdr:nvSpPr>
        <cdr:cNvPr id="19" name="TextBox 1">
          <a:extLst xmlns:a="http://schemas.openxmlformats.org/drawingml/2006/main">
            <a:ext uri="{FF2B5EF4-FFF2-40B4-BE49-F238E27FC236}">
              <a16:creationId xmlns:a16="http://schemas.microsoft.com/office/drawing/2014/main" id="{DB33E49D-EA6F-C23C-A121-D561C0B5BBDA}"/>
            </a:ext>
          </a:extLst>
        </cdr:cNvPr>
        <cdr:cNvSpPr txBox="1"/>
      </cdr:nvSpPr>
      <cdr:spPr>
        <a:xfrm xmlns:a="http://schemas.openxmlformats.org/drawingml/2006/main">
          <a:off x="3891280" y="1656964"/>
          <a:ext cx="561788" cy="2508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r>
            <a:rPr lang="en-IE" sz="900" kern="1200">
              <a:solidFill>
                <a:schemeClr val="accent3">
                  <a:lumMod val="60000"/>
                  <a:lumOff val="40000"/>
                </a:schemeClr>
              </a:solidFill>
              <a:latin typeface="Futura LT bt" panose="020B0402020204020303"/>
              <a:ea typeface="+mn-ea"/>
              <a:cs typeface="+mn-cs"/>
            </a:rPr>
            <a:t>2007</a:t>
          </a:r>
        </a:p>
      </cdr:txBody>
    </cdr:sp>
  </cdr:relSizeAnchor>
  <cdr:relSizeAnchor xmlns:cdr="http://schemas.openxmlformats.org/drawingml/2006/chartDrawing">
    <cdr:from>
      <cdr:x>0.69825</cdr:x>
      <cdr:y>0.62714</cdr:y>
    </cdr:from>
    <cdr:to>
      <cdr:x>0.81817</cdr:x>
      <cdr:y>0.70943</cdr:y>
    </cdr:to>
    <cdr:sp macro="" textlink="">
      <cdr:nvSpPr>
        <cdr:cNvPr id="20" name="TextBox 1">
          <a:extLst xmlns:a="http://schemas.openxmlformats.org/drawingml/2006/main">
            <a:ext uri="{FF2B5EF4-FFF2-40B4-BE49-F238E27FC236}">
              <a16:creationId xmlns:a16="http://schemas.microsoft.com/office/drawing/2014/main" id="{8C9A66C6-5F4E-C8F2-74B1-20245BBCA355}"/>
            </a:ext>
          </a:extLst>
        </cdr:cNvPr>
        <cdr:cNvSpPr txBox="1"/>
      </cdr:nvSpPr>
      <cdr:spPr>
        <a:xfrm xmlns:a="http://schemas.openxmlformats.org/drawingml/2006/main">
          <a:off x="3271078" y="1911405"/>
          <a:ext cx="561788" cy="2508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r>
            <a:rPr lang="en-IE" sz="900" kern="1200">
              <a:solidFill>
                <a:schemeClr val="accent3">
                  <a:lumMod val="60000"/>
                  <a:lumOff val="40000"/>
                </a:schemeClr>
              </a:solidFill>
              <a:latin typeface="Futura LT bt" panose="020B0402020204020303"/>
              <a:ea typeface="+mn-ea"/>
              <a:cs typeface="+mn-cs"/>
            </a:rPr>
            <a:t>2001</a:t>
          </a:r>
        </a:p>
      </cdr:txBody>
    </cdr:sp>
  </cdr:relSizeAnchor>
  <cdr:relSizeAnchor xmlns:cdr="http://schemas.openxmlformats.org/drawingml/2006/chartDrawing">
    <cdr:from>
      <cdr:x>0.71522</cdr:x>
      <cdr:y>0.2619</cdr:y>
    </cdr:from>
    <cdr:to>
      <cdr:x>0.81697</cdr:x>
      <cdr:y>0.34419</cdr:y>
    </cdr:to>
    <cdr:sp macro="" textlink="">
      <cdr:nvSpPr>
        <cdr:cNvPr id="21" name="TextBox 1">
          <a:extLst xmlns:a="http://schemas.openxmlformats.org/drawingml/2006/main">
            <a:ext uri="{FF2B5EF4-FFF2-40B4-BE49-F238E27FC236}">
              <a16:creationId xmlns:a16="http://schemas.microsoft.com/office/drawing/2014/main" id="{8D75CF9E-2C03-1ACF-8DC6-0D332394A56E}"/>
            </a:ext>
          </a:extLst>
        </cdr:cNvPr>
        <cdr:cNvSpPr txBox="1"/>
      </cdr:nvSpPr>
      <cdr:spPr>
        <a:xfrm xmlns:a="http://schemas.openxmlformats.org/drawingml/2006/main">
          <a:off x="3350592" y="798223"/>
          <a:ext cx="476667" cy="2508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900" kern="1200">
              <a:solidFill>
                <a:srgbClr val="008E40"/>
              </a:solidFill>
              <a:latin typeface="Futura LT bt" panose="020B0402020204020303"/>
            </a:rPr>
            <a:t>2003</a:t>
          </a:r>
        </a:p>
      </cdr:txBody>
    </cdr:sp>
  </cdr:relSizeAnchor>
</c:userShapes>
</file>

<file path=xl/drawings/drawing35.xml><?xml version="1.0" encoding="utf-8"?>
<xdr:wsDr xmlns:xdr="http://schemas.openxmlformats.org/drawingml/2006/spreadsheetDrawing" xmlns:a="http://schemas.openxmlformats.org/drawingml/2006/main">
  <xdr:twoCellAnchor>
    <xdr:from>
      <xdr:col>0</xdr:col>
      <xdr:colOff>0</xdr:colOff>
      <xdr:row>3</xdr:row>
      <xdr:rowOff>50282</xdr:rowOff>
    </xdr:from>
    <xdr:to>
      <xdr:col>6</xdr:col>
      <xdr:colOff>119135</xdr:colOff>
      <xdr:row>26</xdr:row>
      <xdr:rowOff>112087</xdr:rowOff>
    </xdr:to>
    <xdr:graphicFrame macro="">
      <xdr:nvGraphicFramePr>
        <xdr:cNvPr id="9" name="Chart 8">
          <a:extLst>
            <a:ext uri="{FF2B5EF4-FFF2-40B4-BE49-F238E27FC236}">
              <a16:creationId xmlns:a16="http://schemas.microsoft.com/office/drawing/2014/main" id="{54E75194-0DB6-4D07-8D1B-F4A28CC5E4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0.69429</cdr:x>
      <cdr:y>0.77561</cdr:y>
    </cdr:from>
    <cdr:to>
      <cdr:x>1</cdr:x>
      <cdr:y>1</cdr:y>
    </cdr:to>
    <cdr:sp macro="" textlink="">
      <cdr:nvSpPr>
        <cdr:cNvPr id="2" name="TextBox 1">
          <a:extLst xmlns:a="http://schemas.openxmlformats.org/drawingml/2006/main">
            <a:ext uri="{FF2B5EF4-FFF2-40B4-BE49-F238E27FC236}">
              <a16:creationId xmlns:a16="http://schemas.microsoft.com/office/drawing/2014/main" id="{28D97F08-18FD-42F9-3D04-73B66141CFED}"/>
            </a:ext>
          </a:extLst>
        </cdr:cNvPr>
        <cdr:cNvSpPr txBox="1"/>
      </cdr:nvSpPr>
      <cdr:spPr>
        <a:xfrm xmlns:a="http://schemas.openxmlformats.org/drawingml/2006/main">
          <a:off x="3148951" y="2171184"/>
          <a:ext cx="1386565" cy="6281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IE" sz="1100" kern="1200">
              <a:solidFill>
                <a:schemeClr val="accent2">
                  <a:lumMod val="50000"/>
                </a:schemeClr>
              </a:solidFill>
              <a:latin typeface="Futura LT bt" panose="020B0402020204020303"/>
            </a:rPr>
            <a:t>Inflation adjusted</a:t>
          </a:r>
        </a:p>
      </cdr:txBody>
    </cdr:sp>
  </cdr:relSizeAnchor>
  <cdr:relSizeAnchor xmlns:cdr="http://schemas.openxmlformats.org/drawingml/2006/chartDrawing">
    <cdr:from>
      <cdr:x>0.82756</cdr:x>
      <cdr:y>0.50752</cdr:y>
    </cdr:from>
    <cdr:to>
      <cdr:x>1</cdr:x>
      <cdr:y>0.68849</cdr:y>
    </cdr:to>
    <cdr:sp macro="" textlink="">
      <cdr:nvSpPr>
        <cdr:cNvPr id="3" name="TextBox 1">
          <a:extLst xmlns:a="http://schemas.openxmlformats.org/drawingml/2006/main">
            <a:ext uri="{FF2B5EF4-FFF2-40B4-BE49-F238E27FC236}">
              <a16:creationId xmlns:a16="http://schemas.microsoft.com/office/drawing/2014/main" id="{24B23F01-8A10-5498-5D98-E6D063926108}"/>
            </a:ext>
          </a:extLst>
        </cdr:cNvPr>
        <cdr:cNvSpPr txBox="1"/>
      </cdr:nvSpPr>
      <cdr:spPr>
        <a:xfrm xmlns:a="http://schemas.openxmlformats.org/drawingml/2006/main">
          <a:off x="3753421" y="1420704"/>
          <a:ext cx="782095" cy="5065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rgbClr val="DAA574"/>
              </a:solidFill>
              <a:latin typeface="Futura LT bt" panose="020B0402020204020303"/>
            </a:rPr>
            <a:t>Nominal</a:t>
          </a:r>
        </a:p>
      </cdr:txBody>
    </cdr:sp>
  </cdr:relSizeAnchor>
</c:userShapes>
</file>

<file path=xl/drawings/drawing37.xml><?xml version="1.0" encoding="utf-8"?>
<xdr:wsDr xmlns:xdr="http://schemas.openxmlformats.org/drawingml/2006/spreadsheetDrawing" xmlns:a="http://schemas.openxmlformats.org/drawingml/2006/main">
  <xdr:twoCellAnchor>
    <xdr:from>
      <xdr:col>0</xdr:col>
      <xdr:colOff>222249</xdr:colOff>
      <xdr:row>4</xdr:row>
      <xdr:rowOff>39687</xdr:rowOff>
    </xdr:from>
    <xdr:to>
      <xdr:col>9</xdr:col>
      <xdr:colOff>41274</xdr:colOff>
      <xdr:row>19</xdr:row>
      <xdr:rowOff>55562</xdr:rowOff>
    </xdr:to>
    <xdr:graphicFrame macro="">
      <xdr:nvGraphicFramePr>
        <xdr:cNvPr id="4" name="Chart 3">
          <a:extLst>
            <a:ext uri="{FF2B5EF4-FFF2-40B4-BE49-F238E27FC236}">
              <a16:creationId xmlns:a16="http://schemas.microsoft.com/office/drawing/2014/main" id="{B3D12251-BB06-4EE0-EB4F-A67B6B5B64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0.8615</cdr:x>
      <cdr:y>0.48969</cdr:y>
    </cdr:from>
    <cdr:to>
      <cdr:x>1</cdr:x>
      <cdr:y>0.73501</cdr:y>
    </cdr:to>
    <cdr:sp macro="" textlink="">
      <cdr:nvSpPr>
        <cdr:cNvPr id="2" name="TextBox 1">
          <a:extLst xmlns:a="http://schemas.openxmlformats.org/drawingml/2006/main">
            <a:ext uri="{FF2B5EF4-FFF2-40B4-BE49-F238E27FC236}">
              <a16:creationId xmlns:a16="http://schemas.microsoft.com/office/drawing/2014/main" id="{A3BCB46A-23AF-A2C1-619F-AD1C0D44A871}"/>
            </a:ext>
          </a:extLst>
        </cdr:cNvPr>
        <cdr:cNvSpPr txBox="1"/>
      </cdr:nvSpPr>
      <cdr:spPr>
        <a:xfrm xmlns:a="http://schemas.openxmlformats.org/drawingml/2006/main">
          <a:off x="4500889" y="1526010"/>
          <a:ext cx="723569" cy="764478"/>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en-IE" sz="1100" kern="1200">
              <a:solidFill>
                <a:schemeClr val="accent2">
                  <a:lumMod val="75000"/>
                </a:schemeClr>
              </a:solidFill>
              <a:latin typeface="Futura LT" panose="02000303000000000000" pitchFamily="2" charset="0"/>
            </a:rPr>
            <a:t>Net spending growth</a:t>
          </a:r>
        </a:p>
      </cdr:txBody>
    </cdr:sp>
  </cdr:relSizeAnchor>
  <cdr:relSizeAnchor xmlns:cdr="http://schemas.openxmlformats.org/drawingml/2006/chartDrawing">
    <cdr:from>
      <cdr:x>0.29813</cdr:x>
      <cdr:y>0.05863</cdr:y>
    </cdr:from>
    <cdr:to>
      <cdr:x>0.76321</cdr:x>
      <cdr:y>0.17946</cdr:y>
    </cdr:to>
    <cdr:sp macro="" textlink="">
      <cdr:nvSpPr>
        <cdr:cNvPr id="3" name="TextBox 1">
          <a:extLst xmlns:a="http://schemas.openxmlformats.org/drawingml/2006/main">
            <a:ext uri="{FF2B5EF4-FFF2-40B4-BE49-F238E27FC236}">
              <a16:creationId xmlns:a16="http://schemas.microsoft.com/office/drawing/2014/main" id="{37DA3C17-7F39-00AD-727B-15ED1EC1BDA7}"/>
            </a:ext>
          </a:extLst>
        </cdr:cNvPr>
        <cdr:cNvSpPr txBox="1"/>
      </cdr:nvSpPr>
      <cdr:spPr>
        <a:xfrm xmlns:a="http://schemas.openxmlformats.org/drawingml/2006/main">
          <a:off x="1557587" y="182692"/>
          <a:ext cx="2429791" cy="376539"/>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tx1"/>
              </a:solidFill>
              <a:latin typeface="Futura LT" panose="02000303000000000000" pitchFamily="2" charset="0"/>
            </a:rPr>
            <a:t>National income growth</a:t>
          </a:r>
        </a:p>
      </cdr:txBody>
    </cdr:sp>
  </cdr:relSizeAnchor>
</c:userShapes>
</file>

<file path=xl/drawings/drawing39.xml><?xml version="1.0" encoding="utf-8"?>
<xdr:wsDr xmlns:xdr="http://schemas.openxmlformats.org/drawingml/2006/spreadsheetDrawing" xmlns:a="http://schemas.openxmlformats.org/drawingml/2006/main">
  <xdr:twoCellAnchor>
    <xdr:from>
      <xdr:col>0</xdr:col>
      <xdr:colOff>0</xdr:colOff>
      <xdr:row>2</xdr:row>
      <xdr:rowOff>127227</xdr:rowOff>
    </xdr:from>
    <xdr:to>
      <xdr:col>6</xdr:col>
      <xdr:colOff>135172</xdr:colOff>
      <xdr:row>17</xdr:row>
      <xdr:rowOff>7958</xdr:rowOff>
    </xdr:to>
    <xdr:graphicFrame macro="">
      <xdr:nvGraphicFramePr>
        <xdr:cNvPr id="2" name="Chart 1">
          <a:extLst>
            <a:ext uri="{FF2B5EF4-FFF2-40B4-BE49-F238E27FC236}">
              <a16:creationId xmlns:a16="http://schemas.microsoft.com/office/drawing/2014/main" id="{351DB65D-8D99-49DC-BA18-1AEF42684E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87463</xdr:rowOff>
    </xdr:from>
    <xdr:to>
      <xdr:col>7</xdr:col>
      <xdr:colOff>119270</xdr:colOff>
      <xdr:row>16</xdr:row>
      <xdr:rowOff>159025</xdr:rowOff>
    </xdr:to>
    <xdr:graphicFrame macro="">
      <xdr:nvGraphicFramePr>
        <xdr:cNvPr id="2" name="Chart 1">
          <a:extLst>
            <a:ext uri="{FF2B5EF4-FFF2-40B4-BE49-F238E27FC236}">
              <a16:creationId xmlns:a16="http://schemas.microsoft.com/office/drawing/2014/main" id="{54C7212C-4AC9-4615-9555-58A5466430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0.80082</cdr:x>
      <cdr:y>0.56548</cdr:y>
    </cdr:from>
    <cdr:to>
      <cdr:x>1</cdr:x>
      <cdr:y>0.86626</cdr:y>
    </cdr:to>
    <cdr:sp macro="" textlink="">
      <cdr:nvSpPr>
        <cdr:cNvPr id="2" name="TextBox 1">
          <a:extLst xmlns:a="http://schemas.openxmlformats.org/drawingml/2006/main">
            <a:ext uri="{FF2B5EF4-FFF2-40B4-BE49-F238E27FC236}">
              <a16:creationId xmlns:a16="http://schemas.microsoft.com/office/drawing/2014/main" id="{63EE8315-CF7B-E74F-893C-74377A474C53}"/>
            </a:ext>
          </a:extLst>
        </cdr:cNvPr>
        <cdr:cNvSpPr txBox="1"/>
      </cdr:nvSpPr>
      <cdr:spPr>
        <a:xfrm xmlns:a="http://schemas.openxmlformats.org/drawingml/2006/main">
          <a:off x="3661349" y="1551234"/>
          <a:ext cx="910651" cy="825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IE" sz="1100">
              <a:solidFill>
                <a:srgbClr val="005696"/>
              </a:solidFill>
              <a:latin typeface="Futura lt bt" panose="020B0402020204020303"/>
            </a:rPr>
            <a:t>European average</a:t>
          </a:r>
        </a:p>
      </cdr:txBody>
    </cdr:sp>
  </cdr:relSizeAnchor>
  <cdr:relSizeAnchor xmlns:cdr="http://schemas.openxmlformats.org/drawingml/2006/chartDrawing">
    <cdr:from>
      <cdr:x>0.81391</cdr:x>
      <cdr:y>0.07895</cdr:y>
    </cdr:from>
    <cdr:to>
      <cdr:x>1</cdr:x>
      <cdr:y>0.34202</cdr:y>
    </cdr:to>
    <cdr:sp macro="" textlink="">
      <cdr:nvSpPr>
        <cdr:cNvPr id="3" name="TextBox 1">
          <a:extLst xmlns:a="http://schemas.openxmlformats.org/drawingml/2006/main">
            <a:ext uri="{FF2B5EF4-FFF2-40B4-BE49-F238E27FC236}">
              <a16:creationId xmlns:a16="http://schemas.microsoft.com/office/drawing/2014/main" id="{E02562FF-304C-98C4-DDE9-720BCE394A7B}"/>
            </a:ext>
          </a:extLst>
        </cdr:cNvPr>
        <cdr:cNvSpPr txBox="1"/>
      </cdr:nvSpPr>
      <cdr:spPr>
        <a:xfrm xmlns:a="http://schemas.openxmlformats.org/drawingml/2006/main">
          <a:off x="3721197" y="216583"/>
          <a:ext cx="850803" cy="7216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a:solidFill>
                <a:srgbClr val="057114"/>
              </a:solidFill>
              <a:latin typeface="Futura lt bt" panose="020B0402020204020303"/>
            </a:rPr>
            <a:t>Ireland</a:t>
          </a:r>
        </a:p>
      </cdr:txBody>
    </cdr:sp>
  </cdr:relSizeAnchor>
</c:userShapes>
</file>

<file path=xl/drawings/drawing41.xml><?xml version="1.0" encoding="utf-8"?>
<xdr:wsDr xmlns:xdr="http://schemas.openxmlformats.org/drawingml/2006/spreadsheetDrawing" xmlns:a="http://schemas.openxmlformats.org/drawingml/2006/main">
  <xdr:twoCellAnchor>
    <xdr:from>
      <xdr:col>0</xdr:col>
      <xdr:colOff>0</xdr:colOff>
      <xdr:row>2</xdr:row>
      <xdr:rowOff>129800</xdr:rowOff>
    </xdr:from>
    <xdr:to>
      <xdr:col>4</xdr:col>
      <xdr:colOff>391161</xdr:colOff>
      <xdr:row>17</xdr:row>
      <xdr:rowOff>10530</xdr:rowOff>
    </xdr:to>
    <xdr:graphicFrame macro="">
      <xdr:nvGraphicFramePr>
        <xdr:cNvPr id="2" name="Chart 1">
          <a:extLst>
            <a:ext uri="{FF2B5EF4-FFF2-40B4-BE49-F238E27FC236}">
              <a16:creationId xmlns:a16="http://schemas.microsoft.com/office/drawing/2014/main" id="{745A593F-C260-49A0-B463-24039814DA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2</xdr:row>
      <xdr:rowOff>39753</xdr:rowOff>
    </xdr:from>
    <xdr:to>
      <xdr:col>6</xdr:col>
      <xdr:colOff>357809</xdr:colOff>
      <xdr:row>16</xdr:row>
      <xdr:rowOff>111315</xdr:rowOff>
    </xdr:to>
    <xdr:graphicFrame macro="">
      <xdr:nvGraphicFramePr>
        <xdr:cNvPr id="2" name="Chart 1">
          <a:extLst>
            <a:ext uri="{FF2B5EF4-FFF2-40B4-BE49-F238E27FC236}">
              <a16:creationId xmlns:a16="http://schemas.microsoft.com/office/drawing/2014/main" id="{ABCC2F5A-3F1A-4526-8464-CDC1262295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102231</xdr:colOff>
      <xdr:row>2</xdr:row>
      <xdr:rowOff>190263</xdr:rowOff>
    </xdr:from>
    <xdr:to>
      <xdr:col>6</xdr:col>
      <xdr:colOff>62476</xdr:colOff>
      <xdr:row>17</xdr:row>
      <xdr:rowOff>36915</xdr:rowOff>
    </xdr:to>
    <xdr:graphicFrame macro="">
      <xdr:nvGraphicFramePr>
        <xdr:cNvPr id="6" name="Chart 5">
          <a:extLst>
            <a:ext uri="{FF2B5EF4-FFF2-40B4-BE49-F238E27FC236}">
              <a16:creationId xmlns:a16="http://schemas.microsoft.com/office/drawing/2014/main" id="{8EB30CB2-7FBA-4292-9951-7630326193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254442</xdr:colOff>
      <xdr:row>16</xdr:row>
      <xdr:rowOff>28192</xdr:rowOff>
    </xdr:to>
    <xdr:graphicFrame macro="">
      <xdr:nvGraphicFramePr>
        <xdr:cNvPr id="5" name="Chart 4">
          <a:extLst>
            <a:ext uri="{FF2B5EF4-FFF2-40B4-BE49-F238E27FC236}">
              <a16:creationId xmlns:a16="http://schemas.microsoft.com/office/drawing/2014/main" id="{97DF4DCD-40C3-465E-8DBD-7378DB04C4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0.35826</cdr:x>
      <cdr:y>0.16522</cdr:y>
    </cdr:from>
    <cdr:to>
      <cdr:x>0.66261</cdr:x>
      <cdr:y>0.26087</cdr:y>
    </cdr:to>
    <cdr:sp macro="" textlink="">
      <cdr:nvSpPr>
        <cdr:cNvPr id="2" name="TextBox 1">
          <a:extLst xmlns:a="http://schemas.openxmlformats.org/drawingml/2006/main">
            <a:ext uri="{FF2B5EF4-FFF2-40B4-BE49-F238E27FC236}">
              <a16:creationId xmlns:a16="http://schemas.microsoft.com/office/drawing/2014/main" id="{D3B5CC5E-1D01-EA38-9EDF-2CC26C09E198}"/>
            </a:ext>
          </a:extLst>
        </cdr:cNvPr>
        <cdr:cNvSpPr txBox="1"/>
      </cdr:nvSpPr>
      <cdr:spPr>
        <a:xfrm xmlns:a="http://schemas.openxmlformats.org/drawingml/2006/main">
          <a:off x="1637969" y="453224"/>
          <a:ext cx="1391478" cy="262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IE" sz="1100" kern="1200">
              <a:solidFill>
                <a:schemeClr val="accent1"/>
              </a:solidFill>
              <a:latin typeface="Futura LT" panose="02000303000000000000" pitchFamily="2" charset="0"/>
            </a:rPr>
            <a:t>55-59 year olds</a:t>
          </a:r>
        </a:p>
      </cdr:txBody>
    </cdr:sp>
  </cdr:relSizeAnchor>
  <cdr:relSizeAnchor xmlns:cdr="http://schemas.openxmlformats.org/drawingml/2006/chartDrawing">
    <cdr:from>
      <cdr:x>0.35546</cdr:x>
      <cdr:y>0.57214</cdr:y>
    </cdr:from>
    <cdr:to>
      <cdr:x>0.65981</cdr:x>
      <cdr:y>0.66779</cdr:y>
    </cdr:to>
    <cdr:sp macro="" textlink="">
      <cdr:nvSpPr>
        <cdr:cNvPr id="3" name="TextBox 1">
          <a:extLst xmlns:a="http://schemas.openxmlformats.org/drawingml/2006/main">
            <a:ext uri="{FF2B5EF4-FFF2-40B4-BE49-F238E27FC236}">
              <a16:creationId xmlns:a16="http://schemas.microsoft.com/office/drawing/2014/main" id="{69AD10FB-78CA-DB6B-4F13-63AE86473EE8}"/>
            </a:ext>
          </a:extLst>
        </cdr:cNvPr>
        <cdr:cNvSpPr txBox="1"/>
      </cdr:nvSpPr>
      <cdr:spPr>
        <a:xfrm xmlns:a="http://schemas.openxmlformats.org/drawingml/2006/main">
          <a:off x="1625158" y="1569500"/>
          <a:ext cx="1391478" cy="2623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2"/>
              </a:solidFill>
              <a:latin typeface="Futura LT" panose="02000303000000000000" pitchFamily="2" charset="0"/>
            </a:rPr>
            <a:t>60-64 year olds</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2</xdr:row>
      <xdr:rowOff>151073</xdr:rowOff>
    </xdr:from>
    <xdr:to>
      <xdr:col>7</xdr:col>
      <xdr:colOff>119270</xdr:colOff>
      <xdr:row>17</xdr:row>
      <xdr:rowOff>31804</xdr:rowOff>
    </xdr:to>
    <xdr:graphicFrame macro="">
      <xdr:nvGraphicFramePr>
        <xdr:cNvPr id="2" name="Chart 1">
          <a:extLst>
            <a:ext uri="{FF2B5EF4-FFF2-40B4-BE49-F238E27FC236}">
              <a16:creationId xmlns:a16="http://schemas.microsoft.com/office/drawing/2014/main" id="{074DCEDA-FE5C-4982-B55B-1B6E04EE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304800</xdr:colOff>
      <xdr:row>16</xdr:row>
      <xdr:rowOff>165100</xdr:rowOff>
    </xdr:to>
    <xdr:graphicFrame macro="">
      <xdr:nvGraphicFramePr>
        <xdr:cNvPr id="2" name="Chart 1">
          <a:extLst>
            <a:ext uri="{FF2B5EF4-FFF2-40B4-BE49-F238E27FC236}">
              <a16:creationId xmlns:a16="http://schemas.microsoft.com/office/drawing/2014/main" id="{96936DF0-C71F-B540-C611-7F8C04A6D3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307975</xdr:colOff>
      <xdr:row>18</xdr:row>
      <xdr:rowOff>173039</xdr:rowOff>
    </xdr:to>
    <xdr:graphicFrame macro="">
      <xdr:nvGraphicFramePr>
        <xdr:cNvPr id="3" name="Chart 2">
          <a:extLst>
            <a:ext uri="{FF2B5EF4-FFF2-40B4-BE49-F238E27FC236}">
              <a16:creationId xmlns:a16="http://schemas.microsoft.com/office/drawing/2014/main" id="{67C30D30-6BEC-4ECE-AA21-E672060FEE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intranetapps.imf.org/data4/users2/data3/users3/data4/users2/data4/users2/data4/users2/data4/users2/data4/users2/FPSGWN03P/AFR/Documents%20and%20Settings/myulek/Local%20Settings/Temporary%20Internet%20Files/OLK11C/SR-03-03-tables(1-14).xls?0FFA6CA1" TargetMode="External"/><Relationship Id="rId1" Type="http://schemas.openxmlformats.org/officeDocument/2006/relationships/externalLinkPath" Target="file:///\\0FFA6CA1\SR-03-03-tables(1-1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GWN03P\WHD\Documents%20and%20Settings\seble\Local%20Settings\Temporary%20Internet%20Files\OLK8\2001%20Art%20IV\September%2011\Brb_BOP_2001_September50percenttoursimshortfal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WIN\Temporary%20Internet%20Files\OLK7022\bfamo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2\TGSI\DATA\EGY\EGY-Inflatio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1\fad\DATA\PA\CHL\SECTORS\BOP\Bop020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afr\WIN\Temporary%20Internet%20Files\OLKD2B0\Civfis_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4\TEMP\prod%20levels%20manufacturi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DATA\DZA\Article%20IV%202004\StaffReport\Statistical%20appendix\Tab%201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DOC\UB\EST\98VISIT.MAY\SR\BOPMI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intranet.imf.org/TEMP/prod%20levels%20manufacturing.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ivogerencial\PASNOV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PSGWN03P\AFR\NGA%20local\scenario%20III\STA-ins\NGCP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Startup" Target="Bgr/GEN/BG%20SINAWA.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DATA\LCA\REAL\CONTE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CA\GTM\Sectors\MONEY\GTM%20Monetary%20progra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DATA\CIV\RED\2000\RED-table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DATA\C2\BRB\Sector%20Data\Real\current%20data%20files\DATA\US\ARM\REP\97ARMRED\TABLES\EDSSARMRED9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DATA\LCA\REAL\CONTEN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ATA\DD\GEO\BOP\GeoBop.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ata2\eur\DATA\US\ARM\REP\97ARMRED\TABLES\EDSSARMRED9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ata1\fad\My%20Documents\Mission%20to%20Burkina\bfabop_bakup%20to%20redesign.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www.cso.ie/Public/Common/Base%20Headings%202011/Release/1995-2011%20NIE%202011_Release_29%20June%202012_work%20file.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www.cso.ie/Public/Common/Base%20Headings%202011/Release/Not%20used/Copy%20of%20Release%20%20NIE%202010.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afr\Documents%20and%20Settings\MCUC\My%20Local%20Documents\COG\2002\frame\SR_01\cghub.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psgwn03p\afr\IMF\Nigeria\Statistics\Bloomberg_Nigeria_Db.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GWN03P\AFR\Documents%20and%20Settings\myulek\Local%20Settings\Temporary%20Internet%20Files\OLK11C\SR-03-03-tables(1-14).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ata2\apd\Bloomberg\Regional\WORK\InterestRates.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ATA2\TGSI\DATA\EGY\MON.%20&amp;%20FIN.%20SECTOR\Interest%20rates\Eurobond-spreads.xls" TargetMode="External"/></Relationships>
</file>

<file path=xl/externalLinks/_rels/externalLink53.xml.rels><?xml version="1.0" encoding="UTF-8" standalone="yes"?>
<Relationships xmlns="http://schemas.openxmlformats.org/package/2006/relationships"><Relationship Id="rId2" Type="http://schemas.openxmlformats.org/officeDocument/2006/relationships/externalLinkPath" Target="../../../../../../TMP/RECEIVE/de91.xls" TargetMode="External"/><Relationship Id="rId1" Type="http://schemas.openxmlformats.org/officeDocument/2006/relationships/externalLinkPath" Target="/TMP/RECEIVE/de9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imf1s\vol1\My%20Documents\ifsctry.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www.cso.ie/natacc/Public/Common/Base%20Headings%202007/Base%20Head%20Profits%2007_with_FISIM.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psgwn03p\afr\DATA\SYC\Current\Scmony.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R:\DATA\MLI\Current\MLIBOP.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Latest%20Indicators\Financial%20Stability%20Indicators.xlsm"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fiscalcouncil-my.sharepoint.com/personal/eddie_casey_fiscalcouncil_ie/Documents/Council/Meetings/2021/3.%20Mar%2031st%20&amp;%20April%201st/ImbalanceIndicators202103.xlsm"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https://fiscalcouncil-my.sharepoint.com/personal/eddie_casey_fiscalcouncil_ie/Documents/Council/Meetings/2021/3.%20Mar%2031st%20&amp;%20April%201st/Benchmarks20210326.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ata1\fad\WINDOWS\TEMP\CRI-BOP-0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ata1\fad\DATA\CA\CRI\EXTERNAL\Output\CRI-BOP-0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Eddie.Casey\GFS\FF%20SPU%202016.xlsm"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ata1\fad\DATA\CA\CRI\Dbase\Dinput\CRI-INPUT-ABOP.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http://www.cso.ie/Public/Common/Base%20Headings%202010/NIE2010/NIE%202010.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ata1\fad\DATA\CA\CRI\EXTERNAL\Output\Other-2002\CRI-INPUT-ABOP-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DATA\CA\CRI\EXTERNAL\Output\CRI-BOP-01.xls" TargetMode="External"/></Relationships>
</file>

<file path=xl/externalLinks/_rels/externalLink76.xml.rels><?xml version="1.0" encoding="UTF-8" standalone="yes"?>
<Relationships xmlns="http://schemas.openxmlformats.org/package/2006/relationships"><Relationship Id="rId2" Type="http://schemas.openxmlformats.org/officeDocument/2006/relationships/externalLinkPath" Target="../../../Endorsement/DoF_Forecasts/Pattern_of_Errors/ForecastErrors202005.xlsx" TargetMode="External"/><Relationship Id="rId1" Type="http://schemas.openxmlformats.org/officeDocument/2006/relationships/externalLinkPath" Target="/sites/Secretariat/Shared%20Documents/Endorsement/DoF_Forecasts/Pattern_of_Errors/ForecastErrors202005.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C:\Fiscal%20Rules\Assessment%20Spreadsheet\FiscalRules201711.xlsm"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C:\Govtacc\govtacc%20share\NIE%202011\tables_19-29.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Ordi29\c\usr\DONNEES\NL\1997\Construit\Nl909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C:\Users\eddie.casey\Downloads\Fiscal-Assessment-Report-November-2018-Data-Pack%20(6).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Q:\DATA\AI\AdrianPeralta\Jan_21_WEMD_update\Data\WEMD_updated_slides_with_frozen_data\Figure%20World%20Historical%20Public%20Debt_final_v5.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Q:\DATA\AI\VSingh\Handy%20datasets%20and%20templates\Commodity%20Prices\Brent%20and%20WTI%20spot.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DATA\CA\CRI\Dbase\Dinput\CRI-INPUT-ABOP.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My%20Documents\Moz\E-Final\BOP9703.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B"/>
      <sheetName val="BoP"/>
      <sheetName val="ER"/>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 input"/>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imp"/>
      <sheetName val="interv"/>
      <sheetName val="fiscout"/>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Surv-BC"/>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5"/>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 fonct"/>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_T18_MSURC"/>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e series"/>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R"/>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P"/>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e serie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SS-BEA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ignior"/>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B"/>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G"/>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PC1988"/>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S"/>
      <sheetName val="TAX"/>
    </sheetNames>
    <sheetDataSet>
      <sheetData sheetId="0" refreshError="1"/>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
      <sheetName val="WB"/>
    </sheetNames>
    <sheetDataSet>
      <sheetData sheetId="0" refreshError="1"/>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nd_Credit"/>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v"/>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 data"/>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 data"/>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 FED"/>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bloom"/>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tExchangeRates"/>
      <sheetName val="StockMarketIndices"/>
    </sheetNames>
    <sheetDataSet>
      <sheetData sheetId="0" refreshError="1"/>
      <sheetData sheetId="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_1"/>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TS"/>
      <sheetName val="FUTURES"/>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bi_day"/>
      <sheetName val="GenericIR"/>
    </sheetNames>
    <sheetDataSet>
      <sheetData sheetId="0" refreshError="1"/>
      <sheetData sheetId="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bloom"/>
    </sheetNames>
    <sheetDataSet>
      <sheetData sheetId="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el History Wizard"/>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Westdeutschland"/>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s>
    <sheetDataSet>
      <sheetData sheetId="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vings &amp; Invest."/>
    </sheetNames>
    <sheetDataSet>
      <sheetData sheetId="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A95"/>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s>
    <sheetDataSet>
      <sheetData sheetId="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ER"/>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s>
    <sheetDataSet>
      <sheetData sheetId="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RV"/>
    </sheetNames>
    <sheetDataSet>
      <sheetData sheetId="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ummary"/>
    </sheetNames>
    <sheetDataSet>
      <sheetData sheetId="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s>
    <sheetDataSet>
      <sheetData sheetId="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
    </sheetNames>
    <sheetDataSet>
      <sheetData sheetId="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
    </sheetNames>
    <sheetDataSet>
      <sheetData sheetId="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osits"/>
    </sheetNames>
    <sheetDataSet>
      <sheetData sheetId="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FOct20"/>
      <sheetName val="DoFSep20"/>
      <sheetName val="AnnualDS"/>
      <sheetName val="QuarterlyDS"/>
      <sheetName val="OldFigure"/>
      <sheetName val="CA_star_star"/>
      <sheetName val="TimeSeriesS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Forecast_w_Shocks"/>
      <sheetName val="Model_Output"/>
      <sheetName val="RawData"/>
      <sheetName val="Shocks"/>
      <sheetName val="Summary_w_Shocks"/>
    </sheetNames>
    <sheetDataSet>
      <sheetData sheetId="0" refreshError="1"/>
      <sheetData sheetId="1" refreshError="1"/>
      <sheetData sheetId="2" refreshError="1"/>
      <sheetData sheetId="3" refreshError="1"/>
      <sheetData sheetId="4"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Priv.Cap)"/>
    </sheetNames>
    <sheetDataSet>
      <sheetData sheetId="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s>
    <sheetDataSet>
      <sheetData sheetId="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Priv.Cap)"/>
    </sheetNames>
    <sheetDataSet>
      <sheetData sheetId="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s>
    <sheetDataSet>
      <sheetData sheetId="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 data"/>
    </sheetNames>
    <sheetDataSet>
      <sheetData sheetId="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
    </sheetNames>
    <sheetDataSet>
      <sheetData sheetId="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Priv.Cap)"/>
    </sheetNames>
    <sheetDataSet>
      <sheetData sheetId="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atestOutturns"/>
    </sheetNames>
    <sheetDataSet>
      <sheetData sheetId="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Data"/>
    </sheetNames>
    <sheetDataSet>
      <sheetData sheetId="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fog_defence"/>
    </sheetNames>
    <sheetDataSet>
      <sheetData sheetId="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1990"/>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S"/>
      <sheetName val="TAX"/>
    </sheetNames>
    <sheetDataSet>
      <sheetData sheetId="0" refreshError="1"/>
      <sheetData sheetId="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A.1"/>
    </sheetNames>
    <sheetDataSet>
      <sheetData sheetId="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ual"/>
    </sheetNames>
    <sheetDataSet>
      <sheetData sheetId="0"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l commodity"/>
    </sheetNames>
    <sheetDataSet>
      <sheetData sheetId="0"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
    </sheetNames>
    <sheetDataSet>
      <sheetData sheetId="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
    </sheetNames>
    <sheetDataSet>
      <sheetData sheetId="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s>
    <sheetDataSet>
      <sheetData sheetId="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A-tab7"/>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_T18_MSURC"/>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FC">
    <a:dk1>
      <a:srgbClr val="313031"/>
    </a:dk1>
    <a:lt1>
      <a:sysClr val="window" lastClr="FFFFFF"/>
    </a:lt1>
    <a:dk2>
      <a:srgbClr val="854158"/>
    </a:dk2>
    <a:lt2>
      <a:srgbClr val="0A3D50"/>
    </a:lt2>
    <a:accent1>
      <a:srgbClr val="E1B047"/>
    </a:accent1>
    <a:accent2>
      <a:srgbClr val="3AA9AE"/>
    </a:accent2>
    <a:accent3>
      <a:srgbClr val="F7587E"/>
    </a:accent3>
    <a:accent4>
      <a:srgbClr val="48AC98"/>
    </a:accent4>
    <a:accent5>
      <a:srgbClr val="27819D"/>
    </a:accent5>
    <a:accent6>
      <a:srgbClr val="FEDD02"/>
    </a:accent6>
    <a:hlink>
      <a:srgbClr val="27819D"/>
    </a:hlink>
    <a:folHlink>
      <a:srgbClr val="85415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FC">
    <a:dk1>
      <a:srgbClr val="313031"/>
    </a:dk1>
    <a:lt1>
      <a:sysClr val="window" lastClr="FFFFFF"/>
    </a:lt1>
    <a:dk2>
      <a:srgbClr val="854158"/>
    </a:dk2>
    <a:lt2>
      <a:srgbClr val="0A3D50"/>
    </a:lt2>
    <a:accent1>
      <a:srgbClr val="E1B047"/>
    </a:accent1>
    <a:accent2>
      <a:srgbClr val="3AA9AE"/>
    </a:accent2>
    <a:accent3>
      <a:srgbClr val="F7587E"/>
    </a:accent3>
    <a:accent4>
      <a:srgbClr val="48AC98"/>
    </a:accent4>
    <a:accent5>
      <a:srgbClr val="27819D"/>
    </a:accent5>
    <a:accent6>
      <a:srgbClr val="FEDD02"/>
    </a:accent6>
    <a:hlink>
      <a:srgbClr val="27819D"/>
    </a:hlink>
    <a:folHlink>
      <a:srgbClr val="85415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A135" dT="2025-12-09T12:13:42.80" personId="{00000000-0000-0000-0000-000000000000}" id="{8EF35663-3D4F-48A7-A857-AFC43BB79570}">
    <text xml:space="preserve">Estimates of output gap prior to 2002 are historical estimates which have not been re estimated.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dmin@fiscalcouncil.ie"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3.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1C521-B9D9-4CA7-94A5-C144D5F7C7EF}">
  <dimension ref="A1:AX173"/>
  <sheetViews>
    <sheetView tabSelected="1" zoomScale="113" zoomScaleNormal="115" workbookViewId="0">
      <selection activeCell="K10" sqref="K10"/>
    </sheetView>
  </sheetViews>
  <sheetFormatPr defaultColWidth="9.109375" defaultRowHeight="15.05"/>
  <cols>
    <col min="1" max="1" width="4.44140625" style="10" customWidth="1"/>
    <col min="2" max="2" width="4.44140625" style="1" customWidth="1"/>
    <col min="3" max="3" width="7" style="1" customWidth="1"/>
    <col min="4" max="4" width="13.88671875" style="1" customWidth="1"/>
    <col min="5" max="14" width="9.109375" style="1"/>
    <col min="15" max="50" width="9.109375" style="10"/>
    <col min="51" max="16384" width="9.109375" style="1"/>
  </cols>
  <sheetData>
    <row r="1" spans="4:4" s="10" customFormat="1"/>
    <row r="8" spans="4:4" ht="48.25">
      <c r="D8" s="11" t="s">
        <v>40</v>
      </c>
    </row>
    <row r="9" spans="4:4" ht="30.7">
      <c r="D9" s="13" t="s">
        <v>100</v>
      </c>
    </row>
    <row r="12" spans="4:4">
      <c r="D12" s="1" t="str">
        <f>"This data pack contains figures and data from the Council's "&amp;D9&amp;"."</f>
        <v>This data pack contains figures and data from the Council's Fiscal Assessment Report, June 2026.</v>
      </c>
    </row>
    <row r="13" spans="4:4">
      <c r="D13" s="1" t="s">
        <v>43</v>
      </c>
    </row>
    <row r="15" spans="4:4">
      <c r="D15" s="1" t="s">
        <v>44</v>
      </c>
    </row>
    <row r="17" spans="3:11">
      <c r="D17" s="1" t="s">
        <v>41</v>
      </c>
    </row>
    <row r="18" spans="3:11">
      <c r="D18" s="12" t="s">
        <v>42</v>
      </c>
    </row>
    <row r="21" spans="3:11" ht="18.8">
      <c r="C21" s="14"/>
      <c r="D21" s="15"/>
      <c r="E21" s="15"/>
      <c r="F21" s="15"/>
      <c r="G21" s="15"/>
      <c r="H21" s="16"/>
      <c r="I21" s="16"/>
      <c r="J21" s="16"/>
      <c r="K21" s="16"/>
    </row>
    <row r="22" spans="3:11" ht="18.8">
      <c r="C22" s="14" t="s">
        <v>74</v>
      </c>
      <c r="D22" s="17" t="str">
        <f t="shared" ref="D22:D36" si="0">HYPERLINK("#'"&amp;C22&amp;"'!A1",C22)</f>
        <v>Figure 1.1</v>
      </c>
      <c r="E22" s="1" t="str">
        <f t="shared" ref="E22:E36" ca="1" si="1">INDIRECT("'"&amp;D22&amp;"'"&amp;"!A1")</f>
        <v xml:space="preserve">Strong growth continued in 2025 </v>
      </c>
      <c r="H22" s="18"/>
      <c r="I22" s="16"/>
      <c r="J22" s="16"/>
      <c r="K22" s="16"/>
    </row>
    <row r="23" spans="3:11" ht="18.8">
      <c r="C23" s="14" t="s">
        <v>75</v>
      </c>
      <c r="D23" s="17" t="str">
        <f t="shared" si="0"/>
        <v>Figure 1.2</v>
      </c>
      <c r="E23" s="1" t="str">
        <f t="shared" ca="1" si="1"/>
        <v xml:space="preserve">Investment grew in 2025 despite uncertainty  </v>
      </c>
      <c r="H23" s="18"/>
      <c r="I23" s="16"/>
      <c r="J23" s="16"/>
      <c r="K23" s="16"/>
    </row>
    <row r="24" spans="3:11" ht="18.8">
      <c r="C24" s="14" t="s">
        <v>76</v>
      </c>
      <c r="D24" s="17" t="str">
        <f t="shared" si="0"/>
        <v>Figure 1.3</v>
      </c>
      <c r="E24" s="1" t="str">
        <f t="shared" ca="1" si="1"/>
        <v xml:space="preserve">Participation rates among older workers have increased </v>
      </c>
      <c r="H24" s="18"/>
      <c r="I24" s="16"/>
      <c r="J24" s="16"/>
      <c r="K24" s="16"/>
    </row>
    <row r="25" spans="3:11" ht="18.8">
      <c r="C25" s="14" t="s">
        <v>77</v>
      </c>
      <c r="D25" s="17" t="str">
        <f t="shared" si="0"/>
        <v>Figure 1.4</v>
      </c>
      <c r="E25" s="1" t="str">
        <f t="shared" ca="1" si="1"/>
        <v xml:space="preserve">Wages have been growing faster than prices </v>
      </c>
      <c r="H25" s="18"/>
      <c r="I25" s="16"/>
      <c r="J25" s="16"/>
      <c r="K25" s="16"/>
    </row>
    <row r="26" spans="3:11" ht="18.8">
      <c r="C26" s="14" t="s">
        <v>78</v>
      </c>
      <c r="D26" s="17" t="str">
        <f t="shared" si="0"/>
        <v>Figure 1.5</v>
      </c>
      <c r="E26" s="1" t="str">
        <f t="shared" ca="1" si="1"/>
        <v xml:space="preserve">Energy prices have risen rapidly in recent months </v>
      </c>
      <c r="H26" s="18"/>
      <c r="I26" s="16"/>
      <c r="J26" s="16"/>
      <c r="K26" s="16"/>
    </row>
    <row r="27" spans="3:11" ht="18.8">
      <c r="C27" s="14" t="s">
        <v>79</v>
      </c>
      <c r="D27" s="17" t="str">
        <f>HYPERLINK("#'"&amp;C27&amp;"'!A1",C27)</f>
        <v>Figure 1.6</v>
      </c>
      <c r="E27" s="1" t="str">
        <f t="shared" ca="1" si="1"/>
        <v xml:space="preserve">Consumption growth prior to the energy shock remained robust </v>
      </c>
      <c r="H27" s="18"/>
      <c r="I27" s="16"/>
      <c r="J27" s="16"/>
      <c r="K27" s="16"/>
    </row>
    <row r="28" spans="3:11" ht="18.8">
      <c r="C28" s="14" t="s">
        <v>80</v>
      </c>
      <c r="D28" s="17" t="str">
        <f>HYPERLINK("#'"&amp;C28&amp;"'!A1",C28)</f>
        <v>Figure 1.7</v>
      </c>
      <c r="E28" s="1" t="str">
        <f t="shared" ca="1" si="1"/>
        <v xml:space="preserve">Ireland is still heavily reliant on fossil fuels </v>
      </c>
      <c r="H28" s="18"/>
      <c r="I28" s="16"/>
      <c r="J28" s="16"/>
      <c r="K28" s="16"/>
    </row>
    <row r="29" spans="3:11" ht="18.8">
      <c r="C29" s="14" t="s">
        <v>81</v>
      </c>
      <c r="D29" s="17" t="str">
        <f>HYPERLINK("#'"&amp;C29&amp;"'!A1",C29)</f>
        <v>Figure 1.8</v>
      </c>
      <c r="E29" s="1" t="str">
        <f t="shared" ca="1" si="1"/>
        <v xml:space="preserve">Ireland is still importing most of its energy </v>
      </c>
      <c r="H29" s="18"/>
      <c r="I29" s="16"/>
      <c r="J29" s="16"/>
      <c r="K29" s="16"/>
    </row>
    <row r="30" spans="3:11" ht="18.8">
      <c r="C30" s="14" t="s">
        <v>82</v>
      </c>
      <c r="D30" s="17" t="str">
        <f t="shared" si="0"/>
        <v>Figure 2.1</v>
      </c>
      <c r="E30" s="1" t="str">
        <f t="shared" ca="1" si="1"/>
        <v>Smaller surpluses forecast for years ahead</v>
      </c>
      <c r="H30" s="18"/>
      <c r="I30" s="16"/>
      <c r="J30" s="16"/>
      <c r="K30" s="16"/>
    </row>
    <row r="31" spans="3:11" ht="18.8">
      <c r="C31" s="14" t="s">
        <v>83</v>
      </c>
      <c r="D31" s="17" t="str">
        <f t="shared" si="0"/>
        <v>Figure 2.2</v>
      </c>
      <c r="E31" s="1" t="str">
        <f t="shared" ca="1" si="1"/>
        <v>The budgetary position is deteriorating</v>
      </c>
      <c r="H31" s="18"/>
      <c r="I31" s="16"/>
      <c r="J31" s="16"/>
      <c r="K31" s="16"/>
    </row>
    <row r="32" spans="3:11" ht="18.8">
      <c r="C32" s="14" t="s">
        <v>84</v>
      </c>
      <c r="D32" s="17" t="str">
        <f t="shared" si="0"/>
        <v>Figure 2.3</v>
      </c>
      <c r="E32" s="1" t="str">
        <f t="shared" ca="1" si="1"/>
        <v>Tax revenue is forecast to be more concentrated by 2030</v>
      </c>
      <c r="H32" s="18"/>
      <c r="I32" s="16"/>
      <c r="J32" s="16"/>
      <c r="K32" s="16"/>
    </row>
    <row r="33" spans="3:11" ht="18.8">
      <c r="C33" s="14" t="s">
        <v>85</v>
      </c>
      <c r="D33" s="17" t="str">
        <f t="shared" si="0"/>
        <v>Figure 2.4</v>
      </c>
      <c r="E33" s="1" t="str">
        <f t="shared" ca="1" si="1"/>
        <v>Underlying revenue has fallen as a share of GNI*</v>
      </c>
      <c r="H33" s="18"/>
      <c r="I33" s="16"/>
      <c r="J33" s="16"/>
      <c r="K33" s="16"/>
    </row>
    <row r="34" spans="3:11" ht="18.8">
      <c r="C34" s="14" t="s">
        <v>86</v>
      </c>
      <c r="D34" s="17" t="str">
        <f t="shared" si="0"/>
        <v>Figure 2.5</v>
      </c>
      <c r="E34" s="1" t="str">
        <f t="shared" ca="1" si="1"/>
        <v>Overruns are contributing to the ratcheting up of spending</v>
      </c>
      <c r="H34" s="18"/>
      <c r="I34" s="16"/>
      <c r="J34" s="16"/>
      <c r="K34" s="16"/>
    </row>
    <row r="35" spans="3:11" ht="18.8">
      <c r="C35" s="14" t="s">
        <v>87</v>
      </c>
      <c r="D35" s="17" t="str">
        <f t="shared" si="0"/>
        <v>Figure 2.6</v>
      </c>
      <c r="E35" s="1" t="str">
        <f t="shared" ca="1" si="1"/>
        <v>Irish energy supports exceed most high-income European countries</v>
      </c>
      <c r="H35" s="18"/>
      <c r="I35" s="16"/>
      <c r="J35" s="16"/>
      <c r="K35" s="16"/>
    </row>
    <row r="36" spans="3:11" ht="18.8">
      <c r="C36" s="14" t="s">
        <v>88</v>
      </c>
      <c r="D36" s="17" t="str">
        <f t="shared" si="0"/>
        <v>Figure 2.7</v>
      </c>
      <c r="E36" s="1" t="str">
        <f t="shared" ca="1" si="1"/>
        <v>Overruns reducing the scope for new measures in Budget 2027</v>
      </c>
      <c r="H36" s="18"/>
      <c r="I36" s="16"/>
      <c r="J36" s="16"/>
      <c r="K36" s="16"/>
    </row>
    <row r="37" spans="3:11" ht="18.8">
      <c r="C37" s="14" t="s">
        <v>89</v>
      </c>
      <c r="D37" s="17" t="str">
        <f t="shared" ref="D37:D41" si="2">HYPERLINK("#'"&amp;C37&amp;"'!A1",C37)</f>
        <v>Figure 2.8</v>
      </c>
      <c r="E37" s="1" t="str">
        <f t="shared" ref="E37:E41" ca="1" si="3">INDIRECT("'"&amp;D37&amp;"'"&amp;"!A1")</f>
        <v>Poor general government forecasting continues</v>
      </c>
      <c r="H37" s="18"/>
      <c r="I37" s="16"/>
      <c r="J37" s="16"/>
      <c r="K37" s="16"/>
    </row>
    <row r="38" spans="3:11" ht="18.8">
      <c r="C38" s="14" t="s">
        <v>411</v>
      </c>
      <c r="D38" s="17" t="str">
        <f t="shared" ref="D38:D40" si="4">HYPERLINK("#'"&amp;C38&amp;"'!A1",C38)</f>
        <v>Figure 2.9</v>
      </c>
      <c r="E38" s="1" t="str">
        <f t="shared" ref="E38:E40" ca="1" si="5">INDIRECT("'"&amp;D38&amp;"'"&amp;"!A1")</f>
        <v>Annual surpluses too small to fund contributions to funds</v>
      </c>
      <c r="H38" s="18"/>
      <c r="I38" s="16"/>
      <c r="J38" s="16"/>
      <c r="K38" s="16"/>
    </row>
    <row r="39" spans="3:11" ht="18.8">
      <c r="C39" s="14" t="s">
        <v>412</v>
      </c>
      <c r="D39" s="17" t="str">
        <f t="shared" si="4"/>
        <v>Figure 2.10</v>
      </c>
      <c r="E39" s="1" t="str">
        <f t="shared" ca="1" si="5"/>
        <v>A large build-up of funds is planned</v>
      </c>
      <c r="H39" s="18"/>
      <c r="I39" s="16"/>
      <c r="J39" s="16"/>
      <c r="K39" s="16"/>
    </row>
    <row r="40" spans="3:11" ht="18.8">
      <c r="C40" s="14" t="s">
        <v>413</v>
      </c>
      <c r="D40" s="17" t="str">
        <f t="shared" si="4"/>
        <v>Figure 2.11</v>
      </c>
      <c r="E40" s="1" t="str">
        <f t="shared" ca="1" si="5"/>
        <v>Overall, the State’s financial net worth is set to improve</v>
      </c>
      <c r="H40" s="18"/>
      <c r="I40" s="16"/>
      <c r="J40" s="16"/>
      <c r="K40" s="16"/>
    </row>
    <row r="41" spans="3:11" ht="18.8">
      <c r="C41" s="14" t="s">
        <v>90</v>
      </c>
      <c r="D41" s="17" t="str">
        <f t="shared" si="2"/>
        <v>Figure 3.1</v>
      </c>
      <c r="E41" s="1" t="str">
        <f t="shared" ca="1" si="3"/>
        <v>Budgetary policy has added to Ireland’s boom-bust cycle</v>
      </c>
      <c r="H41" s="18"/>
      <c r="I41" s="16"/>
      <c r="J41" s="16"/>
      <c r="K41" s="16"/>
    </row>
    <row r="42" spans="3:11" ht="18.8">
      <c r="C42" s="14" t="s">
        <v>91</v>
      </c>
      <c r="D42" s="17" t="str">
        <f t="shared" ref="D42:D45" si="6">HYPERLINK("#'"&amp;C42&amp;"'!A1",C42)</f>
        <v>Figure 3.2</v>
      </c>
      <c r="E42" s="1" t="str">
        <f t="shared" ref="E42:E45" ca="1" si="7">INDIRECT("'"&amp;D42&amp;"'"&amp;"!A1")</f>
        <v xml:space="preserve">Net spending is growing at a fast pace </v>
      </c>
      <c r="H42" s="18"/>
      <c r="I42" s="16"/>
      <c r="J42" s="16"/>
      <c r="K42" s="16"/>
    </row>
    <row r="43" spans="3:11" ht="18.8">
      <c r="C43" s="14" t="s">
        <v>92</v>
      </c>
      <c r="D43" s="17" t="str">
        <f t="shared" si="6"/>
        <v>Figure 3.3</v>
      </c>
      <c r="E43" s="1" t="str">
        <f t="shared" ca="1" si="7"/>
        <v>Ireland plans to have fastest spending growth in the EU</v>
      </c>
      <c r="H43" s="18"/>
      <c r="I43" s="16"/>
      <c r="J43" s="16"/>
      <c r="K43" s="16"/>
    </row>
    <row r="44" spans="3:11" ht="18.8">
      <c r="C44" s="14" t="s">
        <v>93</v>
      </c>
      <c r="D44" s="17" t="str">
        <f t="shared" si="6"/>
        <v>Figure 3.4</v>
      </c>
      <c r="E44" s="1" t="str">
        <f t="shared" ca="1" si="7"/>
        <v xml:space="preserve">Ireland is collecting extraordinary levels of corporation tax </v>
      </c>
      <c r="H44" s="18"/>
      <c r="I44" s="16"/>
      <c r="J44" s="16"/>
      <c r="K44" s="16"/>
    </row>
    <row r="45" spans="3:11" ht="18.8">
      <c r="C45" s="14" t="s">
        <v>94</v>
      </c>
      <c r="D45" s="17" t="str">
        <f t="shared" si="6"/>
        <v>Figure 3.5</v>
      </c>
      <c r="E45" s="1" t="str">
        <f t="shared" ca="1" si="7"/>
        <v xml:space="preserve">The Government plans to save less and less of corporation tax </v>
      </c>
      <c r="H45" s="18"/>
      <c r="I45" s="16"/>
      <c r="J45" s="16"/>
      <c r="K45" s="16"/>
    </row>
    <row r="46" spans="3:11" ht="18.8">
      <c r="C46" s="14" t="s">
        <v>95</v>
      </c>
      <c r="D46" s="17" t="str">
        <f t="shared" ref="D46" si="8">HYPERLINK("#'"&amp;C46&amp;"'!A1",C46)</f>
        <v>Figure 3.6</v>
      </c>
      <c r="E46" s="1" t="str">
        <f t="shared" ref="E46" ca="1" si="9">INDIRECT("'"&amp;D46&amp;"'"&amp;"!A1")</f>
        <v>Most spending growth is current, not capital</v>
      </c>
      <c r="H46" s="18"/>
      <c r="I46" s="16"/>
      <c r="J46" s="16"/>
      <c r="K46" s="16"/>
    </row>
    <row r="47" spans="3:11" ht="18.8">
      <c r="C47" s="14" t="s">
        <v>96</v>
      </c>
      <c r="D47" s="17" t="str">
        <f t="shared" ref="D47" si="10">HYPERLINK("#'"&amp;C47&amp;"'!A1",C47)</f>
        <v>Figure 3.7</v>
      </c>
      <c r="E47" s="1" t="str">
        <f t="shared" ref="E47" ca="1" si="11">INDIRECT("'"&amp;D47&amp;"'"&amp;"!A1")</f>
        <v xml:space="preserve">Large and growing structural deficits are evident </v>
      </c>
      <c r="H47" s="18"/>
      <c r="I47" s="16"/>
      <c r="J47" s="16"/>
      <c r="K47" s="16"/>
    </row>
    <row r="48" spans="3:11" ht="18.8">
      <c r="C48" s="14" t="s">
        <v>97</v>
      </c>
      <c r="D48" s="17"/>
      <c r="H48" s="18"/>
      <c r="I48" s="16"/>
      <c r="J48" s="16"/>
      <c r="K48" s="16"/>
    </row>
    <row r="49" spans="2:14" ht="18.8">
      <c r="C49" s="14" t="s">
        <v>98</v>
      </c>
      <c r="D49" s="17"/>
      <c r="H49" s="18"/>
      <c r="I49" s="16"/>
      <c r="J49" s="16"/>
      <c r="K49" s="16"/>
    </row>
    <row r="50" spans="2:14" ht="18.8">
      <c r="C50" s="14"/>
      <c r="D50" s="17"/>
      <c r="H50" s="18"/>
      <c r="I50" s="16"/>
      <c r="J50" s="16"/>
      <c r="K50" s="16"/>
    </row>
    <row r="51" spans="2:14">
      <c r="B51" s="10"/>
      <c r="C51" s="10"/>
      <c r="D51" s="10"/>
      <c r="E51" s="10"/>
      <c r="F51" s="10"/>
      <c r="G51" s="10"/>
      <c r="H51" s="10"/>
      <c r="I51" s="10"/>
      <c r="J51" s="10"/>
      <c r="K51" s="10"/>
      <c r="L51" s="10"/>
      <c r="M51" s="10"/>
      <c r="N51" s="10"/>
    </row>
    <row r="52" spans="2:14">
      <c r="B52" s="10"/>
      <c r="C52" s="10"/>
      <c r="D52" s="10"/>
      <c r="E52" s="10"/>
      <c r="F52" s="10"/>
      <c r="G52" s="10"/>
      <c r="H52" s="10"/>
      <c r="I52" s="10"/>
      <c r="J52" s="10"/>
      <c r="K52" s="10"/>
      <c r="L52" s="10"/>
      <c r="M52" s="10"/>
      <c r="N52" s="10"/>
    </row>
    <row r="53" spans="2:14">
      <c r="B53" s="10"/>
      <c r="C53" s="10"/>
      <c r="D53" s="10"/>
      <c r="E53" s="10"/>
      <c r="F53" s="10"/>
      <c r="G53" s="10"/>
      <c r="H53" s="10"/>
      <c r="I53" s="10"/>
      <c r="J53" s="10"/>
      <c r="K53" s="10"/>
      <c r="L53" s="10"/>
      <c r="M53" s="10"/>
      <c r="N53" s="10"/>
    </row>
    <row r="54" spans="2:14">
      <c r="B54" s="10"/>
      <c r="C54" s="10"/>
      <c r="D54" s="10"/>
      <c r="E54" s="10"/>
      <c r="F54" s="10"/>
      <c r="G54" s="10"/>
      <c r="H54" s="10"/>
      <c r="I54" s="10"/>
      <c r="J54" s="10"/>
      <c r="K54" s="10"/>
      <c r="L54" s="10"/>
      <c r="M54" s="10"/>
      <c r="N54" s="10"/>
    </row>
    <row r="55" spans="2:14">
      <c r="B55" s="10"/>
      <c r="C55" s="10"/>
      <c r="D55" s="10"/>
      <c r="E55" s="10"/>
      <c r="F55" s="10"/>
      <c r="G55" s="10"/>
      <c r="H55" s="10"/>
      <c r="I55" s="10"/>
      <c r="J55" s="10"/>
      <c r="K55" s="10"/>
      <c r="L55" s="10"/>
      <c r="M55" s="10"/>
      <c r="N55" s="10"/>
    </row>
    <row r="56" spans="2:14">
      <c r="B56" s="10"/>
      <c r="C56" s="10"/>
      <c r="D56" s="10"/>
      <c r="E56" s="10"/>
      <c r="F56" s="10"/>
      <c r="G56" s="10"/>
      <c r="H56" s="10"/>
      <c r="I56" s="10"/>
      <c r="J56" s="10"/>
      <c r="K56" s="10"/>
      <c r="L56" s="10"/>
      <c r="M56" s="10"/>
      <c r="N56" s="10"/>
    </row>
    <row r="57" spans="2:14">
      <c r="B57" s="10"/>
      <c r="C57" s="10"/>
      <c r="D57" s="10"/>
      <c r="E57" s="10"/>
      <c r="F57" s="10"/>
      <c r="G57" s="10"/>
      <c r="H57" s="10"/>
      <c r="I57" s="10"/>
      <c r="J57" s="10"/>
      <c r="K57" s="10"/>
      <c r="L57" s="10"/>
      <c r="M57" s="10"/>
      <c r="N57" s="10"/>
    </row>
    <row r="58" spans="2:14">
      <c r="B58" s="10"/>
      <c r="C58" s="10"/>
      <c r="D58" s="10"/>
      <c r="E58" s="10"/>
      <c r="F58" s="10"/>
      <c r="G58" s="10"/>
      <c r="H58" s="10"/>
      <c r="I58" s="10"/>
      <c r="J58" s="10"/>
      <c r="K58" s="10"/>
      <c r="L58" s="10"/>
      <c r="M58" s="10"/>
      <c r="N58" s="10"/>
    </row>
    <row r="59" spans="2:14">
      <c r="B59" s="10"/>
      <c r="C59" s="10"/>
      <c r="D59" s="10"/>
      <c r="E59" s="10"/>
      <c r="F59" s="10"/>
      <c r="G59" s="10"/>
      <c r="H59" s="10"/>
      <c r="I59" s="10"/>
      <c r="J59" s="10"/>
      <c r="K59" s="10"/>
      <c r="L59" s="10"/>
      <c r="M59" s="10"/>
      <c r="N59" s="10"/>
    </row>
    <row r="60" spans="2:14">
      <c r="B60" s="10"/>
      <c r="C60" s="10"/>
      <c r="D60" s="10"/>
      <c r="E60" s="10"/>
      <c r="F60" s="10"/>
      <c r="G60" s="10"/>
      <c r="H60" s="10"/>
      <c r="I60" s="10"/>
      <c r="J60" s="10"/>
      <c r="K60" s="10"/>
      <c r="L60" s="10"/>
      <c r="M60" s="10"/>
      <c r="N60" s="10"/>
    </row>
    <row r="61" spans="2:14">
      <c r="B61" s="10"/>
      <c r="C61" s="10"/>
      <c r="D61" s="10"/>
      <c r="E61" s="10"/>
      <c r="F61" s="10"/>
      <c r="G61" s="10"/>
      <c r="H61" s="10"/>
      <c r="I61" s="10"/>
      <c r="J61" s="10"/>
      <c r="K61" s="10"/>
      <c r="L61" s="10"/>
      <c r="M61" s="10"/>
      <c r="N61" s="10"/>
    </row>
    <row r="62" spans="2:14">
      <c r="B62" s="10"/>
      <c r="C62" s="10"/>
      <c r="D62" s="10"/>
      <c r="E62" s="10"/>
      <c r="F62" s="10"/>
      <c r="G62" s="10"/>
      <c r="H62" s="10"/>
      <c r="I62" s="10"/>
      <c r="J62" s="10"/>
      <c r="K62" s="10"/>
      <c r="L62" s="10"/>
      <c r="M62" s="10"/>
      <c r="N62" s="10"/>
    </row>
    <row r="63" spans="2:14">
      <c r="B63" s="10"/>
      <c r="C63" s="10"/>
      <c r="D63" s="10"/>
      <c r="E63" s="10"/>
      <c r="F63" s="10"/>
      <c r="G63" s="10"/>
      <c r="H63" s="10"/>
      <c r="I63" s="10"/>
      <c r="J63" s="10"/>
      <c r="K63" s="10"/>
      <c r="L63" s="10"/>
      <c r="M63" s="10"/>
      <c r="N63" s="10"/>
    </row>
    <row r="64" spans="2:14">
      <c r="B64" s="10"/>
      <c r="C64" s="10"/>
      <c r="D64" s="10"/>
      <c r="E64" s="10"/>
      <c r="F64" s="10"/>
      <c r="G64" s="10"/>
      <c r="H64" s="10"/>
      <c r="I64" s="10"/>
      <c r="J64" s="10"/>
      <c r="K64" s="10"/>
      <c r="L64" s="10"/>
      <c r="M64" s="10"/>
      <c r="N64" s="10"/>
    </row>
    <row r="65" spans="2:14">
      <c r="B65" s="10"/>
      <c r="C65" s="10"/>
      <c r="D65" s="10"/>
      <c r="E65" s="10"/>
      <c r="F65" s="10"/>
      <c r="G65" s="10"/>
      <c r="H65" s="10"/>
      <c r="I65" s="10"/>
      <c r="J65" s="10"/>
      <c r="K65" s="10"/>
      <c r="L65" s="10"/>
      <c r="M65" s="10"/>
      <c r="N65" s="10"/>
    </row>
    <row r="66" spans="2:14">
      <c r="B66" s="10"/>
      <c r="C66" s="10"/>
      <c r="D66" s="10"/>
      <c r="E66" s="10"/>
      <c r="F66" s="10"/>
      <c r="G66" s="10"/>
      <c r="H66" s="10"/>
      <c r="I66" s="10"/>
      <c r="J66" s="10"/>
      <c r="K66" s="10"/>
      <c r="L66" s="10"/>
      <c r="M66" s="10"/>
      <c r="N66" s="10"/>
    </row>
    <row r="67" spans="2:14">
      <c r="B67" s="10"/>
      <c r="C67" s="10"/>
      <c r="D67" s="10"/>
      <c r="E67" s="10"/>
      <c r="F67" s="10"/>
      <c r="G67" s="10"/>
      <c r="H67" s="10"/>
      <c r="I67" s="10"/>
      <c r="J67" s="10"/>
      <c r="K67" s="10"/>
      <c r="L67" s="10"/>
      <c r="M67" s="10"/>
      <c r="N67" s="10"/>
    </row>
    <row r="68" spans="2:14">
      <c r="B68" s="10"/>
      <c r="C68" s="10"/>
      <c r="D68" s="10"/>
      <c r="E68" s="10"/>
      <c r="F68" s="10"/>
      <c r="G68" s="10"/>
      <c r="H68" s="10"/>
      <c r="I68" s="10"/>
      <c r="J68" s="10"/>
      <c r="K68" s="10"/>
      <c r="L68" s="10"/>
      <c r="M68" s="10"/>
      <c r="N68" s="10"/>
    </row>
    <row r="69" spans="2:14">
      <c r="B69" s="10"/>
      <c r="C69" s="10"/>
      <c r="D69" s="10"/>
      <c r="E69" s="10"/>
      <c r="F69" s="10"/>
      <c r="G69" s="10"/>
      <c r="H69" s="10"/>
      <c r="I69" s="10"/>
      <c r="J69" s="10"/>
      <c r="K69" s="10"/>
      <c r="L69" s="10"/>
      <c r="M69" s="10"/>
      <c r="N69" s="10"/>
    </row>
    <row r="70" spans="2:14">
      <c r="B70" s="10"/>
      <c r="C70" s="10"/>
      <c r="D70" s="10"/>
      <c r="E70" s="10"/>
      <c r="F70" s="10"/>
      <c r="G70" s="10"/>
      <c r="H70" s="10"/>
      <c r="I70" s="10"/>
      <c r="J70" s="10"/>
      <c r="K70" s="10"/>
      <c r="L70" s="10"/>
      <c r="M70" s="10"/>
      <c r="N70" s="10"/>
    </row>
    <row r="71" spans="2:14">
      <c r="B71" s="10"/>
      <c r="C71" s="10"/>
      <c r="D71" s="10"/>
      <c r="E71" s="10"/>
      <c r="F71" s="10"/>
      <c r="G71" s="10"/>
      <c r="H71" s="10"/>
      <c r="I71" s="10"/>
      <c r="J71" s="10"/>
      <c r="K71" s="10"/>
      <c r="L71" s="10"/>
      <c r="M71" s="10"/>
      <c r="N71" s="10"/>
    </row>
    <row r="72" spans="2:14">
      <c r="B72" s="10"/>
      <c r="C72" s="10"/>
      <c r="D72" s="10"/>
      <c r="E72" s="10"/>
      <c r="F72" s="10"/>
      <c r="G72" s="10"/>
      <c r="H72" s="10"/>
      <c r="I72" s="10"/>
      <c r="J72" s="10"/>
      <c r="K72" s="10"/>
      <c r="L72" s="10"/>
      <c r="M72" s="10"/>
      <c r="N72" s="10"/>
    </row>
    <row r="73" spans="2:14">
      <c r="B73" s="10"/>
      <c r="C73" s="10"/>
      <c r="D73" s="10"/>
      <c r="E73" s="10"/>
      <c r="F73" s="10"/>
      <c r="G73" s="10"/>
      <c r="H73" s="10"/>
      <c r="I73" s="10"/>
      <c r="J73" s="10"/>
      <c r="K73" s="10"/>
      <c r="L73" s="10"/>
      <c r="M73" s="10"/>
      <c r="N73" s="10"/>
    </row>
    <row r="74" spans="2:14">
      <c r="B74" s="10"/>
      <c r="C74" s="10"/>
      <c r="D74" s="10"/>
      <c r="E74" s="10"/>
      <c r="F74" s="10"/>
      <c r="G74" s="10"/>
      <c r="H74" s="10"/>
      <c r="I74" s="10"/>
      <c r="J74" s="10"/>
      <c r="K74" s="10"/>
      <c r="L74" s="10"/>
      <c r="M74" s="10"/>
      <c r="N74" s="10"/>
    </row>
    <row r="75" spans="2:14">
      <c r="B75" s="10"/>
      <c r="C75" s="10"/>
      <c r="D75" s="10"/>
      <c r="E75" s="10"/>
      <c r="F75" s="10"/>
      <c r="G75" s="10"/>
      <c r="H75" s="10"/>
      <c r="I75" s="10"/>
      <c r="J75" s="10"/>
      <c r="K75" s="10"/>
      <c r="L75" s="10"/>
      <c r="M75" s="10"/>
      <c r="N75" s="10"/>
    </row>
    <row r="76" spans="2:14">
      <c r="B76" s="10"/>
      <c r="C76" s="10"/>
      <c r="D76" s="10"/>
      <c r="E76" s="10"/>
      <c r="F76" s="10"/>
      <c r="G76" s="10"/>
      <c r="H76" s="10"/>
      <c r="I76" s="10"/>
      <c r="J76" s="10"/>
      <c r="K76" s="10"/>
      <c r="L76" s="10"/>
      <c r="M76" s="10"/>
      <c r="N76" s="10"/>
    </row>
    <row r="77" spans="2:14">
      <c r="B77" s="10"/>
      <c r="C77" s="10"/>
      <c r="D77" s="10"/>
      <c r="E77" s="10"/>
      <c r="F77" s="10"/>
      <c r="G77" s="10"/>
      <c r="H77" s="10"/>
      <c r="I77" s="10"/>
      <c r="J77" s="10"/>
      <c r="K77" s="10"/>
      <c r="L77" s="10"/>
      <c r="M77" s="10"/>
      <c r="N77" s="10"/>
    </row>
    <row r="78" spans="2:14">
      <c r="B78" s="10"/>
      <c r="C78" s="10"/>
      <c r="D78" s="10"/>
      <c r="E78" s="10"/>
      <c r="F78" s="10"/>
      <c r="G78" s="10"/>
      <c r="H78" s="10"/>
      <c r="I78" s="10"/>
      <c r="J78" s="10"/>
      <c r="K78" s="10"/>
      <c r="L78" s="10"/>
      <c r="M78" s="10"/>
      <c r="N78" s="10"/>
    </row>
    <row r="79" spans="2:14">
      <c r="B79" s="10"/>
      <c r="C79" s="10"/>
      <c r="D79" s="10"/>
      <c r="E79" s="10"/>
      <c r="F79" s="10"/>
      <c r="G79" s="10"/>
      <c r="H79" s="10"/>
      <c r="I79" s="10"/>
      <c r="J79" s="10"/>
      <c r="K79" s="10"/>
      <c r="L79" s="10"/>
      <c r="M79" s="10"/>
      <c r="N79" s="10"/>
    </row>
    <row r="80" spans="2:14">
      <c r="B80" s="10"/>
      <c r="C80" s="10"/>
      <c r="D80" s="10"/>
      <c r="E80" s="10"/>
      <c r="F80" s="10"/>
      <c r="G80" s="10"/>
      <c r="H80" s="10"/>
      <c r="I80" s="10"/>
      <c r="J80" s="10"/>
      <c r="K80" s="10"/>
      <c r="L80" s="10"/>
      <c r="M80" s="10"/>
      <c r="N80" s="10"/>
    </row>
    <row r="81" spans="2:14">
      <c r="B81" s="10"/>
      <c r="C81" s="10"/>
      <c r="D81" s="10"/>
      <c r="E81" s="10"/>
      <c r="F81" s="10"/>
      <c r="G81" s="10"/>
      <c r="H81" s="10"/>
      <c r="I81" s="10"/>
      <c r="J81" s="10"/>
      <c r="K81" s="10"/>
      <c r="L81" s="10"/>
      <c r="M81" s="10"/>
      <c r="N81" s="10"/>
    </row>
    <row r="82" spans="2:14">
      <c r="B82" s="10"/>
      <c r="C82" s="10"/>
      <c r="D82" s="10"/>
      <c r="E82" s="10"/>
      <c r="F82" s="10"/>
      <c r="G82" s="10"/>
      <c r="H82" s="10"/>
      <c r="I82" s="10"/>
      <c r="J82" s="10"/>
      <c r="K82" s="10"/>
      <c r="L82" s="10"/>
      <c r="M82" s="10"/>
      <c r="N82" s="10"/>
    </row>
    <row r="83" spans="2:14">
      <c r="B83" s="10"/>
      <c r="C83" s="10"/>
      <c r="D83" s="10"/>
      <c r="E83" s="10"/>
      <c r="F83" s="10"/>
      <c r="G83" s="10"/>
      <c r="H83" s="10"/>
      <c r="I83" s="10"/>
      <c r="J83" s="10"/>
      <c r="K83" s="10"/>
      <c r="L83" s="10"/>
      <c r="M83" s="10"/>
      <c r="N83" s="10"/>
    </row>
    <row r="84" spans="2:14">
      <c r="B84" s="10"/>
      <c r="C84" s="10"/>
      <c r="D84" s="10"/>
      <c r="E84" s="10"/>
      <c r="F84" s="10"/>
      <c r="G84" s="10"/>
      <c r="H84" s="10"/>
      <c r="I84" s="10"/>
      <c r="J84" s="10"/>
      <c r="K84" s="10"/>
      <c r="L84" s="10"/>
      <c r="M84" s="10"/>
      <c r="N84" s="10"/>
    </row>
    <row r="85" spans="2:14">
      <c r="B85" s="10"/>
      <c r="C85" s="10"/>
      <c r="D85" s="10"/>
      <c r="E85" s="10"/>
      <c r="F85" s="10"/>
      <c r="G85" s="10"/>
      <c r="H85" s="10"/>
      <c r="I85" s="10"/>
      <c r="J85" s="10"/>
      <c r="K85" s="10"/>
      <c r="L85" s="10"/>
      <c r="M85" s="10"/>
      <c r="N85" s="10"/>
    </row>
    <row r="86" spans="2:14">
      <c r="B86" s="10"/>
      <c r="C86" s="10"/>
      <c r="D86" s="10"/>
      <c r="E86" s="10"/>
      <c r="F86" s="10"/>
      <c r="G86" s="10"/>
      <c r="H86" s="10"/>
      <c r="I86" s="10"/>
      <c r="J86" s="10"/>
      <c r="K86" s="10"/>
      <c r="L86" s="10"/>
      <c r="M86" s="10"/>
      <c r="N86" s="10"/>
    </row>
    <row r="87" spans="2:14">
      <c r="B87" s="10"/>
      <c r="C87" s="10"/>
      <c r="D87" s="10"/>
      <c r="E87" s="10"/>
      <c r="F87" s="10"/>
      <c r="G87" s="10"/>
      <c r="H87" s="10"/>
      <c r="I87" s="10"/>
      <c r="J87" s="10"/>
      <c r="K87" s="10"/>
      <c r="L87" s="10"/>
      <c r="M87" s="10"/>
      <c r="N87" s="10"/>
    </row>
    <row r="88" spans="2:14">
      <c r="B88" s="10"/>
      <c r="C88" s="10"/>
      <c r="D88" s="10"/>
      <c r="E88" s="10"/>
      <c r="F88" s="10"/>
      <c r="G88" s="10"/>
      <c r="H88" s="10"/>
      <c r="I88" s="10"/>
      <c r="J88" s="10"/>
      <c r="K88" s="10"/>
      <c r="L88" s="10"/>
      <c r="M88" s="10"/>
      <c r="N88" s="10"/>
    </row>
    <row r="89" spans="2:14">
      <c r="B89" s="10"/>
      <c r="C89" s="10"/>
      <c r="D89" s="10"/>
      <c r="E89" s="10"/>
      <c r="F89" s="10"/>
      <c r="G89" s="10"/>
      <c r="H89" s="10"/>
      <c r="I89" s="10"/>
      <c r="J89" s="10"/>
      <c r="K89" s="10"/>
      <c r="L89" s="10"/>
      <c r="M89" s="10"/>
      <c r="N89" s="10"/>
    </row>
    <row r="90" spans="2:14">
      <c r="B90" s="10"/>
      <c r="C90" s="10"/>
      <c r="D90" s="10"/>
      <c r="E90" s="10"/>
      <c r="F90" s="10"/>
      <c r="G90" s="10"/>
      <c r="H90" s="10"/>
      <c r="I90" s="10"/>
      <c r="J90" s="10"/>
      <c r="K90" s="10"/>
      <c r="L90" s="10"/>
      <c r="M90" s="10"/>
      <c r="N90" s="10"/>
    </row>
    <row r="91" spans="2:14">
      <c r="B91" s="10"/>
      <c r="C91" s="10"/>
      <c r="D91" s="10"/>
      <c r="E91" s="10"/>
      <c r="F91" s="10"/>
      <c r="G91" s="10"/>
      <c r="H91" s="10"/>
      <c r="I91" s="10"/>
      <c r="J91" s="10"/>
      <c r="K91" s="10"/>
      <c r="L91" s="10"/>
      <c r="M91" s="10"/>
      <c r="N91" s="10"/>
    </row>
    <row r="92" spans="2:14">
      <c r="B92" s="10"/>
      <c r="C92" s="10"/>
      <c r="D92" s="10"/>
      <c r="E92" s="10"/>
      <c r="F92" s="10"/>
      <c r="G92" s="10"/>
      <c r="H92" s="10"/>
      <c r="I92" s="10"/>
      <c r="J92" s="10"/>
      <c r="K92" s="10"/>
      <c r="L92" s="10"/>
      <c r="M92" s="10"/>
      <c r="N92" s="10"/>
    </row>
    <row r="93" spans="2:14">
      <c r="B93" s="10"/>
      <c r="C93" s="10"/>
      <c r="D93" s="10"/>
      <c r="E93" s="10"/>
      <c r="F93" s="10"/>
      <c r="G93" s="10"/>
      <c r="H93" s="10"/>
      <c r="I93" s="10"/>
      <c r="J93" s="10"/>
      <c r="K93" s="10"/>
      <c r="L93" s="10"/>
      <c r="M93" s="10"/>
      <c r="N93" s="10"/>
    </row>
    <row r="94" spans="2:14">
      <c r="B94" s="10"/>
      <c r="C94" s="10"/>
      <c r="D94" s="10"/>
      <c r="E94" s="10"/>
      <c r="F94" s="10"/>
      <c r="G94" s="10"/>
      <c r="H94" s="10"/>
      <c r="I94" s="10"/>
      <c r="J94" s="10"/>
      <c r="K94" s="10"/>
      <c r="L94" s="10"/>
      <c r="M94" s="10"/>
      <c r="N94" s="10"/>
    </row>
    <row r="95" spans="2:14">
      <c r="B95" s="10"/>
      <c r="C95" s="10"/>
      <c r="D95" s="10"/>
      <c r="E95" s="10"/>
      <c r="F95" s="10"/>
      <c r="G95" s="10"/>
      <c r="H95" s="10"/>
      <c r="I95" s="10"/>
      <c r="J95" s="10"/>
      <c r="K95" s="10"/>
      <c r="L95" s="10"/>
      <c r="M95" s="10"/>
      <c r="N95" s="10"/>
    </row>
    <row r="96" spans="2:14">
      <c r="B96" s="10"/>
      <c r="C96" s="10"/>
      <c r="D96" s="10"/>
      <c r="E96" s="10"/>
      <c r="F96" s="10"/>
      <c r="G96" s="10"/>
      <c r="H96" s="10"/>
      <c r="I96" s="10"/>
      <c r="J96" s="10"/>
      <c r="K96" s="10"/>
      <c r="L96" s="10"/>
      <c r="M96" s="10"/>
      <c r="N96" s="10"/>
    </row>
    <row r="97" spans="2:14">
      <c r="B97" s="10"/>
      <c r="C97" s="10"/>
      <c r="D97" s="10"/>
      <c r="E97" s="10"/>
      <c r="F97" s="10"/>
      <c r="G97" s="10"/>
      <c r="H97" s="10"/>
      <c r="I97" s="10"/>
      <c r="J97" s="10"/>
      <c r="K97" s="10"/>
      <c r="L97" s="10"/>
      <c r="M97" s="10"/>
      <c r="N97" s="10"/>
    </row>
    <row r="98" spans="2:14">
      <c r="B98" s="10"/>
      <c r="C98" s="10"/>
      <c r="D98" s="10"/>
      <c r="E98" s="10"/>
      <c r="F98" s="10"/>
      <c r="G98" s="10"/>
      <c r="H98" s="10"/>
      <c r="I98" s="10"/>
      <c r="J98" s="10"/>
      <c r="K98" s="10"/>
      <c r="L98" s="10"/>
      <c r="M98" s="10"/>
      <c r="N98" s="10"/>
    </row>
    <row r="99" spans="2:14">
      <c r="B99" s="10"/>
      <c r="C99" s="10"/>
      <c r="D99" s="10"/>
      <c r="E99" s="10"/>
      <c r="F99" s="10"/>
      <c r="G99" s="10"/>
      <c r="H99" s="10"/>
      <c r="I99" s="10"/>
      <c r="J99" s="10"/>
      <c r="K99" s="10"/>
      <c r="L99" s="10"/>
      <c r="M99" s="10"/>
      <c r="N99" s="10"/>
    </row>
    <row r="100" spans="2:14">
      <c r="B100" s="10"/>
      <c r="C100" s="10"/>
      <c r="D100" s="10"/>
      <c r="E100" s="10"/>
      <c r="F100" s="10"/>
      <c r="G100" s="10"/>
      <c r="H100" s="10"/>
      <c r="I100" s="10"/>
      <c r="J100" s="10"/>
      <c r="K100" s="10"/>
      <c r="L100" s="10"/>
      <c r="M100" s="10"/>
      <c r="N100" s="10"/>
    </row>
    <row r="101" spans="2:14">
      <c r="B101" s="10"/>
      <c r="C101" s="10"/>
      <c r="D101" s="10"/>
      <c r="E101" s="10"/>
      <c r="F101" s="10"/>
      <c r="G101" s="10"/>
      <c r="H101" s="10"/>
      <c r="I101" s="10"/>
      <c r="J101" s="10"/>
      <c r="K101" s="10"/>
      <c r="L101" s="10"/>
      <c r="M101" s="10"/>
      <c r="N101" s="10"/>
    </row>
    <row r="102" spans="2:14">
      <c r="B102" s="10"/>
      <c r="C102" s="10"/>
      <c r="D102" s="10"/>
      <c r="E102" s="10"/>
      <c r="F102" s="10"/>
      <c r="G102" s="10"/>
      <c r="H102" s="10"/>
      <c r="I102" s="10"/>
      <c r="J102" s="10"/>
      <c r="K102" s="10"/>
      <c r="L102" s="10"/>
      <c r="M102" s="10"/>
      <c r="N102" s="10"/>
    </row>
    <row r="103" spans="2:14">
      <c r="B103" s="10"/>
      <c r="C103" s="10"/>
      <c r="D103" s="10"/>
      <c r="E103" s="10"/>
      <c r="F103" s="10"/>
      <c r="G103" s="10"/>
      <c r="H103" s="10"/>
      <c r="I103" s="10"/>
      <c r="J103" s="10"/>
      <c r="K103" s="10"/>
      <c r="L103" s="10"/>
      <c r="M103" s="10"/>
      <c r="N103" s="10"/>
    </row>
    <row r="104" spans="2:14">
      <c r="B104" s="10"/>
      <c r="C104" s="10"/>
      <c r="D104" s="10"/>
      <c r="E104" s="10"/>
      <c r="F104" s="10"/>
      <c r="G104" s="10"/>
      <c r="H104" s="10"/>
      <c r="I104" s="10"/>
      <c r="J104" s="10"/>
      <c r="K104" s="10"/>
      <c r="L104" s="10"/>
      <c r="M104" s="10"/>
      <c r="N104" s="10"/>
    </row>
    <row r="105" spans="2:14">
      <c r="B105" s="10"/>
      <c r="C105" s="10"/>
      <c r="D105" s="10"/>
      <c r="E105" s="10"/>
      <c r="F105" s="10"/>
      <c r="G105" s="10"/>
      <c r="H105" s="10"/>
      <c r="I105" s="10"/>
      <c r="J105" s="10"/>
      <c r="K105" s="10"/>
      <c r="L105" s="10"/>
      <c r="M105" s="10"/>
      <c r="N105" s="10"/>
    </row>
    <row r="106" spans="2:14">
      <c r="B106" s="10"/>
      <c r="C106" s="10"/>
      <c r="D106" s="10"/>
      <c r="E106" s="10"/>
      <c r="F106" s="10"/>
      <c r="G106" s="10"/>
      <c r="H106" s="10"/>
      <c r="I106" s="10"/>
      <c r="J106" s="10"/>
      <c r="K106" s="10"/>
      <c r="L106" s="10"/>
      <c r="M106" s="10"/>
      <c r="N106" s="10"/>
    </row>
    <row r="107" spans="2:14">
      <c r="B107" s="10"/>
      <c r="C107" s="10"/>
      <c r="D107" s="10"/>
      <c r="E107" s="10"/>
      <c r="F107" s="10"/>
      <c r="G107" s="10"/>
      <c r="H107" s="10"/>
      <c r="I107" s="10"/>
      <c r="J107" s="10"/>
      <c r="K107" s="10"/>
      <c r="L107" s="10"/>
      <c r="M107" s="10"/>
      <c r="N107" s="10"/>
    </row>
    <row r="108" spans="2:14">
      <c r="B108" s="10"/>
      <c r="C108" s="10"/>
      <c r="D108" s="10"/>
      <c r="E108" s="10"/>
      <c r="F108" s="10"/>
      <c r="G108" s="10"/>
      <c r="H108" s="10"/>
      <c r="I108" s="10"/>
      <c r="J108" s="10"/>
      <c r="K108" s="10"/>
      <c r="L108" s="10"/>
      <c r="M108" s="10"/>
      <c r="N108" s="10"/>
    </row>
    <row r="109" spans="2:14">
      <c r="B109" s="10"/>
      <c r="C109" s="10"/>
      <c r="D109" s="10"/>
      <c r="E109" s="10"/>
      <c r="F109" s="10"/>
      <c r="G109" s="10"/>
      <c r="H109" s="10"/>
      <c r="I109" s="10"/>
      <c r="J109" s="10"/>
      <c r="K109" s="10"/>
      <c r="L109" s="10"/>
      <c r="M109" s="10"/>
      <c r="N109" s="10"/>
    </row>
    <row r="110" spans="2:14">
      <c r="B110" s="10"/>
      <c r="C110" s="10"/>
      <c r="D110" s="10"/>
      <c r="E110" s="10"/>
      <c r="F110" s="10"/>
      <c r="G110" s="10"/>
      <c r="H110" s="10"/>
      <c r="I110" s="10"/>
      <c r="J110" s="10"/>
      <c r="K110" s="10"/>
      <c r="L110" s="10"/>
      <c r="M110" s="10"/>
      <c r="N110" s="10"/>
    </row>
    <row r="111" spans="2:14">
      <c r="B111" s="10"/>
      <c r="C111" s="10"/>
      <c r="D111" s="10"/>
      <c r="E111" s="10"/>
      <c r="F111" s="10"/>
      <c r="G111" s="10"/>
      <c r="H111" s="10"/>
      <c r="I111" s="10"/>
      <c r="J111" s="10"/>
      <c r="K111" s="10"/>
      <c r="L111" s="10"/>
      <c r="M111" s="10"/>
      <c r="N111" s="10"/>
    </row>
    <row r="112" spans="2:14">
      <c r="B112" s="10"/>
      <c r="C112" s="10"/>
      <c r="D112" s="10"/>
      <c r="E112" s="10"/>
      <c r="F112" s="10"/>
      <c r="G112" s="10"/>
      <c r="H112" s="10"/>
      <c r="I112" s="10"/>
      <c r="J112" s="10"/>
      <c r="K112" s="10"/>
      <c r="L112" s="10"/>
      <c r="M112" s="10"/>
      <c r="N112" s="10"/>
    </row>
    <row r="113" spans="2:14">
      <c r="B113" s="10"/>
      <c r="C113" s="10"/>
      <c r="D113" s="10"/>
      <c r="E113" s="10"/>
      <c r="F113" s="10"/>
      <c r="G113" s="10"/>
      <c r="H113" s="10"/>
      <c r="I113" s="10"/>
      <c r="J113" s="10"/>
      <c r="K113" s="10"/>
      <c r="L113" s="10"/>
      <c r="M113" s="10"/>
      <c r="N113" s="10"/>
    </row>
    <row r="114" spans="2:14">
      <c r="B114" s="10"/>
      <c r="C114" s="10"/>
      <c r="D114" s="10"/>
      <c r="E114" s="10"/>
      <c r="F114" s="10"/>
      <c r="G114" s="10"/>
      <c r="H114" s="10"/>
      <c r="I114" s="10"/>
      <c r="J114" s="10"/>
      <c r="K114" s="10"/>
      <c r="L114" s="10"/>
      <c r="M114" s="10"/>
      <c r="N114" s="10"/>
    </row>
    <row r="115" spans="2:14">
      <c r="B115" s="10"/>
      <c r="C115" s="10"/>
      <c r="D115" s="10"/>
      <c r="E115" s="10"/>
      <c r="F115" s="10"/>
      <c r="G115" s="10"/>
      <c r="H115" s="10"/>
      <c r="I115" s="10"/>
      <c r="J115" s="10"/>
      <c r="K115" s="10"/>
      <c r="L115" s="10"/>
      <c r="M115" s="10"/>
      <c r="N115" s="10"/>
    </row>
    <row r="116" spans="2:14">
      <c r="B116" s="10"/>
      <c r="C116" s="10"/>
      <c r="D116" s="10"/>
      <c r="E116" s="10"/>
      <c r="F116" s="10"/>
      <c r="G116" s="10"/>
      <c r="H116" s="10"/>
      <c r="I116" s="10"/>
      <c r="J116" s="10"/>
      <c r="K116" s="10"/>
      <c r="L116" s="10"/>
      <c r="M116" s="10"/>
      <c r="N116" s="10"/>
    </row>
    <row r="117" spans="2:14">
      <c r="B117" s="10"/>
      <c r="C117" s="10"/>
      <c r="D117" s="10"/>
      <c r="E117" s="10"/>
      <c r="F117" s="10"/>
      <c r="G117" s="10"/>
      <c r="H117" s="10"/>
      <c r="I117" s="10"/>
      <c r="J117" s="10"/>
      <c r="K117" s="10"/>
      <c r="L117" s="10"/>
      <c r="M117" s="10"/>
      <c r="N117" s="10"/>
    </row>
    <row r="118" spans="2:14">
      <c r="B118" s="10"/>
      <c r="C118" s="10"/>
      <c r="D118" s="10"/>
      <c r="E118" s="10"/>
      <c r="F118" s="10"/>
      <c r="G118" s="10"/>
      <c r="H118" s="10"/>
      <c r="I118" s="10"/>
      <c r="J118" s="10"/>
      <c r="K118" s="10"/>
      <c r="L118" s="10"/>
      <c r="M118" s="10"/>
      <c r="N118" s="10"/>
    </row>
    <row r="119" spans="2:14">
      <c r="B119" s="10"/>
      <c r="C119" s="10"/>
      <c r="D119" s="10"/>
      <c r="E119" s="10"/>
      <c r="F119" s="10"/>
      <c r="G119" s="10"/>
      <c r="H119" s="10"/>
      <c r="I119" s="10"/>
      <c r="J119" s="10"/>
      <c r="K119" s="10"/>
      <c r="L119" s="10"/>
      <c r="M119" s="10"/>
      <c r="N119" s="10"/>
    </row>
    <row r="120" spans="2:14">
      <c r="B120" s="10"/>
      <c r="C120" s="10"/>
      <c r="D120" s="10"/>
      <c r="E120" s="10"/>
      <c r="F120" s="10"/>
      <c r="G120" s="10"/>
      <c r="H120" s="10"/>
      <c r="I120" s="10"/>
      <c r="J120" s="10"/>
      <c r="K120" s="10"/>
      <c r="L120" s="10"/>
      <c r="M120" s="10"/>
      <c r="N120" s="10"/>
    </row>
    <row r="121" spans="2:14">
      <c r="B121" s="10"/>
      <c r="C121" s="10"/>
      <c r="D121" s="10"/>
      <c r="E121" s="10"/>
      <c r="F121" s="10"/>
      <c r="G121" s="10"/>
      <c r="H121" s="10"/>
      <c r="I121" s="10"/>
      <c r="J121" s="10"/>
      <c r="K121" s="10"/>
      <c r="L121" s="10"/>
      <c r="M121" s="10"/>
      <c r="N121" s="10"/>
    </row>
    <row r="122" spans="2:14">
      <c r="B122" s="10"/>
      <c r="C122" s="10"/>
      <c r="D122" s="10"/>
      <c r="E122" s="10"/>
      <c r="F122" s="10"/>
      <c r="G122" s="10"/>
      <c r="H122" s="10"/>
      <c r="I122" s="10"/>
      <c r="J122" s="10"/>
      <c r="K122" s="10"/>
      <c r="L122" s="10"/>
      <c r="M122" s="10"/>
      <c r="N122" s="10"/>
    </row>
    <row r="123" spans="2:14">
      <c r="B123" s="10"/>
      <c r="C123" s="10"/>
      <c r="D123" s="10"/>
      <c r="E123" s="10"/>
      <c r="F123" s="10"/>
      <c r="G123" s="10"/>
      <c r="H123" s="10"/>
      <c r="I123" s="10"/>
      <c r="J123" s="10"/>
      <c r="K123" s="10"/>
      <c r="L123" s="10"/>
      <c r="M123" s="10"/>
      <c r="N123" s="10"/>
    </row>
    <row r="124" spans="2:14">
      <c r="B124" s="10"/>
      <c r="C124" s="10"/>
      <c r="D124" s="10"/>
      <c r="E124" s="10"/>
      <c r="F124" s="10"/>
      <c r="G124" s="10"/>
      <c r="H124" s="10"/>
      <c r="I124" s="10"/>
      <c r="J124" s="10"/>
      <c r="K124" s="10"/>
      <c r="L124" s="10"/>
      <c r="M124" s="10"/>
      <c r="N124" s="10"/>
    </row>
    <row r="125" spans="2:14">
      <c r="B125" s="10"/>
      <c r="C125" s="10"/>
      <c r="D125" s="10"/>
      <c r="E125" s="10"/>
      <c r="F125" s="10"/>
      <c r="G125" s="10"/>
      <c r="H125" s="10"/>
      <c r="I125" s="10"/>
      <c r="J125" s="10"/>
      <c r="K125" s="10"/>
      <c r="L125" s="10"/>
      <c r="M125" s="10"/>
      <c r="N125" s="10"/>
    </row>
    <row r="126" spans="2:14">
      <c r="B126" s="10"/>
      <c r="C126" s="10"/>
      <c r="D126" s="10"/>
      <c r="E126" s="10"/>
      <c r="F126" s="10"/>
      <c r="G126" s="10"/>
      <c r="H126" s="10"/>
      <c r="I126" s="10"/>
      <c r="J126" s="10"/>
      <c r="K126" s="10"/>
      <c r="L126" s="10"/>
      <c r="M126" s="10"/>
      <c r="N126" s="10"/>
    </row>
    <row r="127" spans="2:14">
      <c r="B127" s="10"/>
      <c r="C127" s="10"/>
      <c r="D127" s="10"/>
      <c r="E127" s="10"/>
      <c r="F127" s="10"/>
      <c r="G127" s="10"/>
      <c r="H127" s="10"/>
      <c r="I127" s="10"/>
      <c r="J127" s="10"/>
      <c r="K127" s="10"/>
      <c r="L127" s="10"/>
      <c r="M127" s="10"/>
      <c r="N127" s="10"/>
    </row>
    <row r="128" spans="2:14">
      <c r="B128" s="10"/>
      <c r="C128" s="10"/>
      <c r="D128" s="10"/>
      <c r="E128" s="10"/>
      <c r="F128" s="10"/>
      <c r="G128" s="10"/>
      <c r="H128" s="10"/>
      <c r="I128" s="10"/>
      <c r="J128" s="10"/>
      <c r="K128" s="10"/>
      <c r="L128" s="10"/>
      <c r="M128" s="10"/>
      <c r="N128" s="10"/>
    </row>
    <row r="129" spans="2:14">
      <c r="B129" s="10"/>
      <c r="C129" s="10"/>
      <c r="D129" s="10"/>
      <c r="E129" s="10"/>
      <c r="F129" s="10"/>
      <c r="G129" s="10"/>
      <c r="H129" s="10"/>
      <c r="I129" s="10"/>
      <c r="J129" s="10"/>
      <c r="K129" s="10"/>
      <c r="L129" s="10"/>
      <c r="M129" s="10"/>
      <c r="N129" s="10"/>
    </row>
    <row r="130" spans="2:14">
      <c r="B130" s="10"/>
      <c r="C130" s="10"/>
      <c r="D130" s="10"/>
      <c r="E130" s="10"/>
      <c r="F130" s="10"/>
      <c r="G130" s="10"/>
      <c r="H130" s="10"/>
      <c r="I130" s="10"/>
      <c r="J130" s="10"/>
      <c r="K130" s="10"/>
      <c r="L130" s="10"/>
      <c r="M130" s="10"/>
      <c r="N130" s="10"/>
    </row>
    <row r="131" spans="2:14">
      <c r="B131" s="10"/>
      <c r="C131" s="10"/>
      <c r="D131" s="10"/>
      <c r="E131" s="10"/>
      <c r="F131" s="10"/>
      <c r="G131" s="10"/>
      <c r="H131" s="10"/>
      <c r="I131" s="10"/>
      <c r="J131" s="10"/>
      <c r="K131" s="10"/>
      <c r="L131" s="10"/>
      <c r="M131" s="10"/>
      <c r="N131" s="10"/>
    </row>
    <row r="132" spans="2:14">
      <c r="B132" s="10"/>
      <c r="C132" s="10"/>
      <c r="D132" s="10"/>
      <c r="E132" s="10"/>
      <c r="F132" s="10"/>
      <c r="G132" s="10"/>
      <c r="H132" s="10"/>
      <c r="I132" s="10"/>
      <c r="J132" s="10"/>
      <c r="K132" s="10"/>
      <c r="L132" s="10"/>
      <c r="M132" s="10"/>
      <c r="N132" s="10"/>
    </row>
    <row r="133" spans="2:14">
      <c r="B133" s="10"/>
      <c r="C133" s="10"/>
      <c r="D133" s="10"/>
      <c r="E133" s="10"/>
      <c r="F133" s="10"/>
      <c r="G133" s="10"/>
      <c r="H133" s="10"/>
      <c r="I133" s="10"/>
      <c r="J133" s="10"/>
      <c r="K133" s="10"/>
      <c r="L133" s="10"/>
      <c r="M133" s="10"/>
      <c r="N133" s="10"/>
    </row>
    <row r="134" spans="2:14">
      <c r="B134" s="10"/>
      <c r="C134" s="10"/>
      <c r="D134" s="10"/>
      <c r="E134" s="10"/>
      <c r="F134" s="10"/>
      <c r="G134" s="10"/>
      <c r="H134" s="10"/>
      <c r="I134" s="10"/>
      <c r="J134" s="10"/>
      <c r="K134" s="10"/>
      <c r="L134" s="10"/>
      <c r="M134" s="10"/>
      <c r="N134" s="10"/>
    </row>
    <row r="135" spans="2:14">
      <c r="B135" s="10"/>
      <c r="C135" s="10"/>
      <c r="D135" s="10"/>
      <c r="E135" s="10"/>
      <c r="F135" s="10"/>
      <c r="G135" s="10"/>
      <c r="H135" s="10"/>
      <c r="I135" s="10"/>
      <c r="J135" s="10"/>
      <c r="K135" s="10"/>
      <c r="L135" s="10"/>
      <c r="M135" s="10"/>
      <c r="N135" s="10"/>
    </row>
    <row r="136" spans="2:14">
      <c r="B136" s="10"/>
      <c r="C136" s="10"/>
      <c r="D136" s="10"/>
      <c r="E136" s="10"/>
      <c r="F136" s="10"/>
      <c r="G136" s="10"/>
      <c r="H136" s="10"/>
      <c r="I136" s="10"/>
      <c r="J136" s="10"/>
      <c r="K136" s="10"/>
      <c r="L136" s="10"/>
      <c r="M136" s="10"/>
      <c r="N136" s="10"/>
    </row>
    <row r="137" spans="2:14">
      <c r="B137" s="10"/>
      <c r="C137" s="10"/>
      <c r="D137" s="10"/>
      <c r="E137" s="10"/>
      <c r="F137" s="10"/>
      <c r="G137" s="10"/>
      <c r="H137" s="10"/>
      <c r="I137" s="10"/>
      <c r="J137" s="10"/>
      <c r="K137" s="10"/>
      <c r="L137" s="10"/>
      <c r="M137" s="10"/>
      <c r="N137" s="10"/>
    </row>
    <row r="138" spans="2:14">
      <c r="B138" s="10"/>
      <c r="C138" s="10"/>
      <c r="D138" s="10"/>
      <c r="E138" s="10"/>
      <c r="F138" s="10"/>
      <c r="G138" s="10"/>
      <c r="H138" s="10"/>
      <c r="I138" s="10"/>
      <c r="J138" s="10"/>
      <c r="K138" s="10"/>
      <c r="L138" s="10"/>
      <c r="M138" s="10"/>
      <c r="N138" s="10"/>
    </row>
    <row r="139" spans="2:14">
      <c r="B139" s="10"/>
      <c r="C139" s="10"/>
      <c r="D139" s="10"/>
      <c r="E139" s="10"/>
      <c r="F139" s="10"/>
      <c r="G139" s="10"/>
      <c r="H139" s="10"/>
      <c r="I139" s="10"/>
      <c r="J139" s="10"/>
      <c r="K139" s="10"/>
      <c r="L139" s="10"/>
      <c r="M139" s="10"/>
      <c r="N139" s="10"/>
    </row>
    <row r="140" spans="2:14">
      <c r="B140" s="10"/>
      <c r="C140" s="10"/>
      <c r="D140" s="10"/>
      <c r="E140" s="10"/>
      <c r="F140" s="10"/>
      <c r="G140" s="10"/>
      <c r="H140" s="10"/>
      <c r="I140" s="10"/>
      <c r="J140" s="10"/>
      <c r="K140" s="10"/>
      <c r="L140" s="10"/>
      <c r="M140" s="10"/>
      <c r="N140" s="10"/>
    </row>
    <row r="141" spans="2:14">
      <c r="B141" s="10"/>
      <c r="C141" s="10"/>
      <c r="D141" s="10"/>
      <c r="E141" s="10"/>
      <c r="F141" s="10"/>
      <c r="G141" s="10"/>
      <c r="H141" s="10"/>
      <c r="I141" s="10"/>
      <c r="J141" s="10"/>
      <c r="K141" s="10"/>
      <c r="L141" s="10"/>
      <c r="M141" s="10"/>
      <c r="N141" s="10"/>
    </row>
    <row r="142" spans="2:14">
      <c r="B142" s="10"/>
      <c r="C142" s="10"/>
      <c r="D142" s="10"/>
      <c r="E142" s="10"/>
      <c r="F142" s="10"/>
      <c r="G142" s="10"/>
      <c r="H142" s="10"/>
      <c r="I142" s="10"/>
      <c r="J142" s="10"/>
      <c r="K142" s="10"/>
      <c r="L142" s="10"/>
      <c r="M142" s="10"/>
      <c r="N142" s="10"/>
    </row>
    <row r="143" spans="2:14">
      <c r="B143" s="10"/>
      <c r="C143" s="10"/>
      <c r="D143" s="10"/>
      <c r="E143" s="10"/>
      <c r="F143" s="10"/>
      <c r="G143" s="10"/>
      <c r="H143" s="10"/>
      <c r="I143" s="10"/>
      <c r="J143" s="10"/>
      <c r="K143" s="10"/>
      <c r="L143" s="10"/>
      <c r="M143" s="10"/>
      <c r="N143" s="10"/>
    </row>
    <row r="144" spans="2:14">
      <c r="B144" s="10"/>
      <c r="C144" s="10"/>
      <c r="D144" s="10"/>
      <c r="E144" s="10"/>
      <c r="F144" s="10"/>
      <c r="G144" s="10"/>
      <c r="H144" s="10"/>
      <c r="I144" s="10"/>
      <c r="J144" s="10"/>
      <c r="K144" s="10"/>
      <c r="L144" s="10"/>
      <c r="M144" s="10"/>
      <c r="N144" s="10"/>
    </row>
    <row r="145" spans="2:14">
      <c r="B145" s="10"/>
      <c r="C145" s="10"/>
      <c r="D145" s="10"/>
      <c r="E145" s="10"/>
      <c r="F145" s="10"/>
      <c r="G145" s="10"/>
      <c r="H145" s="10"/>
      <c r="I145" s="10"/>
      <c r="J145" s="10"/>
      <c r="K145" s="10"/>
      <c r="L145" s="10"/>
      <c r="M145" s="10"/>
      <c r="N145" s="10"/>
    </row>
    <row r="146" spans="2:14">
      <c r="B146" s="10"/>
      <c r="C146" s="10"/>
      <c r="D146" s="10"/>
      <c r="E146" s="10"/>
      <c r="F146" s="10"/>
      <c r="G146" s="10"/>
      <c r="H146" s="10"/>
      <c r="I146" s="10"/>
      <c r="J146" s="10"/>
      <c r="K146" s="10"/>
      <c r="L146" s="10"/>
      <c r="M146" s="10"/>
      <c r="N146" s="10"/>
    </row>
    <row r="147" spans="2:14">
      <c r="B147" s="10"/>
      <c r="C147" s="10"/>
      <c r="D147" s="10"/>
      <c r="E147" s="10"/>
      <c r="F147" s="10"/>
      <c r="G147" s="10"/>
      <c r="H147" s="10"/>
      <c r="I147" s="10"/>
      <c r="J147" s="10"/>
      <c r="K147" s="10"/>
      <c r="L147" s="10"/>
      <c r="M147" s="10"/>
      <c r="N147" s="10"/>
    </row>
    <row r="148" spans="2:14">
      <c r="B148" s="10"/>
      <c r="C148" s="10"/>
      <c r="D148" s="10"/>
      <c r="E148" s="10"/>
      <c r="F148" s="10"/>
      <c r="G148" s="10"/>
      <c r="H148" s="10"/>
      <c r="I148" s="10"/>
      <c r="J148" s="10"/>
      <c r="K148" s="10"/>
      <c r="L148" s="10"/>
      <c r="M148" s="10"/>
      <c r="N148" s="10"/>
    </row>
    <row r="149" spans="2:14">
      <c r="B149" s="10"/>
      <c r="C149" s="10"/>
      <c r="D149" s="10"/>
      <c r="E149" s="10"/>
      <c r="F149" s="10"/>
      <c r="G149" s="10"/>
      <c r="H149" s="10"/>
      <c r="I149" s="10"/>
      <c r="J149" s="10"/>
      <c r="K149" s="10"/>
      <c r="L149" s="10"/>
      <c r="M149" s="10"/>
      <c r="N149" s="10"/>
    </row>
    <row r="150" spans="2:14">
      <c r="B150" s="10"/>
      <c r="C150" s="10"/>
      <c r="D150" s="10"/>
      <c r="E150" s="10"/>
      <c r="F150" s="10"/>
      <c r="G150" s="10"/>
      <c r="H150" s="10"/>
      <c r="I150" s="10"/>
      <c r="J150" s="10"/>
      <c r="K150" s="10"/>
      <c r="L150" s="10"/>
      <c r="M150" s="10"/>
      <c r="N150" s="10"/>
    </row>
    <row r="151" spans="2:14">
      <c r="B151" s="10"/>
      <c r="C151" s="10"/>
      <c r="D151" s="10"/>
      <c r="E151" s="10"/>
      <c r="F151" s="10"/>
      <c r="G151" s="10"/>
      <c r="H151" s="10"/>
      <c r="I151" s="10"/>
      <c r="J151" s="10"/>
      <c r="K151" s="10"/>
      <c r="L151" s="10"/>
      <c r="M151" s="10"/>
      <c r="N151" s="10"/>
    </row>
    <row r="152" spans="2:14">
      <c r="B152" s="10"/>
      <c r="C152" s="10"/>
      <c r="D152" s="10"/>
      <c r="E152" s="10"/>
      <c r="F152" s="10"/>
      <c r="G152" s="10"/>
      <c r="H152" s="10"/>
      <c r="I152" s="10"/>
      <c r="J152" s="10"/>
      <c r="K152" s="10"/>
      <c r="L152" s="10"/>
      <c r="M152" s="10"/>
      <c r="N152" s="10"/>
    </row>
    <row r="153" spans="2:14">
      <c r="B153" s="10"/>
      <c r="C153" s="10"/>
      <c r="D153" s="10"/>
      <c r="E153" s="10"/>
      <c r="F153" s="10"/>
      <c r="G153" s="10"/>
      <c r="H153" s="10"/>
      <c r="I153" s="10"/>
      <c r="J153" s="10"/>
      <c r="K153" s="10"/>
      <c r="L153" s="10"/>
      <c r="M153" s="10"/>
      <c r="N153" s="10"/>
    </row>
    <row r="154" spans="2:14">
      <c r="B154" s="10"/>
      <c r="C154" s="10"/>
      <c r="D154" s="10"/>
      <c r="E154" s="10"/>
      <c r="F154" s="10"/>
      <c r="G154" s="10"/>
      <c r="H154" s="10"/>
      <c r="I154" s="10"/>
      <c r="J154" s="10"/>
      <c r="K154" s="10"/>
      <c r="L154" s="10"/>
      <c r="M154" s="10"/>
      <c r="N154" s="10"/>
    </row>
    <row r="155" spans="2:14">
      <c r="B155" s="10"/>
      <c r="C155" s="10"/>
      <c r="D155" s="10"/>
      <c r="E155" s="10"/>
      <c r="F155" s="10"/>
      <c r="G155" s="10"/>
      <c r="H155" s="10"/>
      <c r="I155" s="10"/>
      <c r="J155" s="10"/>
      <c r="K155" s="10"/>
      <c r="L155" s="10"/>
      <c r="M155" s="10"/>
      <c r="N155" s="10"/>
    </row>
    <row r="156" spans="2:14">
      <c r="B156" s="10"/>
      <c r="C156" s="10"/>
      <c r="D156" s="10"/>
      <c r="E156" s="10"/>
      <c r="F156" s="10"/>
      <c r="G156" s="10"/>
      <c r="H156" s="10"/>
      <c r="I156" s="10"/>
      <c r="J156" s="10"/>
      <c r="K156" s="10"/>
      <c r="L156" s="10"/>
      <c r="M156" s="10"/>
      <c r="N156" s="10"/>
    </row>
    <row r="157" spans="2:14">
      <c r="B157" s="10"/>
      <c r="C157" s="10"/>
      <c r="D157" s="10"/>
      <c r="E157" s="10"/>
      <c r="F157" s="10"/>
      <c r="G157" s="10"/>
      <c r="H157" s="10"/>
      <c r="I157" s="10"/>
      <c r="J157" s="10"/>
      <c r="K157" s="10"/>
      <c r="L157" s="10"/>
      <c r="M157" s="10"/>
      <c r="N157" s="10"/>
    </row>
    <row r="158" spans="2:14">
      <c r="B158" s="10"/>
      <c r="C158" s="10"/>
      <c r="D158" s="10"/>
      <c r="E158" s="10"/>
      <c r="F158" s="10"/>
      <c r="G158" s="10"/>
      <c r="H158" s="10"/>
      <c r="I158" s="10"/>
      <c r="J158" s="10"/>
      <c r="K158" s="10"/>
      <c r="L158" s="10"/>
      <c r="M158" s="10"/>
      <c r="N158" s="10"/>
    </row>
    <row r="159" spans="2:14">
      <c r="B159" s="10"/>
      <c r="C159" s="10"/>
      <c r="D159" s="10"/>
      <c r="E159" s="10"/>
      <c r="F159" s="10"/>
      <c r="G159" s="10"/>
      <c r="H159" s="10"/>
      <c r="I159" s="10"/>
      <c r="J159" s="10"/>
      <c r="K159" s="10"/>
      <c r="L159" s="10"/>
      <c r="M159" s="10"/>
      <c r="N159" s="10"/>
    </row>
    <row r="160" spans="2:14">
      <c r="B160" s="10"/>
      <c r="C160" s="10"/>
      <c r="D160" s="10"/>
      <c r="E160" s="10"/>
      <c r="F160" s="10"/>
      <c r="G160" s="10"/>
      <c r="H160" s="10"/>
      <c r="I160" s="10"/>
      <c r="J160" s="10"/>
      <c r="K160" s="10"/>
      <c r="L160" s="10"/>
      <c r="M160" s="10"/>
      <c r="N160" s="10"/>
    </row>
    <row r="161" spans="2:14">
      <c r="B161" s="10"/>
      <c r="C161" s="10"/>
      <c r="D161" s="10"/>
      <c r="E161" s="10"/>
      <c r="F161" s="10"/>
      <c r="G161" s="10"/>
      <c r="H161" s="10"/>
      <c r="I161" s="10"/>
      <c r="J161" s="10"/>
      <c r="K161" s="10"/>
      <c r="L161" s="10"/>
      <c r="M161" s="10"/>
      <c r="N161" s="10"/>
    </row>
    <row r="162" spans="2:14">
      <c r="B162" s="10"/>
      <c r="C162" s="10"/>
      <c r="D162" s="10"/>
      <c r="E162" s="10"/>
      <c r="F162" s="10"/>
      <c r="G162" s="10"/>
      <c r="H162" s="10"/>
      <c r="I162" s="10"/>
      <c r="J162" s="10"/>
      <c r="K162" s="10"/>
      <c r="L162" s="10"/>
      <c r="M162" s="10"/>
      <c r="N162" s="10"/>
    </row>
    <row r="163" spans="2:14">
      <c r="B163" s="10"/>
      <c r="C163" s="10"/>
      <c r="D163" s="10"/>
      <c r="E163" s="10"/>
      <c r="F163" s="10"/>
      <c r="G163" s="10"/>
      <c r="H163" s="10"/>
      <c r="I163" s="10"/>
      <c r="J163" s="10"/>
      <c r="K163" s="10"/>
      <c r="L163" s="10"/>
      <c r="M163" s="10"/>
      <c r="N163" s="10"/>
    </row>
    <row r="164" spans="2:14">
      <c r="B164" s="10"/>
      <c r="C164" s="10"/>
      <c r="D164" s="10"/>
      <c r="E164" s="10"/>
      <c r="F164" s="10"/>
      <c r="G164" s="10"/>
      <c r="H164" s="10"/>
      <c r="I164" s="10"/>
      <c r="J164" s="10"/>
      <c r="K164" s="10"/>
      <c r="L164" s="10"/>
      <c r="M164" s="10"/>
      <c r="N164" s="10"/>
    </row>
    <row r="165" spans="2:14">
      <c r="B165" s="10"/>
      <c r="C165" s="10"/>
      <c r="D165" s="10"/>
      <c r="E165" s="10"/>
      <c r="F165" s="10"/>
      <c r="G165" s="10"/>
      <c r="H165" s="10"/>
      <c r="I165" s="10"/>
      <c r="J165" s="10"/>
      <c r="K165" s="10"/>
      <c r="L165" s="10"/>
      <c r="M165" s="10"/>
      <c r="N165" s="10"/>
    </row>
    <row r="166" spans="2:14">
      <c r="B166" s="10"/>
      <c r="C166" s="10"/>
      <c r="D166" s="10"/>
      <c r="E166" s="10"/>
      <c r="F166" s="10"/>
      <c r="G166" s="10"/>
      <c r="H166" s="10"/>
      <c r="I166" s="10"/>
      <c r="J166" s="10"/>
      <c r="K166" s="10"/>
      <c r="L166" s="10"/>
      <c r="M166" s="10"/>
      <c r="N166" s="10"/>
    </row>
    <row r="167" spans="2:14">
      <c r="B167" s="10"/>
      <c r="C167" s="10"/>
      <c r="D167" s="10"/>
      <c r="E167" s="10"/>
      <c r="F167" s="10"/>
      <c r="G167" s="10"/>
      <c r="H167" s="10"/>
      <c r="I167" s="10"/>
      <c r="J167" s="10"/>
      <c r="K167" s="10"/>
      <c r="L167" s="10"/>
      <c r="M167" s="10"/>
      <c r="N167" s="10"/>
    </row>
    <row r="168" spans="2:14">
      <c r="B168" s="10"/>
      <c r="C168" s="10"/>
      <c r="D168" s="10"/>
      <c r="E168" s="10"/>
      <c r="F168" s="10"/>
      <c r="G168" s="10"/>
      <c r="H168" s="10"/>
      <c r="I168" s="10"/>
      <c r="J168" s="10"/>
      <c r="K168" s="10"/>
      <c r="L168" s="10"/>
      <c r="M168" s="10"/>
      <c r="N168" s="10"/>
    </row>
    <row r="169" spans="2:14">
      <c r="B169" s="10"/>
      <c r="C169" s="10"/>
      <c r="D169" s="10"/>
      <c r="E169" s="10"/>
      <c r="F169" s="10"/>
      <c r="G169" s="10"/>
      <c r="H169" s="10"/>
      <c r="I169" s="10"/>
      <c r="J169" s="10"/>
      <c r="K169" s="10"/>
      <c r="L169" s="10"/>
      <c r="M169" s="10"/>
      <c r="N169" s="10"/>
    </row>
    <row r="170" spans="2:14">
      <c r="B170" s="10"/>
      <c r="C170" s="10"/>
      <c r="D170" s="10"/>
      <c r="E170" s="10"/>
      <c r="F170" s="10"/>
      <c r="G170" s="10"/>
      <c r="H170" s="10"/>
      <c r="I170" s="10"/>
      <c r="J170" s="10"/>
      <c r="K170" s="10"/>
      <c r="L170" s="10"/>
      <c r="M170" s="10"/>
      <c r="N170" s="10"/>
    </row>
    <row r="171" spans="2:14">
      <c r="B171" s="10"/>
      <c r="C171" s="10"/>
      <c r="D171" s="10"/>
      <c r="E171" s="10"/>
      <c r="F171" s="10"/>
      <c r="G171" s="10"/>
      <c r="H171" s="10"/>
      <c r="I171" s="10"/>
      <c r="J171" s="10"/>
      <c r="K171" s="10"/>
      <c r="L171" s="10"/>
      <c r="M171" s="10"/>
      <c r="N171" s="10"/>
    </row>
    <row r="172" spans="2:14">
      <c r="B172" s="10"/>
      <c r="C172" s="10"/>
      <c r="D172" s="10"/>
      <c r="E172" s="10"/>
      <c r="F172" s="10"/>
      <c r="G172" s="10"/>
      <c r="H172" s="10"/>
      <c r="I172" s="10"/>
      <c r="J172" s="10"/>
      <c r="K172" s="10"/>
      <c r="L172" s="10"/>
      <c r="M172" s="10"/>
      <c r="N172" s="10"/>
    </row>
    <row r="173" spans="2:14">
      <c r="B173" s="10"/>
      <c r="C173" s="10"/>
      <c r="D173" s="10"/>
      <c r="E173" s="10"/>
      <c r="F173" s="10"/>
      <c r="G173" s="10"/>
      <c r="H173" s="10"/>
      <c r="I173" s="10"/>
      <c r="J173" s="10"/>
      <c r="K173" s="10"/>
      <c r="L173" s="10"/>
      <c r="M173" s="10"/>
      <c r="N173" s="10"/>
    </row>
  </sheetData>
  <phoneticPr fontId="18" type="noConversion"/>
  <hyperlinks>
    <hyperlink ref="D18" r:id="rId1" xr:uid="{7B73A5C5-AFAF-4A99-A813-98CC2F187152}"/>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D6185-32E8-48DC-B964-49857F051193}">
  <dimension ref="A1:J34"/>
  <sheetViews>
    <sheetView showGridLines="0" workbookViewId="0">
      <selection activeCell="M10" sqref="M10"/>
    </sheetView>
  </sheetViews>
  <sheetFormatPr defaultRowHeight="15.05"/>
  <sheetData>
    <row r="1" spans="1:6" ht="35.700000000000003">
      <c r="A1" s="20" t="s">
        <v>241</v>
      </c>
    </row>
    <row r="2" spans="1:6">
      <c r="A2" s="6" t="s">
        <v>242</v>
      </c>
    </row>
    <row r="6" spans="1:6">
      <c r="F6" s="51"/>
    </row>
    <row r="9" spans="1:6">
      <c r="F9" s="51"/>
    </row>
    <row r="18" spans="1:1">
      <c r="A18" s="2" t="s">
        <v>243</v>
      </c>
    </row>
    <row r="19" spans="1:1">
      <c r="A19" s="2" t="s">
        <v>244</v>
      </c>
    </row>
    <row r="20" spans="1:1">
      <c r="A20" s="2" t="s">
        <v>245</v>
      </c>
    </row>
    <row r="21" spans="1:1">
      <c r="A21" s="2" t="s">
        <v>246</v>
      </c>
    </row>
    <row r="22" spans="1:1">
      <c r="A22" s="2" t="s">
        <v>247</v>
      </c>
    </row>
    <row r="33" spans="1:10">
      <c r="B33">
        <v>2022</v>
      </c>
      <c r="C33">
        <f>B33+1</f>
        <v>2023</v>
      </c>
      <c r="D33">
        <f t="shared" ref="D33:J33" si="0">C33+1</f>
        <v>2024</v>
      </c>
      <c r="E33">
        <f t="shared" si="0"/>
        <v>2025</v>
      </c>
      <c r="F33">
        <f t="shared" si="0"/>
        <v>2026</v>
      </c>
      <c r="G33">
        <f t="shared" si="0"/>
        <v>2027</v>
      </c>
      <c r="H33">
        <f t="shared" si="0"/>
        <v>2028</v>
      </c>
      <c r="I33">
        <f t="shared" si="0"/>
        <v>2029</v>
      </c>
      <c r="J33">
        <f t="shared" si="0"/>
        <v>2030</v>
      </c>
    </row>
    <row r="34" spans="1:10">
      <c r="A34" t="s">
        <v>240</v>
      </c>
      <c r="B34">
        <v>8482</v>
      </c>
      <c r="C34">
        <v>7430</v>
      </c>
      <c r="D34">
        <v>9075</v>
      </c>
      <c r="E34">
        <v>11222</v>
      </c>
      <c r="F34">
        <v>8700</v>
      </c>
      <c r="G34">
        <v>8515</v>
      </c>
      <c r="H34">
        <v>6155</v>
      </c>
      <c r="I34">
        <v>1630</v>
      </c>
      <c r="J34">
        <v>5785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D09E0-1F66-4130-89E2-00FD39166891}">
  <dimension ref="A1:AO44"/>
  <sheetViews>
    <sheetView showGridLines="0" zoomScale="115" zoomScaleNormal="115" workbookViewId="0">
      <selection activeCell="H2" sqref="H2"/>
    </sheetView>
  </sheetViews>
  <sheetFormatPr defaultRowHeight="15.05"/>
  <cols>
    <col min="1" max="1" width="31.33203125" customWidth="1"/>
    <col min="2" max="2" width="30.44140625" bestFit="1" customWidth="1"/>
    <col min="3" max="15" width="9.5546875" bestFit="1" customWidth="1"/>
    <col min="16" max="21" width="10.44140625" bestFit="1" customWidth="1"/>
    <col min="22" max="22" width="9.5546875" bestFit="1" customWidth="1"/>
    <col min="23" max="23" width="9.6640625" bestFit="1" customWidth="1"/>
    <col min="24" max="25" width="9.5546875" bestFit="1" customWidth="1"/>
    <col min="26" max="32" width="10.5546875" bestFit="1" customWidth="1"/>
    <col min="33" max="38" width="11.44140625" bestFit="1" customWidth="1"/>
  </cols>
  <sheetData>
    <row r="1" spans="1:38" ht="35.700000000000003">
      <c r="A1" s="20" t="s">
        <v>250</v>
      </c>
      <c r="AG1" s="5"/>
      <c r="AH1" s="5"/>
      <c r="AI1" s="5"/>
      <c r="AJ1" s="5"/>
      <c r="AK1" s="5"/>
      <c r="AL1" s="5"/>
    </row>
    <row r="2" spans="1:38">
      <c r="A2" s="6" t="s">
        <v>251</v>
      </c>
    </row>
    <row r="3" spans="1:38">
      <c r="AH3" s="5"/>
      <c r="AI3" s="5"/>
      <c r="AJ3" s="5"/>
      <c r="AK3" s="5"/>
      <c r="AL3" s="5"/>
    </row>
    <row r="4" spans="1:38">
      <c r="AH4" s="5"/>
      <c r="AI4" s="5"/>
      <c r="AJ4" s="5"/>
      <c r="AK4" s="5"/>
      <c r="AL4" s="5"/>
    </row>
    <row r="10" spans="1:38">
      <c r="AG10" s="7"/>
      <c r="AH10" s="7"/>
      <c r="AI10" s="7"/>
      <c r="AJ10" s="7"/>
      <c r="AK10" s="7"/>
      <c r="AL10" s="7"/>
    </row>
    <row r="11" spans="1:38">
      <c r="W11" s="7"/>
      <c r="X11" s="7"/>
      <c r="Y11" s="7"/>
      <c r="Z11" s="7"/>
      <c r="AA11" s="7"/>
      <c r="AB11" s="7"/>
      <c r="AC11" s="7"/>
      <c r="AD11" s="7"/>
      <c r="AE11" s="7"/>
      <c r="AF11" s="7"/>
      <c r="AG11" s="54"/>
      <c r="AH11" s="54"/>
      <c r="AI11" s="54"/>
      <c r="AJ11" s="54"/>
      <c r="AK11" s="54"/>
      <c r="AL11" s="54"/>
    </row>
    <row r="12" spans="1:38">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55"/>
      <c r="AI12" s="55"/>
      <c r="AJ12" s="55"/>
      <c r="AK12" s="55"/>
      <c r="AL12" s="55"/>
    </row>
    <row r="13" spans="1:38">
      <c r="AF13" s="51"/>
      <c r="AG13" s="51"/>
    </row>
    <row r="14" spans="1:38">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row>
    <row r="15" spans="1:38">
      <c r="AF15" s="51"/>
    </row>
    <row r="16" spans="1:38">
      <c r="AF16" s="7"/>
      <c r="AG16" s="54"/>
      <c r="AH16" s="54"/>
      <c r="AI16" s="54"/>
      <c r="AJ16" s="54"/>
      <c r="AK16" s="54"/>
      <c r="AL16" s="54"/>
    </row>
    <row r="17" spans="1:41">
      <c r="AB17" s="8"/>
      <c r="AC17" s="8"/>
      <c r="AD17" s="21"/>
      <c r="AE17" s="21"/>
      <c r="AF17" s="21"/>
      <c r="AG17" s="21"/>
      <c r="AH17" s="8"/>
      <c r="AI17" s="8"/>
      <c r="AJ17" s="8"/>
      <c r="AK17" s="8"/>
      <c r="AL17" s="8"/>
      <c r="AN17" s="8"/>
      <c r="AO17" s="8"/>
    </row>
    <row r="18" spans="1:41">
      <c r="A18" s="2" t="s">
        <v>243</v>
      </c>
      <c r="AD18" s="21"/>
      <c r="AE18" s="21"/>
      <c r="AF18" s="21"/>
      <c r="AG18" s="21"/>
      <c r="AH18" s="21"/>
      <c r="AI18" s="21"/>
      <c r="AJ18" s="21"/>
      <c r="AK18" s="21"/>
      <c r="AL18" s="21"/>
      <c r="AN18" s="8"/>
    </row>
    <row r="19" spans="1:41">
      <c r="A19" s="2" t="s">
        <v>252</v>
      </c>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row>
    <row r="20" spans="1:41">
      <c r="A20" s="2" t="s">
        <v>253</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row>
    <row r="21" spans="1:41">
      <c r="A21" s="2" t="s">
        <v>254</v>
      </c>
    </row>
    <row r="22" spans="1:41">
      <c r="A22" s="2"/>
    </row>
    <row r="24" spans="1:41">
      <c r="AH24" s="37"/>
      <c r="AI24" s="37"/>
      <c r="AJ24" s="37"/>
      <c r="AK24" s="37"/>
      <c r="AL24" s="37"/>
    </row>
    <row r="34" spans="1:38">
      <c r="AH34" s="7"/>
      <c r="AJ34" s="5"/>
      <c r="AL34" s="8"/>
    </row>
    <row r="35" spans="1:38">
      <c r="AH35" s="37"/>
      <c r="AJ35" s="5"/>
    </row>
    <row r="36" spans="1:38">
      <c r="AH36" s="37"/>
    </row>
    <row r="41" spans="1:38">
      <c r="B41">
        <v>1995</v>
      </c>
      <c r="C41">
        <v>1996</v>
      </c>
      <c r="D41">
        <v>1997</v>
      </c>
      <c r="E41">
        <v>1998</v>
      </c>
      <c r="F41">
        <v>1999</v>
      </c>
      <c r="G41">
        <v>2000</v>
      </c>
      <c r="H41">
        <v>2001</v>
      </c>
      <c r="I41">
        <v>2002</v>
      </c>
      <c r="J41">
        <v>2003</v>
      </c>
      <c r="K41">
        <v>2004</v>
      </c>
      <c r="L41">
        <v>2005</v>
      </c>
      <c r="M41">
        <v>2006</v>
      </c>
      <c r="N41">
        <v>2007</v>
      </c>
      <c r="O41">
        <v>2008</v>
      </c>
      <c r="P41">
        <v>2009</v>
      </c>
      <c r="Q41">
        <v>2010</v>
      </c>
      <c r="R41">
        <v>2011</v>
      </c>
      <c r="S41">
        <v>2012</v>
      </c>
      <c r="T41">
        <v>2013</v>
      </c>
      <c r="U41">
        <v>2014</v>
      </c>
      <c r="V41">
        <v>2015</v>
      </c>
      <c r="W41">
        <v>2016</v>
      </c>
      <c r="X41">
        <v>2017</v>
      </c>
      <c r="Y41">
        <v>2018</v>
      </c>
      <c r="Z41">
        <v>2019</v>
      </c>
      <c r="AA41">
        <v>2020</v>
      </c>
      <c r="AB41">
        <v>2021</v>
      </c>
      <c r="AC41">
        <v>2022</v>
      </c>
      <c r="AD41">
        <v>2023</v>
      </c>
      <c r="AE41">
        <v>2024</v>
      </c>
      <c r="AF41">
        <v>2025</v>
      </c>
      <c r="AG41">
        <v>2026</v>
      </c>
      <c r="AH41">
        <v>2027</v>
      </c>
      <c r="AI41">
        <v>2028</v>
      </c>
      <c r="AJ41">
        <v>2029</v>
      </c>
      <c r="AK41">
        <v>2030</v>
      </c>
    </row>
    <row r="42" spans="1:38">
      <c r="AC42" s="52"/>
      <c r="AD42" s="52"/>
      <c r="AE42" s="52"/>
      <c r="AF42" s="53"/>
      <c r="AG42" s="53"/>
      <c r="AH42" s="53"/>
      <c r="AI42" s="53"/>
      <c r="AJ42" s="53"/>
      <c r="AK42" s="53"/>
    </row>
    <row r="44" spans="1:38">
      <c r="A44" t="s">
        <v>248</v>
      </c>
      <c r="B44" s="7">
        <v>-1137</v>
      </c>
      <c r="C44" s="7">
        <v>-118</v>
      </c>
      <c r="D44" s="7">
        <v>953</v>
      </c>
      <c r="E44" s="7">
        <v>1666</v>
      </c>
      <c r="F44" s="7">
        <v>3282</v>
      </c>
      <c r="G44" s="7">
        <v>5267</v>
      </c>
      <c r="H44" s="7">
        <v>1171</v>
      </c>
      <c r="I44" s="7">
        <v>-706</v>
      </c>
      <c r="J44" s="7">
        <v>504</v>
      </c>
      <c r="K44" s="7">
        <v>2029</v>
      </c>
      <c r="L44" s="7">
        <v>2675</v>
      </c>
      <c r="M44" s="7">
        <v>5132</v>
      </c>
      <c r="N44" s="7">
        <v>528</v>
      </c>
      <c r="O44" s="7">
        <v>-13167</v>
      </c>
      <c r="P44" s="7">
        <v>-23517</v>
      </c>
      <c r="Q44" s="7">
        <v>-53764</v>
      </c>
      <c r="R44" s="7">
        <v>-23320</v>
      </c>
      <c r="S44" s="7">
        <v>-14864</v>
      </c>
      <c r="T44" s="7">
        <v>-11480</v>
      </c>
      <c r="U44" s="7">
        <v>-7056</v>
      </c>
      <c r="V44" s="7">
        <v>-6840.7236781336442</v>
      </c>
      <c r="W44" s="7">
        <v>-3439.6874318259734</v>
      </c>
      <c r="X44" s="7">
        <v>-2497.7728026639325</v>
      </c>
      <c r="Y44" s="7">
        <v>-3039.3765842107846</v>
      </c>
      <c r="Z44" s="7">
        <v>-1880.8717517004652</v>
      </c>
      <c r="AA44" s="7">
        <v>-23548.226314757227</v>
      </c>
      <c r="AB44" s="7">
        <v>-12665.00881388123</v>
      </c>
      <c r="AC44" s="7">
        <v>-3276.06221263716</v>
      </c>
      <c r="AD44" s="7">
        <v>-4085.795137488627</v>
      </c>
      <c r="AE44" s="7">
        <v>-5275.2698973919578</v>
      </c>
      <c r="AF44" s="7">
        <v>-7180</v>
      </c>
      <c r="AG44" s="7">
        <v>-11303</v>
      </c>
      <c r="AH44" s="7">
        <v>-12786</v>
      </c>
      <c r="AI44" s="7">
        <v>-16831</v>
      </c>
      <c r="AJ44" s="7">
        <v>-20168</v>
      </c>
      <c r="AK44" s="7">
        <v>-20911</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7FD29-6278-40CE-BBC8-D4D0DC0D47BB}">
  <dimension ref="A1:B32"/>
  <sheetViews>
    <sheetView workbookViewId="0">
      <selection activeCell="K10" sqref="K10"/>
    </sheetView>
  </sheetViews>
  <sheetFormatPr defaultColWidth="8.77734375" defaultRowHeight="15.05"/>
  <cols>
    <col min="1" max="16384" width="8.77734375" style="1"/>
  </cols>
  <sheetData>
    <row r="1" spans="1:1" ht="35.700000000000003">
      <c r="A1" s="78" t="s">
        <v>356</v>
      </c>
    </row>
    <row r="2" spans="1:1">
      <c r="A2" s="80" t="s">
        <v>357</v>
      </c>
    </row>
    <row r="3" spans="1:1">
      <c r="A3" s="80" t="s">
        <v>358</v>
      </c>
    </row>
    <row r="18" spans="1:2">
      <c r="A18" s="80" t="s">
        <v>359</v>
      </c>
    </row>
    <row r="23" spans="1:2">
      <c r="B23" s="1" t="s">
        <v>360</v>
      </c>
    </row>
    <row r="24" spans="1:2">
      <c r="A24" s="1" t="s">
        <v>361</v>
      </c>
      <c r="B24" s="84">
        <v>2.3750642156514772</v>
      </c>
    </row>
    <row r="25" spans="1:2">
      <c r="A25" s="1" t="s">
        <v>362</v>
      </c>
      <c r="B25" s="84">
        <v>0.43559163966369852</v>
      </c>
    </row>
    <row r="26" spans="1:2">
      <c r="A26" s="1" t="s">
        <v>363</v>
      </c>
      <c r="B26" s="84">
        <v>-5.4962004913400642E-2</v>
      </c>
    </row>
    <row r="27" spans="1:2">
      <c r="A27" s="1" t="s">
        <v>364</v>
      </c>
      <c r="B27" s="84">
        <v>-7.6614640455170857E-2</v>
      </c>
    </row>
    <row r="28" spans="1:2">
      <c r="A28" s="1" t="s">
        <v>365</v>
      </c>
      <c r="B28" s="84">
        <v>-0.10187713157317857</v>
      </c>
    </row>
    <row r="29" spans="1:2">
      <c r="A29" s="1" t="s">
        <v>366</v>
      </c>
      <c r="B29" s="84">
        <v>-0.1839802277067043</v>
      </c>
    </row>
    <row r="30" spans="1:2">
      <c r="A30" s="1" t="s">
        <v>367</v>
      </c>
      <c r="B30" s="84">
        <v>-0.38544353653576541</v>
      </c>
    </row>
    <row r="31" spans="1:2">
      <c r="A31" s="1" t="s">
        <v>368</v>
      </c>
      <c r="B31" s="84">
        <v>-0.58048708031547758</v>
      </c>
    </row>
    <row r="32" spans="1:2">
      <c r="A32" s="1" t="s">
        <v>369</v>
      </c>
      <c r="B32" s="84">
        <v>-1.3847058264150824</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A065A-754F-4C9B-BC9D-61D80CF73DC1}">
  <dimension ref="A1:AK55"/>
  <sheetViews>
    <sheetView showGridLines="0" zoomScaleNormal="100" workbookViewId="0">
      <selection activeCell="O5" sqref="O5"/>
    </sheetView>
  </sheetViews>
  <sheetFormatPr defaultRowHeight="15.05"/>
  <cols>
    <col min="1" max="1" width="23" bestFit="1" customWidth="1"/>
  </cols>
  <sheetData>
    <row r="1" spans="1:1" ht="35.700000000000003">
      <c r="A1" s="20" t="s">
        <v>257</v>
      </c>
    </row>
    <row r="2" spans="1:1">
      <c r="A2" s="6" t="s">
        <v>258</v>
      </c>
    </row>
    <row r="18" spans="1:1">
      <c r="A18" s="2" t="s">
        <v>259</v>
      </c>
    </row>
    <row r="19" spans="1:1">
      <c r="A19" s="2" t="s">
        <v>260</v>
      </c>
    </row>
    <row r="20" spans="1:1">
      <c r="A20" s="2" t="s">
        <v>261</v>
      </c>
    </row>
    <row r="21" spans="1:1">
      <c r="A21" s="2" t="s">
        <v>262</v>
      </c>
    </row>
    <row r="22" spans="1:1">
      <c r="A22" s="2"/>
    </row>
    <row r="23" spans="1:1">
      <c r="A23" s="2"/>
    </row>
    <row r="49" spans="1:37">
      <c r="B49">
        <v>1995</v>
      </c>
      <c r="C49">
        <v>1996</v>
      </c>
      <c r="D49">
        <v>1997</v>
      </c>
      <c r="E49">
        <v>1998</v>
      </c>
      <c r="F49">
        <v>1999</v>
      </c>
      <c r="G49">
        <v>2000</v>
      </c>
      <c r="H49">
        <v>2001</v>
      </c>
      <c r="I49">
        <v>2002</v>
      </c>
      <c r="J49">
        <v>2003</v>
      </c>
      <c r="K49">
        <v>2004</v>
      </c>
      <c r="L49">
        <v>2005</v>
      </c>
      <c r="M49">
        <v>2006</v>
      </c>
      <c r="N49">
        <v>2007</v>
      </c>
      <c r="O49">
        <v>2008</v>
      </c>
      <c r="P49">
        <v>2009</v>
      </c>
      <c r="Q49">
        <v>2010</v>
      </c>
      <c r="R49">
        <v>2011</v>
      </c>
      <c r="S49">
        <v>2012</v>
      </c>
      <c r="T49">
        <v>2013</v>
      </c>
      <c r="U49">
        <v>2014</v>
      </c>
      <c r="V49">
        <v>2015</v>
      </c>
      <c r="W49">
        <v>2016</v>
      </c>
      <c r="X49">
        <v>2017</v>
      </c>
      <c r="Y49">
        <v>2018</v>
      </c>
      <c r="Z49">
        <v>2019</v>
      </c>
      <c r="AA49">
        <v>2020</v>
      </c>
      <c r="AB49">
        <v>2021</v>
      </c>
      <c r="AC49">
        <v>2022</v>
      </c>
      <c r="AD49">
        <v>2023</v>
      </c>
      <c r="AE49">
        <v>2024</v>
      </c>
      <c r="AF49">
        <v>2025</v>
      </c>
      <c r="AG49">
        <v>2026</v>
      </c>
      <c r="AH49">
        <v>2027</v>
      </c>
      <c r="AI49">
        <v>2028</v>
      </c>
      <c r="AJ49">
        <v>2029</v>
      </c>
      <c r="AK49">
        <v>2030</v>
      </c>
    </row>
    <row r="51" spans="1:37">
      <c r="A51" t="s">
        <v>255</v>
      </c>
      <c r="B51" s="5">
        <v>41.820975337217654</v>
      </c>
      <c r="C51" s="5">
        <v>41.70477343792362</v>
      </c>
      <c r="D51" s="5">
        <v>41.415669846933085</v>
      </c>
      <c r="E51" s="5">
        <v>40.348764791363919</v>
      </c>
      <c r="F51" s="5">
        <v>41.437367592948199</v>
      </c>
      <c r="G51" s="5">
        <v>40.788342549059145</v>
      </c>
      <c r="H51" s="5">
        <v>39.035193530643561</v>
      </c>
      <c r="I51" s="5">
        <v>39.007312209173499</v>
      </c>
      <c r="J51" s="5">
        <v>38.837838929971312</v>
      </c>
      <c r="K51" s="5">
        <v>40.219670795552268</v>
      </c>
      <c r="L51" s="5">
        <v>40.87320308597436</v>
      </c>
      <c r="M51" s="5">
        <v>42.577526010974665</v>
      </c>
      <c r="N51" s="5">
        <v>42.776313562395728</v>
      </c>
      <c r="O51" s="5">
        <v>41.339342795038995</v>
      </c>
      <c r="P51" s="5">
        <v>41.668404588112615</v>
      </c>
      <c r="Q51" s="5">
        <v>42.533859476389459</v>
      </c>
      <c r="R51" s="5">
        <v>44.797383189160698</v>
      </c>
      <c r="S51" s="5">
        <v>46.629603349733721</v>
      </c>
      <c r="T51" s="5">
        <v>44.488808052115566</v>
      </c>
      <c r="U51" s="5">
        <v>43.973880844625533</v>
      </c>
      <c r="V51" s="5">
        <v>42.302219946778429</v>
      </c>
      <c r="W51" s="5">
        <v>42.605428553289968</v>
      </c>
      <c r="X51" s="5">
        <v>41.710885385081866</v>
      </c>
      <c r="Y51" s="5">
        <v>43.446195280571636</v>
      </c>
      <c r="Z51" s="5">
        <v>42.739452845166412</v>
      </c>
      <c r="AA51" s="5">
        <v>42.034869353398932</v>
      </c>
      <c r="AB51" s="5">
        <v>43.295623387117793</v>
      </c>
      <c r="AC51" s="5">
        <v>43.452126502726095</v>
      </c>
      <c r="AD51" s="5">
        <v>42.556652071866807</v>
      </c>
      <c r="AE51" s="5">
        <v>41.912749378694357</v>
      </c>
      <c r="AF51" s="5">
        <v>42.648206216835852</v>
      </c>
      <c r="AG51" s="5">
        <v>42.314715990571081</v>
      </c>
      <c r="AH51" s="5">
        <v>42.26276630712065</v>
      </c>
      <c r="AI51" s="5">
        <v>42.466349956948207</v>
      </c>
      <c r="AJ51" s="5">
        <v>41.934271186907594</v>
      </c>
      <c r="AK51" s="5">
        <v>42.564073832077604</v>
      </c>
    </row>
    <row r="52" spans="1:37">
      <c r="AF52" s="5">
        <v>42.648206216835852</v>
      </c>
      <c r="AG52" s="5">
        <v>42.314715990571081</v>
      </c>
      <c r="AH52" s="5">
        <v>42.26276630712065</v>
      </c>
      <c r="AI52" s="5">
        <v>42.466349956948207</v>
      </c>
      <c r="AJ52" s="5">
        <v>41.934271186907594</v>
      </c>
      <c r="AK52" s="5">
        <v>42.564073832077604</v>
      </c>
    </row>
    <row r="54" spans="1:37">
      <c r="A54" t="s">
        <v>256</v>
      </c>
      <c r="B54">
        <v>41.820975337217654</v>
      </c>
      <c r="C54">
        <v>41.70477343792362</v>
      </c>
      <c r="D54">
        <v>41.415669846933085</v>
      </c>
      <c r="E54">
        <v>40.348764791363919</v>
      </c>
      <c r="F54">
        <v>41.437367592948199</v>
      </c>
      <c r="G54">
        <v>40.788342549059145</v>
      </c>
      <c r="H54">
        <v>39.035193530643561</v>
      </c>
      <c r="I54">
        <v>39.007312209173499</v>
      </c>
      <c r="J54">
        <v>38.837838929971312</v>
      </c>
      <c r="K54">
        <v>40.219670795552268</v>
      </c>
      <c r="L54">
        <v>40.87320308597436</v>
      </c>
      <c r="M54">
        <v>42.577526010974665</v>
      </c>
      <c r="N54">
        <v>42.776313562395728</v>
      </c>
      <c r="O54">
        <v>41.339342795038995</v>
      </c>
      <c r="P54">
        <v>41.668404588112615</v>
      </c>
      <c r="Q54">
        <v>42.533859476389459</v>
      </c>
      <c r="R54">
        <v>44.797383189160698</v>
      </c>
      <c r="S54">
        <v>46.629603349733721</v>
      </c>
      <c r="T54">
        <v>44.488808052115566</v>
      </c>
      <c r="U54">
        <v>43.973880844625533</v>
      </c>
      <c r="V54">
        <v>41.928929587537411</v>
      </c>
      <c r="W54">
        <v>42.277806391542981</v>
      </c>
      <c r="X54">
        <v>41.341774917703447</v>
      </c>
      <c r="Y54">
        <v>42.711213656888816</v>
      </c>
      <c r="Z54">
        <v>42.046751606944042</v>
      </c>
      <c r="AA54">
        <v>40.947725884878707</v>
      </c>
      <c r="AB54">
        <v>42.036522217978664</v>
      </c>
      <c r="AC54">
        <v>41.088435905649618</v>
      </c>
      <c r="AD54">
        <v>40.260787644346749</v>
      </c>
      <c r="AE54">
        <v>41.164725912655811</v>
      </c>
      <c r="AF54">
        <v>39.368058897921216</v>
      </c>
      <c r="AG54">
        <v>38.937123470418747</v>
      </c>
      <c r="AH54">
        <v>38.849049035960384</v>
      </c>
      <c r="AI54">
        <v>38.969871294230281</v>
      </c>
      <c r="AJ54">
        <v>38.771315240209837</v>
      </c>
      <c r="AK54">
        <v>38.885655536525853</v>
      </c>
    </row>
    <row r="55" spans="1:37">
      <c r="AF55">
        <v>39.368058897921216</v>
      </c>
      <c r="AG55">
        <v>38.937123470418747</v>
      </c>
      <c r="AH55">
        <v>38.849049035960384</v>
      </c>
      <c r="AI55">
        <v>38.969871294230281</v>
      </c>
      <c r="AJ55">
        <v>38.771315240209837</v>
      </c>
      <c r="AK55">
        <v>38.885655536525853</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BDC0-AABB-4C3C-A1FC-63029C73C172}">
  <dimension ref="A1:E39"/>
  <sheetViews>
    <sheetView workbookViewId="0">
      <selection activeCell="P7" sqref="P7"/>
    </sheetView>
  </sheetViews>
  <sheetFormatPr defaultColWidth="8.77734375" defaultRowHeight="15.05"/>
  <cols>
    <col min="1" max="16384" width="8.77734375" style="1"/>
  </cols>
  <sheetData>
    <row r="1" spans="1:1" ht="35.700000000000003">
      <c r="A1" s="78" t="s">
        <v>370</v>
      </c>
    </row>
    <row r="2" spans="1:1">
      <c r="A2" s="80" t="s">
        <v>371</v>
      </c>
    </row>
    <row r="20" spans="1:4">
      <c r="A20" s="80" t="s">
        <v>372</v>
      </c>
    </row>
    <row r="21" spans="1:4">
      <c r="A21" s="80" t="s">
        <v>373</v>
      </c>
    </row>
    <row r="27" spans="1:4">
      <c r="A27" s="1">
        <v>2024</v>
      </c>
      <c r="B27" s="1" t="s">
        <v>374</v>
      </c>
      <c r="C27" s="1">
        <v>96580</v>
      </c>
    </row>
    <row r="28" spans="1:4">
      <c r="B28" s="1" t="s">
        <v>375</v>
      </c>
      <c r="C28" s="1">
        <v>96580</v>
      </c>
      <c r="D28" s="1">
        <v>5115</v>
      </c>
    </row>
    <row r="29" spans="1:4">
      <c r="B29" s="1" t="s">
        <v>376</v>
      </c>
      <c r="C29" s="1">
        <v>101695</v>
      </c>
    </row>
    <row r="30" spans="1:4">
      <c r="A30" s="1">
        <v>2025</v>
      </c>
      <c r="B30" s="1" t="s">
        <v>377</v>
      </c>
      <c r="C30" s="1">
        <v>98535</v>
      </c>
      <c r="D30" s="1">
        <v>3160</v>
      </c>
    </row>
    <row r="31" spans="1:4">
      <c r="B31" s="1" t="s">
        <v>378</v>
      </c>
      <c r="C31" s="1">
        <v>98535</v>
      </c>
      <c r="D31" s="1">
        <v>6900</v>
      </c>
    </row>
    <row r="32" spans="1:4">
      <c r="B32" s="1" t="s">
        <v>375</v>
      </c>
      <c r="C32" s="1">
        <v>105435</v>
      </c>
      <c r="D32" s="1">
        <v>3945</v>
      </c>
    </row>
    <row r="33" spans="1:5">
      <c r="B33" s="1" t="s">
        <v>376</v>
      </c>
      <c r="C33" s="1">
        <v>109380</v>
      </c>
    </row>
    <row r="34" spans="1:5">
      <c r="A34" s="1">
        <v>2026</v>
      </c>
      <c r="B34" s="1" t="s">
        <v>377</v>
      </c>
      <c r="C34" s="1">
        <v>109080</v>
      </c>
      <c r="D34" s="1">
        <v>300</v>
      </c>
    </row>
    <row r="35" spans="1:5">
      <c r="B35" s="1" t="s">
        <v>379</v>
      </c>
      <c r="C35" s="1">
        <v>109080</v>
      </c>
      <c r="D35" s="1">
        <v>8720</v>
      </c>
    </row>
    <row r="36" spans="1:5">
      <c r="B36" s="1" t="s">
        <v>380</v>
      </c>
      <c r="C36" s="1">
        <v>117800</v>
      </c>
      <c r="D36" s="1">
        <v>1165</v>
      </c>
    </row>
    <row r="37" spans="1:5">
      <c r="B37" s="1" t="s">
        <v>376</v>
      </c>
      <c r="C37" s="1">
        <v>118965</v>
      </c>
    </row>
    <row r="39" spans="1:5">
      <c r="A39" s="1" t="s">
        <v>381</v>
      </c>
      <c r="B39" s="1" t="s">
        <v>382</v>
      </c>
      <c r="C39" s="1">
        <v>96580</v>
      </c>
      <c r="D39" s="1">
        <v>15620</v>
      </c>
      <c r="E39" s="1">
        <v>6765</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E594C-F538-4339-93D9-A02C5B5FFE1D}">
  <dimension ref="A1:B44"/>
  <sheetViews>
    <sheetView workbookViewId="0">
      <selection activeCell="J17" sqref="J17"/>
    </sheetView>
  </sheetViews>
  <sheetFormatPr defaultColWidth="8.77734375" defaultRowHeight="15.05"/>
  <cols>
    <col min="1" max="16384" width="8.77734375" style="1"/>
  </cols>
  <sheetData>
    <row r="1" spans="1:1" ht="35.700000000000003">
      <c r="A1" s="20" t="s">
        <v>435</v>
      </c>
    </row>
    <row r="2" spans="1:1">
      <c r="A2" s="6" t="s">
        <v>436</v>
      </c>
    </row>
    <row r="26" spans="1:2">
      <c r="A26" s="6" t="s">
        <v>437</v>
      </c>
    </row>
    <row r="29" spans="1:2">
      <c r="A29" s="1" t="s">
        <v>438</v>
      </c>
      <c r="B29" s="89">
        <v>0.29635741178032571</v>
      </c>
    </row>
    <row r="30" spans="1:2">
      <c r="A30" s="1" t="s">
        <v>439</v>
      </c>
      <c r="B30" s="89">
        <v>0.26949733189219632</v>
      </c>
    </row>
    <row r="31" spans="1:2">
      <c r="A31" s="1" t="s">
        <v>440</v>
      </c>
      <c r="B31" s="89">
        <v>0.22697537669974277</v>
      </c>
    </row>
    <row r="32" spans="1:2">
      <c r="A32" s="1" t="s">
        <v>441</v>
      </c>
      <c r="B32" s="89">
        <v>0.14669185420133618</v>
      </c>
    </row>
    <row r="33" spans="1:2">
      <c r="A33" s="1" t="s">
        <v>71</v>
      </c>
      <c r="B33" s="89">
        <v>0.13086284576519397</v>
      </c>
    </row>
    <row r="34" spans="1:2">
      <c r="A34" s="1" t="s">
        <v>442</v>
      </c>
      <c r="B34" s="89">
        <v>9.3263176815113383E-2</v>
      </c>
    </row>
    <row r="35" spans="1:2">
      <c r="A35" s="1" t="s">
        <v>9</v>
      </c>
      <c r="B35" s="89">
        <v>5.3143229373219449E-2</v>
      </c>
    </row>
    <row r="36" spans="1:2">
      <c r="A36" s="1" t="s">
        <v>443</v>
      </c>
      <c r="B36" s="89">
        <v>3.9609476077068086E-2</v>
      </c>
    </row>
    <row r="37" spans="1:2">
      <c r="A37" s="1" t="s">
        <v>444</v>
      </c>
      <c r="B37" s="89">
        <v>3.6242340449807717E-2</v>
      </c>
    </row>
    <row r="38" spans="1:2">
      <c r="A38" s="1" t="s">
        <v>3</v>
      </c>
      <c r="B38" s="89">
        <v>1.2460762227940674E-2</v>
      </c>
    </row>
    <row r="39" spans="1:2">
      <c r="A39" s="1" t="s">
        <v>445</v>
      </c>
      <c r="B39" s="89">
        <v>7.2151057012985239E-3</v>
      </c>
    </row>
    <row r="40" spans="1:2">
      <c r="A40" s="1" t="s">
        <v>446</v>
      </c>
      <c r="B40" s="89">
        <v>2.0292682926829268E-3</v>
      </c>
    </row>
    <row r="41" spans="1:2">
      <c r="A41" s="1" t="s">
        <v>72</v>
      </c>
      <c r="B41" s="89">
        <v>0</v>
      </c>
    </row>
    <row r="42" spans="1:2">
      <c r="A42" s="1" t="s">
        <v>447</v>
      </c>
      <c r="B42" s="89">
        <v>0</v>
      </c>
    </row>
    <row r="43" spans="1:2">
      <c r="A43" s="1" t="s">
        <v>448</v>
      </c>
      <c r="B43" s="89">
        <v>0</v>
      </c>
    </row>
    <row r="44" spans="1:2">
      <c r="A44" s="1" t="s">
        <v>39</v>
      </c>
      <c r="B44" s="89">
        <v>0</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17FE4-A030-490F-8146-A4219A55A517}">
  <dimension ref="A1:J38"/>
  <sheetViews>
    <sheetView showGridLines="0" workbookViewId="0">
      <selection activeCell="A19" sqref="A19"/>
    </sheetView>
  </sheetViews>
  <sheetFormatPr defaultRowHeight="15.05"/>
  <cols>
    <col min="1" max="1" width="15.77734375" bestFit="1" customWidth="1"/>
    <col min="5" max="5" width="23.21875" bestFit="1" customWidth="1"/>
  </cols>
  <sheetData>
    <row r="1" spans="1:10" ht="35.700000000000003">
      <c r="A1" s="20" t="s">
        <v>270</v>
      </c>
    </row>
    <row r="2" spans="1:10">
      <c r="A2" s="6" t="s">
        <v>271</v>
      </c>
    </row>
    <row r="5" spans="1:10" ht="14.4" customHeight="1">
      <c r="C5" s="56" t="s">
        <v>263</v>
      </c>
    </row>
    <row r="6" spans="1:10">
      <c r="D6" s="57"/>
      <c r="E6" s="57"/>
      <c r="F6" s="57"/>
      <c r="G6" s="57"/>
      <c r="H6" s="57"/>
      <c r="I6" s="57"/>
      <c r="J6" s="57"/>
    </row>
    <row r="7" spans="1:10">
      <c r="C7" s="58"/>
      <c r="D7" s="58"/>
      <c r="E7" s="58"/>
      <c r="F7" s="58"/>
      <c r="G7" s="58"/>
      <c r="H7" s="58"/>
      <c r="I7" s="58"/>
      <c r="J7" s="59"/>
    </row>
    <row r="8" spans="1:10">
      <c r="C8" s="58"/>
      <c r="D8" s="58"/>
      <c r="E8" s="58"/>
      <c r="F8" s="58"/>
      <c r="G8" s="58"/>
      <c r="H8" s="58"/>
      <c r="I8" s="58"/>
      <c r="J8" s="59"/>
    </row>
    <row r="9" spans="1:10">
      <c r="C9" s="58"/>
      <c r="D9" s="58"/>
      <c r="E9" s="58"/>
      <c r="F9" s="58"/>
      <c r="G9" s="58"/>
      <c r="H9" s="58"/>
      <c r="I9" s="58"/>
      <c r="J9" s="59"/>
    </row>
    <row r="11" spans="1:10">
      <c r="C11" s="58"/>
      <c r="D11" s="60"/>
      <c r="E11" s="60"/>
      <c r="F11" s="60"/>
      <c r="G11" s="60"/>
      <c r="H11" s="60"/>
      <c r="I11" s="60"/>
    </row>
    <row r="12" spans="1:10">
      <c r="C12" s="58"/>
      <c r="D12" s="60"/>
      <c r="E12" s="60"/>
      <c r="F12" s="60"/>
      <c r="G12" s="60"/>
      <c r="H12" s="60"/>
      <c r="I12" s="60"/>
    </row>
    <row r="13" spans="1:10">
      <c r="C13" s="58"/>
      <c r="D13" s="51"/>
      <c r="E13" s="51"/>
      <c r="F13" s="51"/>
      <c r="G13" s="51"/>
      <c r="H13" s="51"/>
      <c r="I13" s="51"/>
    </row>
    <row r="19" spans="1:6">
      <c r="A19" s="2" t="s">
        <v>272</v>
      </c>
    </row>
    <row r="20" spans="1:6">
      <c r="A20" s="2" t="s">
        <v>273</v>
      </c>
    </row>
    <row r="21" spans="1:6">
      <c r="A21" s="2" t="s">
        <v>274</v>
      </c>
    </row>
    <row r="22" spans="1:6">
      <c r="A22" s="2" t="s">
        <v>275</v>
      </c>
    </row>
    <row r="23" spans="1:6">
      <c r="A23" s="2" t="s">
        <v>276</v>
      </c>
    </row>
    <row r="24" spans="1:6">
      <c r="A24" s="2" t="s">
        <v>277</v>
      </c>
    </row>
    <row r="25" spans="1:6">
      <c r="A25" s="2"/>
    </row>
    <row r="26" spans="1:6">
      <c r="F26" s="51"/>
    </row>
    <row r="33" spans="1:3">
      <c r="A33" t="s">
        <v>264</v>
      </c>
      <c r="B33">
        <v>7.7000000000000028</v>
      </c>
    </row>
    <row r="34" spans="1:3">
      <c r="A34" t="s">
        <v>265</v>
      </c>
      <c r="B34" s="5">
        <v>7.0350000000000028</v>
      </c>
      <c r="C34" s="5">
        <v>0.66500000000000004</v>
      </c>
    </row>
    <row r="35" spans="1:3">
      <c r="A35" t="s">
        <v>266</v>
      </c>
      <c r="B35" s="5">
        <v>6.5350000000000028</v>
      </c>
      <c r="C35">
        <v>0.5</v>
      </c>
    </row>
    <row r="36" spans="1:3">
      <c r="A36" t="s">
        <v>267</v>
      </c>
      <c r="B36" s="5">
        <v>1.0350000000000028</v>
      </c>
      <c r="C36">
        <v>5.5</v>
      </c>
    </row>
    <row r="37" spans="1:3">
      <c r="A37" t="s">
        <v>268</v>
      </c>
      <c r="B37" s="5">
        <v>-0.29999999999999993</v>
      </c>
      <c r="C37" s="5">
        <v>0.9</v>
      </c>
    </row>
    <row r="38" spans="1:3">
      <c r="A38" t="s">
        <v>269</v>
      </c>
      <c r="B38" s="5">
        <v>-0.29999999999999993</v>
      </c>
      <c r="C38" s="5">
        <v>0</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8C54-3C5B-42AB-B21D-917E4412F914}">
  <dimension ref="A1:D29"/>
  <sheetViews>
    <sheetView workbookViewId="0">
      <selection activeCell="K10" sqref="K10"/>
    </sheetView>
  </sheetViews>
  <sheetFormatPr defaultColWidth="8.77734375" defaultRowHeight="15.05"/>
  <cols>
    <col min="1" max="16384" width="8.77734375" style="1"/>
  </cols>
  <sheetData>
    <row r="1" spans="1:1" ht="35.700000000000003">
      <c r="A1" s="78" t="s">
        <v>383</v>
      </c>
    </row>
    <row r="2" spans="1:1">
      <c r="A2" s="80" t="s">
        <v>384</v>
      </c>
    </row>
    <row r="4" spans="1:1">
      <c r="A4" s="85"/>
    </row>
    <row r="18" spans="1:4">
      <c r="A18" s="80" t="s">
        <v>385</v>
      </c>
    </row>
    <row r="19" spans="1:4">
      <c r="A19" s="80" t="s">
        <v>386</v>
      </c>
    </row>
    <row r="27" spans="1:4">
      <c r="B27" s="1">
        <v>2023</v>
      </c>
      <c r="C27" s="1">
        <v>2024</v>
      </c>
      <c r="D27" s="1">
        <v>2025</v>
      </c>
    </row>
    <row r="28" spans="1:4">
      <c r="A28" s="1" t="s">
        <v>387</v>
      </c>
      <c r="B28" s="1">
        <v>1320</v>
      </c>
      <c r="C28" s="1">
        <v>1280</v>
      </c>
      <c r="D28" s="1">
        <v>300</v>
      </c>
    </row>
    <row r="29" spans="1:4">
      <c r="A29" s="1" t="s">
        <v>388</v>
      </c>
      <c r="B29" s="1">
        <v>-735</v>
      </c>
      <c r="C29" s="1">
        <v>-220</v>
      </c>
      <c r="D29" s="1">
        <v>-2325</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EEBCA-B8E7-43D6-9D9C-4501E69E0581}">
  <dimension ref="A1:J30"/>
  <sheetViews>
    <sheetView workbookViewId="0">
      <selection activeCell="K9" sqref="K9"/>
    </sheetView>
  </sheetViews>
  <sheetFormatPr defaultColWidth="8.77734375" defaultRowHeight="15.05"/>
  <cols>
    <col min="1" max="16384" width="8.77734375" style="1"/>
  </cols>
  <sheetData>
    <row r="1" spans="1:1" ht="35.700000000000003">
      <c r="A1" s="20" t="s">
        <v>389</v>
      </c>
    </row>
    <row r="2" spans="1:1">
      <c r="A2" s="6" t="s">
        <v>390</v>
      </c>
    </row>
    <row r="3" spans="1:1">
      <c r="A3" s="86" t="s">
        <v>358</v>
      </c>
    </row>
    <row r="4" spans="1:1">
      <c r="A4"/>
    </row>
    <row r="19" spans="1:10">
      <c r="A19" s="6" t="s">
        <v>385</v>
      </c>
    </row>
    <row r="20" spans="1:10">
      <c r="A20" s="6" t="s">
        <v>391</v>
      </c>
    </row>
    <row r="25" spans="1:10">
      <c r="D25" s="1">
        <v>2024</v>
      </c>
      <c r="E25" s="1">
        <v>2025</v>
      </c>
      <c r="F25" s="1">
        <v>2026</v>
      </c>
      <c r="G25" s="1">
        <v>2027</v>
      </c>
      <c r="H25" s="1">
        <v>2028</v>
      </c>
      <c r="I25" s="1">
        <v>2029</v>
      </c>
      <c r="J25" s="1">
        <v>2030</v>
      </c>
    </row>
    <row r="26" spans="1:10">
      <c r="A26" s="1" t="s">
        <v>392</v>
      </c>
      <c r="D26" s="1">
        <v>229.36</v>
      </c>
      <c r="E26" s="1">
        <v>251</v>
      </c>
      <c r="F26" s="1">
        <v>110</v>
      </c>
      <c r="G26" s="1">
        <v>110</v>
      </c>
      <c r="H26" s="1">
        <v>110</v>
      </c>
      <c r="I26" s="1">
        <v>110</v>
      </c>
      <c r="J26" s="1">
        <v>110</v>
      </c>
    </row>
    <row r="27" spans="1:10">
      <c r="A27" s="1" t="s">
        <v>393</v>
      </c>
      <c r="D27" s="1">
        <v>3708</v>
      </c>
      <c r="E27" s="1">
        <v>4557</v>
      </c>
      <c r="F27" s="1">
        <v>5080</v>
      </c>
      <c r="G27" s="1">
        <v>6290</v>
      </c>
      <c r="H27" s="1">
        <v>7645</v>
      </c>
      <c r="I27" s="1">
        <v>9000</v>
      </c>
      <c r="J27" s="1">
        <v>10030</v>
      </c>
    </row>
    <row r="28" spans="1:10">
      <c r="A28" s="1" t="s">
        <v>394</v>
      </c>
      <c r="D28" s="1">
        <v>2000</v>
      </c>
      <c r="E28" s="1">
        <v>2000</v>
      </c>
      <c r="F28" s="1">
        <v>2000</v>
      </c>
      <c r="G28" s="1">
        <v>2000</v>
      </c>
      <c r="H28" s="1">
        <v>2000</v>
      </c>
      <c r="I28" s="1">
        <v>2000</v>
      </c>
      <c r="J28" s="1">
        <v>2000</v>
      </c>
    </row>
    <row r="29" spans="1:10">
      <c r="A29" s="1" t="s">
        <v>395</v>
      </c>
      <c r="D29" s="1">
        <v>4050</v>
      </c>
      <c r="E29" s="1">
        <v>4080</v>
      </c>
      <c r="F29" s="1">
        <v>4500</v>
      </c>
      <c r="G29" s="1">
        <v>5110</v>
      </c>
      <c r="H29" s="1">
        <v>5345</v>
      </c>
      <c r="I29" s="1">
        <v>5645</v>
      </c>
      <c r="J29" s="1">
        <v>5955</v>
      </c>
    </row>
    <row r="30" spans="1:10">
      <c r="A30" s="1" t="s">
        <v>396</v>
      </c>
      <c r="D30" s="1">
        <v>23320</v>
      </c>
      <c r="E30" s="1">
        <v>11222</v>
      </c>
      <c r="F30" s="1">
        <v>8700</v>
      </c>
      <c r="G30" s="1">
        <v>8515</v>
      </c>
      <c r="H30" s="1">
        <v>6155</v>
      </c>
      <c r="I30" s="1">
        <v>1630</v>
      </c>
      <c r="J30" s="1">
        <v>5785</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613E0-F030-43D0-BED4-DDE7F3F81DE2}">
  <dimension ref="A1:H28"/>
  <sheetViews>
    <sheetView workbookViewId="0">
      <selection activeCell="K14" sqref="K14"/>
    </sheetView>
  </sheetViews>
  <sheetFormatPr defaultColWidth="8.77734375" defaultRowHeight="15.05"/>
  <cols>
    <col min="1" max="16384" width="8.77734375" style="1"/>
  </cols>
  <sheetData>
    <row r="1" spans="1:1" ht="35.700000000000003">
      <c r="A1" s="78" t="s">
        <v>397</v>
      </c>
    </row>
    <row r="2" spans="1:1">
      <c r="A2" s="80" t="s">
        <v>398</v>
      </c>
    </row>
    <row r="3" spans="1:1">
      <c r="A3" s="87" t="s">
        <v>358</v>
      </c>
    </row>
    <row r="19" spans="1:8">
      <c r="A19" s="80" t="s">
        <v>399</v>
      </c>
    </row>
    <row r="20" spans="1:8">
      <c r="A20" s="80" t="s">
        <v>400</v>
      </c>
    </row>
    <row r="23" spans="1:8">
      <c r="B23" s="1">
        <v>2024</v>
      </c>
      <c r="C23" s="1">
        <v>2025</v>
      </c>
      <c r="D23" s="1">
        <v>2026</v>
      </c>
      <c r="E23" s="1">
        <v>2027</v>
      </c>
      <c r="F23" s="1">
        <v>2028</v>
      </c>
      <c r="G23" s="1">
        <v>2029</v>
      </c>
      <c r="H23" s="1">
        <v>2030</v>
      </c>
    </row>
    <row r="24" spans="1:8">
      <c r="A24" s="1" t="s">
        <v>401</v>
      </c>
      <c r="B24" s="1">
        <v>9.2520299999999995</v>
      </c>
      <c r="C24" s="1">
        <v>13.80903</v>
      </c>
      <c r="D24" s="1">
        <v>18.889030000000002</v>
      </c>
      <c r="E24" s="1">
        <v>25.179030000000001</v>
      </c>
      <c r="F24" s="1">
        <v>32.82403</v>
      </c>
      <c r="G24" s="1">
        <v>41.82403</v>
      </c>
      <c r="H24" s="1">
        <v>51.854030000000002</v>
      </c>
    </row>
    <row r="25" spans="1:8">
      <c r="A25" s="1" t="s">
        <v>402</v>
      </c>
      <c r="B25" s="1">
        <v>8.3987090000000002</v>
      </c>
      <c r="C25" s="1">
        <v>13.11398734876</v>
      </c>
      <c r="D25" s="1">
        <v>18.605929351820208</v>
      </c>
      <c r="E25" s="1">
        <v>25.123281847991887</v>
      </c>
      <c r="F25" s="1">
        <v>32.368606886973993</v>
      </c>
      <c r="G25" s="1">
        <v>40.461968311904705</v>
      </c>
      <c r="H25" s="1">
        <v>49.477511595017177</v>
      </c>
    </row>
    <row r="26" spans="1:8">
      <c r="A26" s="1" t="s">
        <v>403</v>
      </c>
      <c r="B26" s="1">
        <v>1.7719689999999999</v>
      </c>
      <c r="C26" s="1">
        <v>2.0229689999999998</v>
      </c>
      <c r="D26" s="1">
        <v>2.1329690000000001</v>
      </c>
      <c r="E26" s="1">
        <v>2.242969</v>
      </c>
      <c r="F26" s="1">
        <v>2.3529689999999999</v>
      </c>
      <c r="G26" s="1">
        <v>2.4629690000000002</v>
      </c>
      <c r="H26" s="1">
        <v>2.5729690000000001</v>
      </c>
    </row>
    <row r="27" spans="1:8">
      <c r="A27" s="1" t="s">
        <v>394</v>
      </c>
      <c r="B27" s="1">
        <v>2.0162399999999998</v>
      </c>
      <c r="C27" s="1">
        <v>3.9763184479999998</v>
      </c>
      <c r="D27" s="1">
        <v>5.8975873427295999</v>
      </c>
      <c r="E27" s="1">
        <v>7.7808151133435537</v>
      </c>
      <c r="F27" s="1">
        <v>8.5117549740993503</v>
      </c>
      <c r="G27" s="1">
        <v>8.343222225612184</v>
      </c>
      <c r="H27" s="1">
        <v>10.178026425545063</v>
      </c>
    </row>
    <row r="28" spans="1:8">
      <c r="A28" s="1" t="s">
        <v>404</v>
      </c>
      <c r="B28" s="1">
        <v>16.667000000000002</v>
      </c>
      <c r="C28" s="1">
        <v>17.233678000000001</v>
      </c>
      <c r="D28" s="1">
        <v>17.819623052000001</v>
      </c>
      <c r="E28" s="1">
        <v>18.425490235767999</v>
      </c>
      <c r="F28" s="1">
        <v>19.051956903784113</v>
      </c>
      <c r="G28" s="1">
        <v>19.699723438512773</v>
      </c>
      <c r="H28" s="1">
        <v>20.36951403542221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B0BE1-033C-42D1-A520-4A25C7A87D19}">
  <dimension ref="A1:N52"/>
  <sheetViews>
    <sheetView showGridLines="0" workbookViewId="0">
      <selection activeCell="I10" sqref="I10"/>
    </sheetView>
  </sheetViews>
  <sheetFormatPr defaultRowHeight="15.05"/>
  <cols>
    <col min="5" max="5" width="14.109375" bestFit="1" customWidth="1"/>
    <col min="6" max="6" width="11.5546875" bestFit="1" customWidth="1"/>
    <col min="7" max="13" width="10.44140625" bestFit="1" customWidth="1"/>
  </cols>
  <sheetData>
    <row r="1" spans="1:3" ht="35.700000000000003">
      <c r="A1" s="24" t="s">
        <v>103</v>
      </c>
      <c r="C1" s="24"/>
    </row>
    <row r="2" spans="1:3">
      <c r="A2" s="2" t="s">
        <v>102</v>
      </c>
      <c r="C2" s="2"/>
    </row>
    <row r="17" spans="1:1">
      <c r="A17" s="2" t="s">
        <v>104</v>
      </c>
    </row>
    <row r="18" spans="1:1">
      <c r="A18" s="2" t="s">
        <v>105</v>
      </c>
    </row>
    <row r="19" spans="1:1">
      <c r="A19" s="2" t="s">
        <v>106</v>
      </c>
    </row>
    <row r="44" spans="4:11">
      <c r="D44" s="7"/>
      <c r="E44" s="7"/>
      <c r="F44" s="7"/>
      <c r="G44" s="7"/>
      <c r="H44" s="7"/>
      <c r="I44" s="7"/>
      <c r="J44" s="7"/>
      <c r="K44" s="7"/>
    </row>
    <row r="45" spans="4:11">
      <c r="D45" s="7"/>
      <c r="E45" s="7"/>
      <c r="F45" s="7"/>
      <c r="G45" s="7"/>
      <c r="H45" s="7"/>
      <c r="I45" s="7"/>
      <c r="J45" s="7"/>
      <c r="K45" s="7"/>
    </row>
    <row r="46" spans="4:11">
      <c r="D46" s="7"/>
      <c r="E46" s="7"/>
      <c r="F46" s="7"/>
      <c r="G46" s="7"/>
      <c r="H46" s="7"/>
      <c r="I46" s="7"/>
      <c r="J46" s="7"/>
      <c r="K46" s="7"/>
    </row>
    <row r="47" spans="4:11">
      <c r="D47" s="7"/>
      <c r="E47" s="7"/>
      <c r="F47" s="7"/>
      <c r="G47" s="7"/>
      <c r="H47" s="7"/>
      <c r="I47" s="7"/>
      <c r="J47" s="7"/>
      <c r="K47" s="7"/>
    </row>
    <row r="48" spans="4:11">
      <c r="D48" s="7"/>
      <c r="E48" s="7"/>
      <c r="F48" s="7"/>
      <c r="G48" s="7"/>
      <c r="H48" s="7"/>
      <c r="I48" s="7"/>
      <c r="J48" s="7"/>
      <c r="K48" s="7"/>
    </row>
    <row r="49" spans="3:14">
      <c r="D49" s="7"/>
      <c r="E49" s="7"/>
      <c r="F49" s="7"/>
      <c r="G49" s="7"/>
      <c r="H49" s="7"/>
      <c r="I49" s="7"/>
      <c r="J49" s="7"/>
      <c r="K49" s="7"/>
    </row>
    <row r="50" spans="3:14">
      <c r="D50">
        <f t="shared" ref="D50:I50" si="0">E50-1</f>
        <v>2018</v>
      </c>
      <c r="E50">
        <f t="shared" si="0"/>
        <v>2019</v>
      </c>
      <c r="F50">
        <f t="shared" si="0"/>
        <v>2020</v>
      </c>
      <c r="G50">
        <f t="shared" si="0"/>
        <v>2021</v>
      </c>
      <c r="H50">
        <f t="shared" si="0"/>
        <v>2022</v>
      </c>
      <c r="I50">
        <f t="shared" si="0"/>
        <v>2023</v>
      </c>
      <c r="J50">
        <f>K50-1</f>
        <v>2024</v>
      </c>
      <c r="K50">
        <v>2025</v>
      </c>
      <c r="N50" s="5"/>
    </row>
    <row r="51" spans="3:14">
      <c r="C51" t="s">
        <v>101</v>
      </c>
      <c r="D51" s="7">
        <v>48210.403488300683</v>
      </c>
      <c r="E51" s="7">
        <v>48537.662599576484</v>
      </c>
      <c r="F51" s="7">
        <v>46675.28181474781</v>
      </c>
      <c r="G51" s="7">
        <v>52630.303269158765</v>
      </c>
      <c r="H51" s="7">
        <v>53208.333333333328</v>
      </c>
      <c r="I51" s="7">
        <v>55177.976370796729</v>
      </c>
      <c r="J51" s="7">
        <v>56757.801609575676</v>
      </c>
      <c r="K51" s="7">
        <v>58149.789149625707</v>
      </c>
    </row>
    <row r="52" spans="3:14">
      <c r="E52" s="37">
        <v>48537.662599576484</v>
      </c>
      <c r="F52" s="37">
        <v>48537.662599576484</v>
      </c>
      <c r="G52" s="37">
        <v>48537.662599576484</v>
      </c>
      <c r="H52" s="37">
        <v>48537.662599576484</v>
      </c>
      <c r="I52" s="37">
        <v>48537.662599576484</v>
      </c>
      <c r="J52" s="37">
        <v>48537.662599576484</v>
      </c>
      <c r="K52" s="37">
        <v>48537.662599576484</v>
      </c>
      <c r="N52" s="5"/>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2308C-8011-4208-9880-2065F713E48C}">
  <dimension ref="A1:J25"/>
  <sheetViews>
    <sheetView workbookViewId="0">
      <selection activeCell="L6" sqref="L6"/>
    </sheetView>
  </sheetViews>
  <sheetFormatPr defaultColWidth="8.77734375" defaultRowHeight="15.05"/>
  <cols>
    <col min="1" max="16384" width="8.77734375" style="1"/>
  </cols>
  <sheetData>
    <row r="1" spans="1:1" ht="35.700000000000003">
      <c r="A1" s="78" t="s">
        <v>405</v>
      </c>
    </row>
    <row r="2" spans="1:1">
      <c r="A2" s="80" t="s">
        <v>406</v>
      </c>
    </row>
    <row r="3" spans="1:1">
      <c r="A3" s="87" t="s">
        <v>358</v>
      </c>
    </row>
    <row r="18" spans="1:10">
      <c r="A18" s="80" t="s">
        <v>407</v>
      </c>
    </row>
    <row r="19" spans="1:10">
      <c r="A19" s="80" t="s">
        <v>408</v>
      </c>
    </row>
    <row r="23" spans="1:10">
      <c r="B23" s="1">
        <v>2022</v>
      </c>
      <c r="C23" s="1">
        <v>2023</v>
      </c>
      <c r="D23" s="1">
        <v>2024</v>
      </c>
      <c r="E23" s="1">
        <v>2025</v>
      </c>
      <c r="F23" s="1">
        <v>2026</v>
      </c>
      <c r="G23" s="1">
        <v>2027</v>
      </c>
      <c r="H23" s="1">
        <v>2028</v>
      </c>
      <c r="I23" s="1">
        <v>2029</v>
      </c>
      <c r="J23" s="1">
        <v>2030</v>
      </c>
    </row>
    <row r="24" spans="1:10">
      <c r="A24" s="1" t="s">
        <v>409</v>
      </c>
      <c r="B24" s="1">
        <v>-48.582008193524231</v>
      </c>
      <c r="C24" s="1">
        <v>-43.560572994641582</v>
      </c>
      <c r="D24" s="1">
        <v>-31.528455506994131</v>
      </c>
      <c r="E24" s="1">
        <v>-25.763840370865388</v>
      </c>
      <c r="F24" s="1">
        <v>-23.960131107020725</v>
      </c>
      <c r="G24" s="1">
        <v>-20.161812763636892</v>
      </c>
      <c r="H24" s="1">
        <v>-17.5039643870725</v>
      </c>
      <c r="I24" s="1">
        <v>-14.854755881689652</v>
      </c>
      <c r="J24" s="1">
        <v>-10.601201925332633</v>
      </c>
    </row>
    <row r="25" spans="1:10">
      <c r="A25" s="1" t="s">
        <v>410</v>
      </c>
      <c r="B25" s="1">
        <v>-38.859210117614545</v>
      </c>
      <c r="C25" s="1">
        <v>-40.881975472749978</v>
      </c>
      <c r="D25" s="1">
        <v>-37.906382332195484</v>
      </c>
      <c r="E25" s="1">
        <v>-35.260581897143076</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CC34D-4559-4949-B3E0-4CDD6E6A371E}">
  <dimension ref="A1:W163"/>
  <sheetViews>
    <sheetView topLeftCell="A8" zoomScaleNormal="100" workbookViewId="0">
      <selection activeCell="M11" sqref="M11"/>
    </sheetView>
  </sheetViews>
  <sheetFormatPr defaultColWidth="9.109375" defaultRowHeight="15.05"/>
  <cols>
    <col min="1" max="1" width="9.109375" style="1"/>
    <col min="2" max="3" width="9.109375" style="3"/>
    <col min="4" max="10" width="9.109375" style="1"/>
    <col min="11" max="12" width="10.21875" style="1" bestFit="1" customWidth="1"/>
    <col min="13" max="13" width="9.77734375" style="1" bestFit="1" customWidth="1"/>
    <col min="14" max="14" width="9.77734375" style="1" customWidth="1"/>
    <col min="15" max="15" width="9.109375" style="1"/>
    <col min="16" max="16" width="9.21875" style="1" bestFit="1" customWidth="1"/>
    <col min="17" max="17" width="9.21875" style="1" customWidth="1"/>
    <col min="18" max="18" width="9.77734375" style="1" bestFit="1" customWidth="1"/>
    <col min="19" max="19" width="9.77734375" style="1" customWidth="1"/>
    <col min="20" max="16384" width="9.109375" style="1"/>
  </cols>
  <sheetData>
    <row r="1" spans="1:23" ht="35.700000000000003">
      <c r="A1" s="20" t="s">
        <v>280</v>
      </c>
      <c r="B1" s="61"/>
    </row>
    <row r="2" spans="1:23">
      <c r="A2" s="6" t="s">
        <v>281</v>
      </c>
    </row>
    <row r="3" spans="1:23" s="62" customFormat="1"/>
    <row r="14" spans="1:23">
      <c r="K14" s="27"/>
      <c r="L14" s="27"/>
      <c r="M14" s="27"/>
      <c r="N14" s="27"/>
      <c r="P14" s="27"/>
      <c r="Q14" s="27"/>
      <c r="R14" s="27"/>
      <c r="S14" s="27"/>
      <c r="T14" s="27"/>
      <c r="V14" s="23"/>
      <c r="W14" s="23"/>
    </row>
    <row r="15" spans="1:23">
      <c r="K15" s="27"/>
      <c r="L15" s="27"/>
      <c r="M15" s="27"/>
      <c r="N15" s="27"/>
      <c r="P15" s="27"/>
      <c r="Q15" s="27"/>
      <c r="R15" s="27"/>
      <c r="S15" s="27"/>
      <c r="T15" s="27"/>
      <c r="V15" s="23"/>
      <c r="W15" s="23"/>
    </row>
    <row r="16" spans="1:23">
      <c r="K16" s="27"/>
      <c r="L16" s="27"/>
      <c r="M16" s="27"/>
      <c r="N16" s="27"/>
      <c r="P16" s="27"/>
      <c r="Q16" s="27"/>
      <c r="R16" s="27"/>
      <c r="S16" s="27"/>
      <c r="T16" s="27"/>
      <c r="V16" s="23"/>
      <c r="W16" s="23"/>
    </row>
    <row r="17" spans="1:23">
      <c r="K17" s="27"/>
      <c r="L17" s="27"/>
      <c r="M17" s="27"/>
      <c r="N17" s="27"/>
      <c r="P17" s="27"/>
      <c r="Q17" s="27"/>
      <c r="R17" s="27"/>
      <c r="S17" s="27"/>
      <c r="T17" s="27"/>
      <c r="V17" s="23"/>
      <c r="W17" s="23"/>
    </row>
    <row r="18" spans="1:23">
      <c r="K18" s="27"/>
      <c r="L18" s="27"/>
      <c r="M18" s="27"/>
      <c r="N18" s="27"/>
      <c r="P18" s="27"/>
      <c r="Q18" s="27"/>
      <c r="R18" s="27"/>
      <c r="S18" s="27"/>
      <c r="T18" s="27"/>
      <c r="V18" s="23"/>
      <c r="W18" s="23"/>
    </row>
    <row r="19" spans="1:23">
      <c r="K19" s="27"/>
      <c r="L19" s="27"/>
      <c r="M19" s="27"/>
      <c r="N19" s="27"/>
      <c r="P19" s="27"/>
      <c r="Q19" s="27"/>
      <c r="R19" s="27"/>
      <c r="S19" s="27"/>
      <c r="T19" s="27"/>
      <c r="V19" s="23"/>
      <c r="W19" s="23"/>
    </row>
    <row r="20" spans="1:23">
      <c r="A20" s="2" t="s">
        <v>99</v>
      </c>
      <c r="K20" s="27"/>
      <c r="L20" s="27"/>
      <c r="M20" s="27"/>
      <c r="N20" s="27"/>
      <c r="P20" s="27"/>
      <c r="Q20" s="27"/>
      <c r="R20" s="27"/>
      <c r="S20" s="27"/>
      <c r="T20" s="27"/>
      <c r="V20" s="23"/>
      <c r="W20" s="23"/>
    </row>
    <row r="21" spans="1:23">
      <c r="A21" s="2" t="s">
        <v>282</v>
      </c>
      <c r="K21" s="27"/>
      <c r="L21" s="27"/>
      <c r="M21" s="27"/>
      <c r="N21" s="27"/>
      <c r="P21" s="27"/>
      <c r="Q21" s="27"/>
      <c r="R21" s="27"/>
      <c r="S21" s="27"/>
      <c r="T21" s="27"/>
      <c r="V21" s="23"/>
      <c r="W21" s="23"/>
    </row>
    <row r="22" spans="1:23">
      <c r="A22" s="2" t="s">
        <v>283</v>
      </c>
      <c r="K22" s="27"/>
      <c r="L22" s="27"/>
      <c r="M22" s="27"/>
      <c r="N22" s="27"/>
      <c r="P22" s="27"/>
      <c r="Q22" s="27"/>
      <c r="R22" s="27"/>
      <c r="S22" s="27"/>
      <c r="T22" s="27"/>
      <c r="V22" s="23"/>
      <c r="W22" s="23"/>
    </row>
    <row r="23" spans="1:23">
      <c r="A23" s="2" t="s">
        <v>284</v>
      </c>
      <c r="K23" s="27"/>
      <c r="L23" s="27"/>
      <c r="M23" s="27"/>
      <c r="N23" s="27"/>
      <c r="P23" s="27"/>
      <c r="Q23" s="27"/>
      <c r="R23" s="27"/>
      <c r="S23" s="27"/>
      <c r="T23" s="27"/>
      <c r="V23" s="23"/>
      <c r="W23" s="23"/>
    </row>
    <row r="24" spans="1:23">
      <c r="A24" s="2" t="s">
        <v>285</v>
      </c>
      <c r="K24" s="27"/>
      <c r="L24" s="27"/>
      <c r="M24" s="27"/>
      <c r="N24" s="27"/>
      <c r="P24" s="27"/>
      <c r="Q24" s="27"/>
      <c r="R24" s="27"/>
      <c r="S24" s="27"/>
      <c r="T24" s="27"/>
      <c r="V24" s="23"/>
      <c r="W24" s="23"/>
    </row>
    <row r="25" spans="1:23">
      <c r="A25" s="2" t="s">
        <v>286</v>
      </c>
      <c r="K25" s="27"/>
      <c r="L25" s="27"/>
      <c r="M25" s="27"/>
      <c r="N25" s="27"/>
      <c r="P25" s="27"/>
      <c r="Q25" s="27"/>
      <c r="R25" s="27"/>
      <c r="S25" s="27"/>
      <c r="T25" s="27"/>
      <c r="V25" s="23"/>
      <c r="W25" s="23"/>
    </row>
    <row r="26" spans="1:23">
      <c r="A26" s="2" t="s">
        <v>287</v>
      </c>
      <c r="K26" s="27"/>
      <c r="L26" s="27"/>
      <c r="M26" s="27"/>
      <c r="N26" s="27"/>
      <c r="P26" s="27"/>
      <c r="Q26" s="27"/>
      <c r="R26" s="27"/>
      <c r="S26" s="27"/>
      <c r="T26" s="27"/>
      <c r="V26" s="23"/>
      <c r="W26" s="23"/>
    </row>
    <row r="27" spans="1:23">
      <c r="A27" s="2" t="s">
        <v>288</v>
      </c>
      <c r="K27" s="27"/>
      <c r="L27" s="27"/>
      <c r="M27" s="27"/>
      <c r="N27" s="27"/>
      <c r="P27" s="27"/>
      <c r="Q27" s="27"/>
      <c r="R27" s="27"/>
      <c r="S27" s="27"/>
      <c r="T27" s="27"/>
      <c r="V27" s="23"/>
      <c r="W27" s="23"/>
    </row>
    <row r="28" spans="1:23">
      <c r="A28" s="2" t="s">
        <v>289</v>
      </c>
      <c r="K28" s="27"/>
      <c r="L28" s="27"/>
      <c r="M28" s="27"/>
      <c r="N28" s="27"/>
      <c r="P28" s="27"/>
      <c r="Q28" s="27"/>
      <c r="R28" s="27"/>
      <c r="S28" s="27"/>
      <c r="T28" s="27"/>
      <c r="V28" s="23"/>
      <c r="W28" s="23"/>
    </row>
    <row r="29" spans="1:23">
      <c r="A29" s="2" t="s">
        <v>290</v>
      </c>
      <c r="K29" s="27"/>
      <c r="L29" s="27"/>
      <c r="M29" s="27"/>
      <c r="N29" s="27"/>
      <c r="P29" s="27"/>
      <c r="Q29" s="27"/>
      <c r="R29" s="27"/>
      <c r="S29" s="27"/>
      <c r="T29" s="27"/>
      <c r="V29" s="23"/>
      <c r="W29" s="23"/>
    </row>
    <row r="30" spans="1:23">
      <c r="A30" s="2" t="s">
        <v>291</v>
      </c>
      <c r="K30" s="27"/>
      <c r="L30" s="27"/>
      <c r="M30" s="27"/>
      <c r="N30" s="27"/>
      <c r="P30" s="27"/>
      <c r="Q30" s="27"/>
      <c r="R30" s="27"/>
      <c r="S30" s="27"/>
      <c r="T30" s="27"/>
      <c r="V30" s="23"/>
      <c r="W30" s="23"/>
    </row>
    <row r="31" spans="1:23">
      <c r="A31" s="2"/>
      <c r="K31" s="27"/>
      <c r="L31" s="27"/>
      <c r="M31" s="27"/>
      <c r="N31" s="27"/>
      <c r="P31" s="27"/>
      <c r="Q31" s="27"/>
      <c r="R31" s="27"/>
      <c r="S31" s="27"/>
      <c r="T31" s="27"/>
      <c r="V31" s="23"/>
      <c r="W31" s="23"/>
    </row>
    <row r="32" spans="1:23">
      <c r="A32" s="2"/>
      <c r="K32" s="27"/>
      <c r="L32" s="27"/>
      <c r="M32" s="27"/>
      <c r="N32" s="27"/>
      <c r="P32" s="27"/>
      <c r="Q32" s="27"/>
      <c r="R32" s="27"/>
      <c r="S32" s="27"/>
      <c r="T32" s="27"/>
      <c r="V32" s="23"/>
      <c r="W32" s="23"/>
    </row>
    <row r="33" spans="11:23">
      <c r="K33" s="27"/>
      <c r="L33" s="27"/>
      <c r="M33" s="27"/>
      <c r="N33" s="27"/>
      <c r="P33" s="27"/>
      <c r="Q33" s="27"/>
      <c r="R33" s="27"/>
      <c r="S33" s="27"/>
      <c r="T33" s="27"/>
      <c r="V33" s="23"/>
      <c r="W33" s="23"/>
    </row>
    <row r="34" spans="11:23">
      <c r="K34" s="27"/>
      <c r="L34" s="27"/>
      <c r="M34" s="27"/>
      <c r="N34" s="27"/>
      <c r="P34" s="27"/>
      <c r="Q34" s="27"/>
      <c r="R34" s="27"/>
      <c r="S34" s="27"/>
      <c r="T34" s="27"/>
      <c r="V34" s="23"/>
      <c r="W34" s="23"/>
    </row>
    <row r="35" spans="11:23">
      <c r="K35" s="27"/>
      <c r="L35" s="27"/>
      <c r="M35" s="27"/>
      <c r="N35" s="27"/>
      <c r="P35" s="27"/>
      <c r="Q35" s="27"/>
      <c r="R35" s="27"/>
      <c r="S35" s="27"/>
      <c r="T35" s="27"/>
      <c r="V35" s="23"/>
      <c r="W35" s="23"/>
    </row>
    <row r="36" spans="11:23">
      <c r="K36" s="27"/>
      <c r="L36" s="27"/>
      <c r="M36" s="27"/>
      <c r="N36" s="27"/>
      <c r="P36" s="27"/>
      <c r="Q36" s="27"/>
      <c r="R36" s="27"/>
      <c r="S36" s="27"/>
      <c r="T36" s="27"/>
      <c r="V36" s="23"/>
      <c r="W36" s="23"/>
    </row>
    <row r="37" spans="11:23">
      <c r="K37" s="27"/>
      <c r="L37" s="27"/>
      <c r="M37" s="27"/>
      <c r="N37" s="27"/>
      <c r="P37" s="27"/>
      <c r="Q37" s="27"/>
      <c r="R37" s="27"/>
      <c r="S37" s="27"/>
      <c r="T37" s="27"/>
      <c r="V37" s="23"/>
      <c r="W37" s="23"/>
    </row>
    <row r="38" spans="11:23">
      <c r="K38" s="27"/>
      <c r="L38" s="27"/>
      <c r="M38" s="27"/>
      <c r="N38" s="27"/>
      <c r="P38" s="27"/>
      <c r="Q38" s="27"/>
      <c r="R38" s="27"/>
      <c r="S38" s="27"/>
      <c r="T38" s="27"/>
      <c r="V38" s="23"/>
      <c r="W38" s="23"/>
    </row>
    <row r="39" spans="11:23">
      <c r="L39" s="27"/>
      <c r="M39" s="27"/>
      <c r="N39" s="27"/>
      <c r="P39" s="27"/>
      <c r="Q39" s="27"/>
      <c r="R39" s="27"/>
      <c r="S39" s="27"/>
      <c r="T39" s="27"/>
      <c r="U39"/>
      <c r="V39" s="23"/>
      <c r="W39" s="23"/>
    </row>
    <row r="40" spans="11:23">
      <c r="L40" s="27"/>
      <c r="M40" s="27"/>
      <c r="N40" s="27"/>
      <c r="P40" s="27"/>
      <c r="Q40" s="27"/>
      <c r="R40" s="27"/>
      <c r="S40" s="27"/>
      <c r="T40" s="27"/>
      <c r="U40"/>
      <c r="V40" s="23"/>
      <c r="W40" s="23"/>
    </row>
    <row r="41" spans="11:23">
      <c r="L41" s="27"/>
      <c r="M41" s="27"/>
      <c r="N41" s="27"/>
      <c r="P41" s="27"/>
      <c r="Q41" s="27"/>
      <c r="R41" s="27"/>
      <c r="S41" s="27"/>
      <c r="T41" s="27"/>
      <c r="U41"/>
      <c r="V41" s="23"/>
      <c r="W41" s="23"/>
    </row>
    <row r="42" spans="11:23">
      <c r="L42" s="27"/>
      <c r="M42" s="27"/>
      <c r="N42" s="27"/>
      <c r="P42" s="27"/>
      <c r="Q42" s="27"/>
      <c r="R42" s="27"/>
      <c r="S42" s="27"/>
      <c r="T42" s="27"/>
      <c r="U42"/>
      <c r="V42" s="23"/>
      <c r="W42" s="23"/>
    </row>
    <row r="43" spans="11:23">
      <c r="L43" s="27"/>
      <c r="M43" s="27"/>
      <c r="N43" s="27"/>
      <c r="P43" s="27"/>
      <c r="Q43" s="27"/>
      <c r="R43" s="27"/>
      <c r="S43" s="27"/>
      <c r="T43" s="27"/>
      <c r="U43"/>
      <c r="V43" s="23"/>
      <c r="W43" s="23"/>
    </row>
    <row r="44" spans="11:23">
      <c r="L44" s="27"/>
      <c r="M44" s="27"/>
      <c r="N44" s="27"/>
      <c r="P44" s="27"/>
      <c r="Q44" s="27"/>
      <c r="R44" s="27"/>
      <c r="S44" s="27"/>
      <c r="T44" s="27"/>
      <c r="U44"/>
      <c r="V44" s="23"/>
      <c r="W44" s="23"/>
    </row>
    <row r="45" spans="11:23">
      <c r="L45" s="27"/>
      <c r="M45" s="27"/>
      <c r="N45" s="27"/>
      <c r="P45" s="27"/>
      <c r="Q45" s="27"/>
      <c r="R45" s="27"/>
      <c r="S45" s="27"/>
      <c r="T45" s="27"/>
      <c r="U45"/>
      <c r="V45" s="23"/>
      <c r="W45" s="23"/>
    </row>
    <row r="46" spans="11:23">
      <c r="L46" s="27"/>
      <c r="M46" s="27"/>
      <c r="N46" s="27"/>
      <c r="P46" s="27"/>
      <c r="Q46" s="27"/>
      <c r="R46" s="27"/>
      <c r="S46" s="27"/>
      <c r="T46" s="27"/>
      <c r="U46"/>
      <c r="V46" s="23"/>
      <c r="W46" s="23"/>
    </row>
    <row r="47" spans="11:23">
      <c r="L47" s="27"/>
      <c r="M47" s="27"/>
      <c r="N47" s="27"/>
      <c r="P47" s="27"/>
      <c r="Q47" s="27"/>
      <c r="R47" s="27"/>
      <c r="S47" s="27"/>
      <c r="T47" s="27"/>
      <c r="U47"/>
      <c r="V47" s="23"/>
      <c r="W47" s="23"/>
    </row>
    <row r="48" spans="11:23">
      <c r="L48" s="27"/>
      <c r="M48" s="27"/>
      <c r="N48" s="27"/>
      <c r="P48" s="27"/>
      <c r="Q48" s="27"/>
      <c r="R48" s="27"/>
      <c r="S48" s="27"/>
      <c r="T48" s="27"/>
      <c r="U48"/>
      <c r="V48" s="23"/>
      <c r="W48" s="23"/>
    </row>
    <row r="49" spans="12:23">
      <c r="L49" s="27"/>
      <c r="M49" s="27"/>
      <c r="N49" s="27"/>
      <c r="P49" s="27"/>
      <c r="Q49" s="27"/>
      <c r="R49" s="27"/>
      <c r="S49" s="27"/>
      <c r="T49" s="27"/>
      <c r="U49"/>
      <c r="V49" s="23"/>
      <c r="W49" s="23"/>
    </row>
    <row r="50" spans="12:23">
      <c r="L50" s="27"/>
      <c r="M50" s="27"/>
      <c r="N50" s="27"/>
      <c r="P50" s="27"/>
      <c r="Q50" s="27"/>
      <c r="R50" s="27"/>
      <c r="S50" s="27"/>
      <c r="T50" s="27"/>
      <c r="U50"/>
      <c r="V50" s="23"/>
      <c r="W50" s="23"/>
    </row>
    <row r="51" spans="12:23">
      <c r="L51" s="27"/>
      <c r="M51" s="27"/>
      <c r="N51" s="27"/>
      <c r="P51" s="27"/>
      <c r="Q51" s="27"/>
      <c r="R51" s="27"/>
      <c r="S51" s="27"/>
      <c r="T51" s="27"/>
      <c r="U51"/>
      <c r="V51" s="23"/>
      <c r="W51" s="23"/>
    </row>
    <row r="52" spans="12:23">
      <c r="L52" s="27"/>
      <c r="M52" s="27"/>
      <c r="N52" s="27"/>
      <c r="P52" s="27"/>
      <c r="Q52" s="27"/>
      <c r="R52" s="27"/>
      <c r="S52" s="27"/>
      <c r="T52" s="27"/>
      <c r="U52"/>
      <c r="V52" s="23"/>
      <c r="W52" s="23"/>
    </row>
    <row r="53" spans="12:23">
      <c r="L53" s="27"/>
      <c r="M53" s="27"/>
      <c r="N53" s="27"/>
      <c r="P53" s="27"/>
      <c r="Q53" s="27"/>
      <c r="R53" s="27"/>
      <c r="S53" s="27"/>
      <c r="T53" s="27"/>
      <c r="U53"/>
      <c r="V53" s="23"/>
      <c r="W53" s="23"/>
    </row>
    <row r="54" spans="12:23">
      <c r="L54" s="27"/>
      <c r="M54" s="27"/>
      <c r="N54" s="27"/>
      <c r="P54" s="27"/>
      <c r="Q54" s="27"/>
      <c r="R54" s="27"/>
      <c r="S54" s="27"/>
      <c r="T54" s="27"/>
      <c r="U54"/>
      <c r="V54" s="23"/>
      <c r="W54" s="23"/>
    </row>
    <row r="55" spans="12:23">
      <c r="L55" s="27"/>
      <c r="M55" s="27"/>
      <c r="N55" s="27"/>
      <c r="P55" s="27"/>
      <c r="Q55" s="27"/>
      <c r="R55" s="27"/>
      <c r="S55" s="27"/>
      <c r="T55" s="27"/>
      <c r="U55"/>
      <c r="V55" s="23"/>
      <c r="W55" s="23"/>
    </row>
    <row r="56" spans="12:23">
      <c r="L56" s="27"/>
      <c r="M56" s="27"/>
      <c r="N56" s="27"/>
      <c r="P56" s="27"/>
      <c r="Q56" s="27"/>
      <c r="R56" s="27"/>
      <c r="S56" s="27"/>
      <c r="T56" s="27"/>
      <c r="U56"/>
      <c r="V56" s="23"/>
      <c r="W56" s="23"/>
    </row>
    <row r="57" spans="12:23">
      <c r="L57" s="27"/>
      <c r="M57" s="27"/>
      <c r="N57" s="27"/>
      <c r="P57" s="27"/>
      <c r="Q57" s="27"/>
      <c r="R57" s="27"/>
      <c r="S57" s="27"/>
      <c r="T57" s="27"/>
      <c r="U57"/>
      <c r="V57" s="23"/>
      <c r="W57" s="23"/>
    </row>
    <row r="58" spans="12:23">
      <c r="L58" s="27"/>
      <c r="M58" s="27"/>
      <c r="N58" s="27"/>
      <c r="P58" s="27"/>
      <c r="Q58" s="27"/>
      <c r="R58" s="27"/>
      <c r="S58" s="27"/>
      <c r="T58" s="27"/>
      <c r="U58"/>
      <c r="V58" s="23"/>
      <c r="W58" s="23"/>
    </row>
    <row r="59" spans="12:23">
      <c r="L59" s="27"/>
      <c r="M59" s="27"/>
      <c r="N59" s="27"/>
      <c r="P59" s="27"/>
      <c r="Q59" s="27"/>
      <c r="R59" s="27"/>
      <c r="S59" s="27"/>
      <c r="T59" s="27"/>
      <c r="U59"/>
      <c r="V59" s="23"/>
      <c r="W59" s="23"/>
    </row>
    <row r="60" spans="12:23">
      <c r="L60" s="27"/>
      <c r="M60" s="27"/>
      <c r="N60" s="27"/>
      <c r="P60" s="27"/>
      <c r="Q60" s="27"/>
      <c r="R60" s="27"/>
      <c r="S60" s="27"/>
      <c r="T60" s="27"/>
      <c r="U60"/>
      <c r="V60" s="23"/>
      <c r="W60" s="23"/>
    </row>
    <row r="61" spans="12:23">
      <c r="L61" s="27"/>
      <c r="M61" s="27"/>
      <c r="N61" s="27"/>
      <c r="P61" s="27"/>
      <c r="Q61" s="27"/>
      <c r="R61" s="27"/>
      <c r="S61" s="27"/>
      <c r="T61" s="27"/>
      <c r="U61"/>
      <c r="V61" s="23"/>
      <c r="W61" s="23"/>
    </row>
    <row r="62" spans="12:23">
      <c r="L62" s="27"/>
      <c r="M62" s="27"/>
      <c r="N62" s="27"/>
      <c r="P62" s="27"/>
      <c r="Q62" s="27"/>
      <c r="R62" s="27"/>
      <c r="S62" s="27"/>
      <c r="T62" s="27"/>
      <c r="U62"/>
      <c r="V62" s="23"/>
      <c r="W62" s="23"/>
    </row>
    <row r="63" spans="12:23">
      <c r="L63" s="27"/>
      <c r="M63" s="27"/>
      <c r="N63" s="27"/>
      <c r="P63" s="27"/>
      <c r="Q63" s="27"/>
      <c r="R63" s="27"/>
      <c r="S63" s="27"/>
      <c r="T63" s="27"/>
      <c r="U63"/>
      <c r="V63" s="23"/>
      <c r="W63" s="23"/>
    </row>
    <row r="64" spans="12:23">
      <c r="L64" s="27"/>
      <c r="M64" s="27"/>
      <c r="N64" s="27"/>
      <c r="P64" s="27"/>
      <c r="Q64" s="27"/>
      <c r="R64" s="27"/>
      <c r="S64" s="27"/>
      <c r="T64" s="27"/>
      <c r="U64"/>
      <c r="V64" s="23"/>
      <c r="W64" s="23"/>
    </row>
    <row r="65" spans="12:23">
      <c r="L65" s="27"/>
      <c r="M65" s="27"/>
      <c r="N65" s="27"/>
      <c r="P65" s="27"/>
      <c r="Q65" s="27"/>
      <c r="R65" s="27"/>
      <c r="S65" s="27"/>
      <c r="T65" s="27"/>
      <c r="U65"/>
      <c r="V65" s="23"/>
      <c r="W65" s="23"/>
    </row>
    <row r="66" spans="12:23">
      <c r="L66" s="27"/>
      <c r="M66" s="27"/>
      <c r="N66" s="27"/>
      <c r="O66" s="27"/>
      <c r="P66" s="27"/>
      <c r="Q66" s="27"/>
      <c r="R66" s="27"/>
      <c r="S66" s="27"/>
      <c r="T66" s="27"/>
      <c r="U66"/>
      <c r="V66" s="23"/>
      <c r="W66" s="23"/>
    </row>
    <row r="67" spans="12:23">
      <c r="L67" s="27"/>
      <c r="M67" s="27"/>
      <c r="N67" s="27"/>
      <c r="O67" s="27"/>
      <c r="P67" s="27"/>
      <c r="Q67" s="27"/>
      <c r="R67" s="27"/>
      <c r="S67" s="27"/>
      <c r="T67" s="27"/>
      <c r="U67"/>
      <c r="V67" s="23"/>
      <c r="W67" s="23"/>
    </row>
    <row r="68" spans="12:23">
      <c r="L68" s="27"/>
      <c r="M68" s="27"/>
      <c r="N68" s="27"/>
      <c r="O68" s="27"/>
      <c r="P68" s="27"/>
      <c r="Q68" s="27"/>
      <c r="R68" s="27"/>
      <c r="S68" s="27"/>
      <c r="T68" s="27"/>
      <c r="U68"/>
      <c r="V68" s="23"/>
      <c r="W68" s="23"/>
    </row>
    <row r="69" spans="12:23">
      <c r="L69" s="27"/>
      <c r="M69" s="27"/>
      <c r="N69" s="27"/>
      <c r="P69" s="27"/>
      <c r="Q69" s="27"/>
      <c r="R69" s="27"/>
      <c r="S69" s="27"/>
      <c r="T69" s="27"/>
      <c r="V69" s="23"/>
      <c r="W69" s="23"/>
    </row>
    <row r="70" spans="12:23">
      <c r="L70" s="27"/>
      <c r="M70" s="27"/>
      <c r="N70" s="27"/>
      <c r="P70" s="27"/>
      <c r="Q70" s="27"/>
      <c r="R70" s="27"/>
      <c r="S70" s="27"/>
      <c r="T70" s="27"/>
      <c r="V70" s="23"/>
      <c r="W70" s="23"/>
    </row>
    <row r="71" spans="12:23">
      <c r="T71" s="27"/>
    </row>
    <row r="72" spans="12:23">
      <c r="Q72" s="27"/>
      <c r="T72" s="27"/>
    </row>
    <row r="73" spans="12:23">
      <c r="T73" s="27"/>
    </row>
    <row r="74" spans="12:23">
      <c r="T74" s="27"/>
    </row>
    <row r="75" spans="12:23">
      <c r="T75" s="27"/>
    </row>
    <row r="76" spans="12:23">
      <c r="T76" s="27"/>
    </row>
    <row r="77" spans="12:23">
      <c r="T77" s="27"/>
    </row>
    <row r="78" spans="12:23">
      <c r="T78" s="27"/>
    </row>
    <row r="79" spans="12:23">
      <c r="T79" s="27"/>
    </row>
    <row r="80" spans="12:23">
      <c r="T80" s="27"/>
    </row>
    <row r="81" spans="1:20">
      <c r="T81" s="27"/>
    </row>
    <row r="92" spans="1:20" ht="90.2">
      <c r="A92" s="62"/>
      <c r="B92" s="25" t="s">
        <v>278</v>
      </c>
      <c r="C92" s="25" t="s">
        <v>279</v>
      </c>
    </row>
    <row r="93" spans="1:20">
      <c r="A93" s="1">
        <v>1960</v>
      </c>
      <c r="B93" s="63">
        <v>-6.1306336016820904</v>
      </c>
    </row>
    <row r="94" spans="1:20">
      <c r="A94" s="1">
        <v>1961</v>
      </c>
      <c r="B94" s="63">
        <v>-2.7663934035165898</v>
      </c>
    </row>
    <row r="95" spans="1:20">
      <c r="A95" s="1">
        <v>1962</v>
      </c>
      <c r="B95" s="63">
        <v>-1.57541336393203</v>
      </c>
    </row>
    <row r="96" spans="1:20">
      <c r="A96" s="1">
        <v>1963</v>
      </c>
      <c r="B96" s="63">
        <v>-0.613132270119636</v>
      </c>
    </row>
    <row r="97" spans="1:3">
      <c r="A97" s="1">
        <v>1964</v>
      </c>
      <c r="B97" s="63">
        <v>-0.13626727879522599</v>
      </c>
    </row>
    <row r="98" spans="1:3">
      <c r="A98" s="1">
        <v>1965</v>
      </c>
      <c r="B98" s="63">
        <v>-0.24105368209480299</v>
      </c>
    </row>
    <row r="99" spans="1:3">
      <c r="A99" s="1">
        <v>1966</v>
      </c>
      <c r="B99" s="63">
        <v>-1.5352337857469001</v>
      </c>
    </row>
    <row r="100" spans="1:3">
      <c r="A100" s="1">
        <v>1967</v>
      </c>
      <c r="B100" s="63">
        <v>-0.95650980922740303</v>
      </c>
    </row>
    <row r="101" spans="1:3">
      <c r="A101" s="1">
        <v>1968</v>
      </c>
      <c r="B101" s="63">
        <v>0.65055818892773098</v>
      </c>
    </row>
    <row r="102" spans="1:3">
      <c r="A102" s="1">
        <v>1969</v>
      </c>
      <c r="B102" s="63">
        <v>0.68216312787411304</v>
      </c>
    </row>
    <row r="103" spans="1:3">
      <c r="A103" s="1">
        <v>1970</v>
      </c>
      <c r="B103" s="63">
        <v>-1.82076226549081</v>
      </c>
    </row>
    <row r="104" spans="1:3">
      <c r="A104" s="1">
        <v>1971</v>
      </c>
      <c r="B104" s="63">
        <v>-1.01364885625604</v>
      </c>
      <c r="C104" s="63">
        <v>-0.50458412375310979</v>
      </c>
    </row>
    <row r="105" spans="1:3">
      <c r="A105" s="1">
        <v>1972</v>
      </c>
      <c r="B105" s="63">
        <v>0.15697002356345999</v>
      </c>
      <c r="C105" s="63">
        <v>-0.81349445747480742</v>
      </c>
    </row>
    <row r="106" spans="1:3">
      <c r="A106" s="1">
        <v>1973</v>
      </c>
      <c r="B106" s="63">
        <v>0.73786133411860899</v>
      </c>
      <c r="C106" s="63">
        <v>-0.82027501655317048</v>
      </c>
    </row>
    <row r="107" spans="1:3">
      <c r="A107" s="1">
        <v>1974</v>
      </c>
      <c r="B107" s="63">
        <v>0.397608166016164</v>
      </c>
      <c r="C107" s="63">
        <v>-2.7920012016867286</v>
      </c>
    </row>
    <row r="108" spans="1:3">
      <c r="A108" s="1">
        <v>1975</v>
      </c>
      <c r="B108" s="63">
        <v>-0.51153737196695703</v>
      </c>
      <c r="C108" s="63">
        <v>-3.2041986135706244</v>
      </c>
    </row>
    <row r="109" spans="1:3">
      <c r="A109" s="1">
        <v>1976</v>
      </c>
      <c r="B109" s="63">
        <v>-0.91391076452184905</v>
      </c>
      <c r="C109" s="63">
        <v>4.7322003201504366</v>
      </c>
    </row>
    <row r="110" spans="1:3">
      <c r="A110" s="1">
        <v>1977</v>
      </c>
      <c r="B110" s="63">
        <v>-5.1461596468360099E-2</v>
      </c>
      <c r="C110" s="63">
        <v>0.57550546189598339</v>
      </c>
    </row>
    <row r="111" spans="1:3">
      <c r="A111" s="1">
        <v>1978</v>
      </c>
      <c r="B111" s="63">
        <v>0.71488245865595101</v>
      </c>
      <c r="C111" s="63">
        <v>-2.0275635009008415</v>
      </c>
    </row>
    <row r="112" spans="1:3">
      <c r="A112" s="1">
        <v>1979</v>
      </c>
      <c r="B112" s="63">
        <v>1.12677112825492</v>
      </c>
      <c r="C112" s="63">
        <v>-1.5106724455185443</v>
      </c>
    </row>
    <row r="113" spans="1:3">
      <c r="A113" s="1">
        <v>1980</v>
      </c>
      <c r="B113" s="63">
        <v>1.0697382428795801</v>
      </c>
      <c r="C113" s="63">
        <v>-0.94892735984950427</v>
      </c>
    </row>
    <row r="114" spans="1:3">
      <c r="A114" s="1">
        <v>1981</v>
      </c>
      <c r="B114" s="63">
        <v>0.86318665404811901</v>
      </c>
      <c r="C114" s="63">
        <v>0.14262438450184156</v>
      </c>
    </row>
    <row r="115" spans="1:3">
      <c r="A115" s="1">
        <v>1982</v>
      </c>
      <c r="B115" s="63">
        <v>0.191246547101699</v>
      </c>
      <c r="C115" s="63">
        <v>1.3577323493027196</v>
      </c>
    </row>
    <row r="116" spans="1:3">
      <c r="A116" s="1">
        <v>1983</v>
      </c>
      <c r="B116" s="63">
        <v>-0.63775123049538096</v>
      </c>
      <c r="C116" s="63">
        <v>2.673785468775804</v>
      </c>
    </row>
    <row r="117" spans="1:3">
      <c r="A117" s="1">
        <v>1984</v>
      </c>
      <c r="B117" s="63">
        <v>-0.15857144850645</v>
      </c>
      <c r="C117" s="63">
        <v>1.7107772359503466</v>
      </c>
    </row>
    <row r="118" spans="1:3">
      <c r="A118" s="1">
        <v>1985</v>
      </c>
      <c r="B118" s="63">
        <v>-6.6083385607641001E-2</v>
      </c>
      <c r="C118" s="63">
        <v>-0.70205797903435752</v>
      </c>
    </row>
    <row r="119" spans="1:3">
      <c r="A119" s="1">
        <v>1986</v>
      </c>
      <c r="B119" s="63">
        <v>-0.83271980888123998</v>
      </c>
      <c r="C119" s="63">
        <v>2.6527493020424009E-2</v>
      </c>
    </row>
    <row r="120" spans="1:3">
      <c r="A120" s="1">
        <v>1987</v>
      </c>
      <c r="B120" s="63">
        <v>-0.67565070213817502</v>
      </c>
      <c r="C120" s="63">
        <v>2.0556625399316166</v>
      </c>
    </row>
    <row r="121" spans="1:3">
      <c r="A121" s="1">
        <v>1988</v>
      </c>
      <c r="B121" s="63">
        <v>-1.3008412333861901</v>
      </c>
      <c r="C121" s="63">
        <v>3.4731693743105461</v>
      </c>
    </row>
    <row r="122" spans="1:3">
      <c r="A122" s="1">
        <v>1989</v>
      </c>
      <c r="B122" s="63">
        <v>-0.282280753415249</v>
      </c>
      <c r="C122" s="63">
        <v>1.9515646746982962</v>
      </c>
    </row>
    <row r="123" spans="1:3">
      <c r="A123" s="1">
        <v>1990</v>
      </c>
      <c r="B123" s="63">
        <v>1.0905931358254699</v>
      </c>
      <c r="C123" s="63">
        <v>-1.4796415121763893</v>
      </c>
    </row>
    <row r="124" spans="1:3">
      <c r="A124" s="1">
        <v>1991</v>
      </c>
      <c r="B124" s="63">
        <v>0.18237428186562599</v>
      </c>
      <c r="C124" s="63">
        <v>0.15692706699453218</v>
      </c>
    </row>
    <row r="125" spans="1:3">
      <c r="A125" s="1">
        <v>1992</v>
      </c>
      <c r="B125" s="63">
        <v>-0.59215640233146705</v>
      </c>
      <c r="C125" s="63">
        <v>-9.4583773199934384E-2</v>
      </c>
    </row>
    <row r="126" spans="1:3">
      <c r="A126" s="1">
        <v>1993</v>
      </c>
      <c r="B126" s="63">
        <v>-1.3881386202549699</v>
      </c>
      <c r="C126" s="63">
        <v>0.2668764198665059</v>
      </c>
    </row>
    <row r="127" spans="1:3">
      <c r="A127" s="1">
        <v>1994</v>
      </c>
      <c r="B127" s="63">
        <v>-0.96224339228626099</v>
      </c>
      <c r="C127" s="63">
        <v>-4.6316064186560091E-2</v>
      </c>
    </row>
    <row r="128" spans="1:3">
      <c r="A128" s="1">
        <v>1995</v>
      </c>
      <c r="B128" s="63">
        <v>-0.543558731465828</v>
      </c>
      <c r="C128" s="63">
        <v>-1.075580123927999</v>
      </c>
    </row>
    <row r="129" spans="1:3">
      <c r="A129" s="1">
        <v>1996</v>
      </c>
      <c r="B129" s="63">
        <v>-0.47075277262051701</v>
      </c>
      <c r="C129" s="63">
        <v>1.1765361730851343</v>
      </c>
    </row>
    <row r="130" spans="1:3">
      <c r="A130" s="1">
        <v>1997</v>
      </c>
      <c r="B130" s="63">
        <v>7.5145333720015695E-2</v>
      </c>
      <c r="C130" s="63">
        <v>0.72322793669472318</v>
      </c>
    </row>
    <row r="131" spans="1:3">
      <c r="A131" s="1">
        <v>1998</v>
      </c>
      <c r="B131" s="63">
        <v>0.26191112874686701</v>
      </c>
      <c r="C131" s="63">
        <v>0.3034954689946936</v>
      </c>
    </row>
    <row r="132" spans="1:3">
      <c r="A132" s="1">
        <v>1999</v>
      </c>
      <c r="B132" s="63">
        <v>0.67970315655336899</v>
      </c>
      <c r="C132" s="63">
        <v>0.51046675235639682</v>
      </c>
    </row>
    <row r="133" spans="1:3">
      <c r="A133" s="1">
        <v>2000</v>
      </c>
      <c r="B133" s="63">
        <v>1.9023772658268701</v>
      </c>
      <c r="C133" s="63">
        <v>0.32794121459794567</v>
      </c>
    </row>
    <row r="134" spans="1:3">
      <c r="A134" s="1">
        <v>2001</v>
      </c>
      <c r="B134" s="63">
        <v>2.5149445157968402</v>
      </c>
      <c r="C134" s="63">
        <v>-5.3607857399390673</v>
      </c>
    </row>
    <row r="135" spans="1:3">
      <c r="A135" s="1">
        <v>2002</v>
      </c>
      <c r="B135" s="63">
        <v>3.0604960848522271</v>
      </c>
      <c r="C135" s="63">
        <v>-2.1828638144369163</v>
      </c>
    </row>
    <row r="136" spans="1:3">
      <c r="A136" s="1">
        <v>2003</v>
      </c>
      <c r="B136" s="63">
        <v>2.4663201206033132</v>
      </c>
      <c r="C136" s="63">
        <v>1.2277759277244265</v>
      </c>
    </row>
    <row r="137" spans="1:3">
      <c r="A137" s="1">
        <v>2004</v>
      </c>
      <c r="B137" s="63">
        <v>1.8701585221373842</v>
      </c>
      <c r="C137" s="63">
        <v>1.3322880409814353</v>
      </c>
    </row>
    <row r="138" spans="1:3">
      <c r="A138" s="1">
        <v>2005</v>
      </c>
      <c r="B138" s="63">
        <v>1.8557547038513571</v>
      </c>
      <c r="C138" s="63">
        <v>0.24935190156956333</v>
      </c>
    </row>
    <row r="139" spans="1:3">
      <c r="A139" s="1">
        <v>2006</v>
      </c>
      <c r="B139" s="63">
        <v>3.3512309010520482</v>
      </c>
      <c r="C139" s="63">
        <v>0.4802765415507193</v>
      </c>
    </row>
    <row r="140" spans="1:3">
      <c r="A140" s="1">
        <v>2007</v>
      </c>
      <c r="B140" s="63">
        <v>3.8288792431721159</v>
      </c>
      <c r="C140" s="63">
        <v>-3.1858507870926243</v>
      </c>
    </row>
    <row r="141" spans="1:3">
      <c r="A141" s="1">
        <v>2008</v>
      </c>
      <c r="B141" s="63">
        <v>2.016405498869978</v>
      </c>
      <c r="C141" s="63">
        <v>-7.3348282717307871</v>
      </c>
    </row>
    <row r="142" spans="1:3">
      <c r="A142" s="1">
        <v>2009</v>
      </c>
      <c r="B142" s="63">
        <v>-2.8314725342216769</v>
      </c>
      <c r="C142" s="63">
        <v>-2.2603775596560567</v>
      </c>
    </row>
    <row r="143" spans="1:3">
      <c r="B143" s="63">
        <v>-4.9779817529476018</v>
      </c>
      <c r="C143" s="63"/>
    </row>
    <row r="144" spans="1:3">
      <c r="B144" s="63">
        <v>-4.9859421551152296</v>
      </c>
      <c r="C144" s="63"/>
    </row>
    <row r="145" spans="1:3">
      <c r="A145" s="1">
        <v>2012</v>
      </c>
      <c r="B145" s="63">
        <v>-4.9508350541040755</v>
      </c>
      <c r="C145" s="63">
        <v>2.4581862118210576</v>
      </c>
    </row>
    <row r="146" spans="1:3">
      <c r="A146" s="1">
        <v>2013</v>
      </c>
      <c r="B146" s="63">
        <v>-3.8936132333326845</v>
      </c>
      <c r="C146" s="63">
        <v>2.0611714161054557</v>
      </c>
    </row>
    <row r="147" spans="1:3">
      <c r="A147" s="1">
        <v>2014</v>
      </c>
      <c r="B147" s="63">
        <v>-2.3723181960616171</v>
      </c>
      <c r="C147" s="63">
        <v>2.7965933211871792</v>
      </c>
    </row>
    <row r="148" spans="1:3">
      <c r="A148" s="1">
        <v>2015</v>
      </c>
      <c r="B148" s="63">
        <v>-2.5133069969250306</v>
      </c>
      <c r="C148" s="63">
        <v>0.92186950098492915</v>
      </c>
    </row>
    <row r="149" spans="1:3">
      <c r="A149" s="1">
        <v>2016</v>
      </c>
      <c r="B149" s="63">
        <v>-2.1234865970441383</v>
      </c>
      <c r="C149" s="63">
        <v>-0.13021859882510078</v>
      </c>
    </row>
    <row r="150" spans="1:3">
      <c r="A150" s="1">
        <v>2017</v>
      </c>
      <c r="B150" s="63">
        <v>-0.90286603440136437</v>
      </c>
      <c r="C150" s="63">
        <v>-0.18730134459522452</v>
      </c>
    </row>
    <row r="151" spans="1:3">
      <c r="A151" s="1">
        <v>2018</v>
      </c>
      <c r="B151" s="63">
        <v>-0.92332738051451246</v>
      </c>
      <c r="C151" s="63">
        <v>-0.79318365487745335</v>
      </c>
    </row>
    <row r="152" spans="1:3">
      <c r="A152" s="1">
        <v>2019</v>
      </c>
      <c r="B152" s="63">
        <v>-0.18154271898802019</v>
      </c>
      <c r="C152" s="63">
        <v>-0.24894341427844102</v>
      </c>
    </row>
    <row r="153" spans="1:3">
      <c r="A153" s="1">
        <v>2020</v>
      </c>
      <c r="B153" s="63">
        <v>-4.6161928503167688</v>
      </c>
      <c r="C153" s="63">
        <v>-0.99042359807555669</v>
      </c>
    </row>
    <row r="154" spans="1:3">
      <c r="A154" s="1">
        <v>2021</v>
      </c>
      <c r="B154" s="63">
        <v>-1.9652018261104711</v>
      </c>
      <c r="C154" s="63">
        <v>2.1110865372147907</v>
      </c>
    </row>
    <row r="155" spans="1:3">
      <c r="A155" s="1">
        <v>2022</v>
      </c>
      <c r="B155" s="63">
        <v>1.9063353114324868</v>
      </c>
      <c r="C155" s="63">
        <v>-2.1365949452250841</v>
      </c>
    </row>
    <row r="156" spans="1:3">
      <c r="A156" s="1">
        <v>2023</v>
      </c>
      <c r="B156" s="63">
        <v>3.5007145216559317</v>
      </c>
      <c r="C156" s="63">
        <v>-1.6882861884823304</v>
      </c>
    </row>
    <row r="157" spans="1:3">
      <c r="A157" s="1">
        <v>2024</v>
      </c>
      <c r="B157" s="63">
        <v>1.5704013346472474</v>
      </c>
      <c r="C157" s="63">
        <v>0.66525513729448293</v>
      </c>
    </row>
    <row r="158" spans="1:3">
      <c r="A158" s="1">
        <v>2025</v>
      </c>
      <c r="B158" s="63">
        <v>0.70629366018699002</v>
      </c>
      <c r="C158" s="63">
        <v>-0.76220155211128182</v>
      </c>
    </row>
    <row r="159" spans="1:3">
      <c r="B159" s="63"/>
      <c r="C159" s="63"/>
    </row>
    <row r="160" spans="1:3">
      <c r="B160" s="63"/>
      <c r="C160" s="63"/>
    </row>
    <row r="161" spans="2:3">
      <c r="B161" s="63"/>
      <c r="C161" s="63"/>
    </row>
    <row r="162" spans="2:3">
      <c r="B162" s="63"/>
      <c r="C162" s="63"/>
    </row>
    <row r="163" spans="2:3">
      <c r="B163" s="63"/>
      <c r="C163" s="63"/>
    </row>
  </sheetData>
  <pageMargins left="0.7" right="0.7" top="0.75" bottom="0.75" header="0.3" footer="0.3"/>
  <pageSetup orientation="portrait"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00E1F-B887-4EF6-9C64-6DD33090E203}">
  <dimension ref="A1:R103"/>
  <sheetViews>
    <sheetView zoomScale="130" zoomScaleNormal="130" workbookViewId="0">
      <selection activeCell="J10" sqref="J10"/>
    </sheetView>
  </sheetViews>
  <sheetFormatPr defaultColWidth="9.109375" defaultRowHeight="15.05"/>
  <cols>
    <col min="1" max="1" width="16" style="1" customWidth="1"/>
    <col min="2" max="8" width="9.109375" style="1"/>
    <col min="9" max="9" width="9.6640625" style="1" customWidth="1"/>
    <col min="10" max="10" width="10.5546875" style="1" customWidth="1"/>
    <col min="11" max="11" width="9.33203125" style="1" customWidth="1"/>
    <col min="12" max="16384" width="9.109375" style="1"/>
  </cols>
  <sheetData>
    <row r="1" spans="1:13" ht="35.700000000000003">
      <c r="A1" s="20" t="s">
        <v>294</v>
      </c>
    </row>
    <row r="2" spans="1:13" s="4" customFormat="1" ht="11.3">
      <c r="A2" s="6" t="s">
        <v>295</v>
      </c>
      <c r="H2" s="29"/>
      <c r="I2" s="29"/>
      <c r="J2" s="29"/>
      <c r="K2" s="29"/>
      <c r="L2" s="29"/>
      <c r="M2" s="29"/>
    </row>
    <row r="3" spans="1:13" s="4" customFormat="1" ht="10.65">
      <c r="H3" s="28"/>
      <c r="I3" s="28"/>
      <c r="J3" s="28"/>
      <c r="K3" s="28"/>
      <c r="L3" s="30"/>
      <c r="M3" s="30"/>
    </row>
    <row r="4" spans="1:13" s="4" customFormat="1" ht="10.65">
      <c r="H4" s="28"/>
      <c r="I4" s="28"/>
      <c r="J4" s="28"/>
      <c r="K4" s="28"/>
      <c r="L4" s="30"/>
      <c r="M4" s="30"/>
    </row>
    <row r="5" spans="1:13" s="4" customFormat="1" ht="10.65">
      <c r="H5" s="28"/>
      <c r="I5" s="28"/>
      <c r="J5" s="28"/>
      <c r="K5" s="28"/>
      <c r="L5" s="30"/>
      <c r="M5" s="30"/>
    </row>
    <row r="6" spans="1:13" s="4" customFormat="1" ht="10.65">
      <c r="H6" s="28"/>
      <c r="I6" s="28"/>
      <c r="J6" s="28"/>
      <c r="K6" s="28"/>
      <c r="L6" s="30"/>
      <c r="M6" s="30"/>
    </row>
    <row r="7" spans="1:13" s="4" customFormat="1" ht="10.65">
      <c r="H7" s="28"/>
      <c r="I7" s="28"/>
      <c r="J7" s="28"/>
      <c r="K7" s="28"/>
      <c r="L7" s="30"/>
      <c r="M7" s="30"/>
    </row>
    <row r="8" spans="1:13" s="4" customFormat="1" ht="10.65">
      <c r="H8" s="28"/>
      <c r="I8" s="28"/>
      <c r="J8" s="28"/>
      <c r="K8" s="28"/>
      <c r="L8" s="30"/>
      <c r="M8" s="30"/>
    </row>
    <row r="9" spans="1:13" s="4" customFormat="1" ht="10.65">
      <c r="H9" s="28"/>
      <c r="I9" s="28"/>
      <c r="J9" s="28"/>
      <c r="K9" s="28"/>
      <c r="L9" s="30"/>
      <c r="M9" s="30"/>
    </row>
    <row r="10" spans="1:13" s="4" customFormat="1" ht="10.65">
      <c r="H10" s="28"/>
      <c r="I10" s="28"/>
      <c r="J10" s="28"/>
      <c r="K10" s="28"/>
      <c r="L10" s="30"/>
      <c r="M10" s="30"/>
    </row>
    <row r="11" spans="1:13" s="4" customFormat="1" ht="10.65">
      <c r="H11" s="28"/>
      <c r="I11" s="28"/>
      <c r="J11" s="28"/>
      <c r="K11" s="28"/>
      <c r="L11" s="30"/>
      <c r="M11" s="30"/>
    </row>
    <row r="12" spans="1:13" s="4" customFormat="1" ht="10.65">
      <c r="H12" s="28"/>
      <c r="I12" s="28"/>
      <c r="J12" s="28"/>
      <c r="K12" s="28"/>
      <c r="L12" s="30"/>
      <c r="M12" s="30"/>
    </row>
    <row r="13" spans="1:13" s="4" customFormat="1" ht="10.65">
      <c r="H13" s="28"/>
      <c r="I13" s="28"/>
      <c r="J13" s="28"/>
      <c r="K13" s="28"/>
      <c r="L13" s="30"/>
      <c r="M13" s="30"/>
    </row>
    <row r="14" spans="1:13" s="4" customFormat="1" ht="10.65">
      <c r="H14" s="28"/>
      <c r="I14" s="28"/>
      <c r="J14" s="28"/>
      <c r="K14" s="28"/>
      <c r="L14" s="30"/>
      <c r="M14" s="30"/>
    </row>
    <row r="15" spans="1:13" s="4" customFormat="1" ht="10.65">
      <c r="H15" s="28"/>
      <c r="I15" s="28"/>
      <c r="J15" s="28"/>
      <c r="K15" s="28"/>
      <c r="L15" s="30"/>
      <c r="M15" s="30"/>
    </row>
    <row r="16" spans="1:13" s="4" customFormat="1" ht="10.65">
      <c r="H16" s="28"/>
      <c r="I16" s="28"/>
      <c r="J16" s="28"/>
      <c r="K16" s="28"/>
      <c r="L16" s="30"/>
      <c r="M16" s="30"/>
    </row>
    <row r="17" spans="1:18" s="4" customFormat="1" ht="10.65">
      <c r="H17" s="28"/>
      <c r="I17" s="28"/>
      <c r="J17" s="28"/>
      <c r="K17" s="28"/>
      <c r="L17" s="30"/>
      <c r="M17" s="30"/>
    </row>
    <row r="18" spans="1:18" s="4" customFormat="1" ht="10.65">
      <c r="H18" s="28"/>
      <c r="I18" s="28"/>
      <c r="J18" s="28"/>
      <c r="K18" s="28"/>
      <c r="L18" s="30"/>
      <c r="M18" s="30"/>
    </row>
    <row r="19" spans="1:18" s="4" customFormat="1" ht="10.65">
      <c r="H19" s="31"/>
      <c r="I19" s="31"/>
      <c r="J19" s="31"/>
      <c r="K19" s="31"/>
      <c r="L19" s="30"/>
      <c r="M19" s="30"/>
    </row>
    <row r="20" spans="1:18" s="4" customFormat="1" ht="10.65">
      <c r="H20" s="31"/>
      <c r="I20" s="31"/>
      <c r="J20" s="31"/>
      <c r="K20" s="34"/>
      <c r="L20" s="32"/>
      <c r="M20" s="32"/>
    </row>
    <row r="21" spans="1:18" s="4" customFormat="1" ht="10.65">
      <c r="H21" s="31"/>
      <c r="I21" s="31"/>
      <c r="J21" s="31"/>
      <c r="K21" s="34"/>
      <c r="L21" s="32"/>
      <c r="M21" s="32"/>
    </row>
    <row r="22" spans="1:18" s="4" customFormat="1" ht="10.65">
      <c r="H22" s="31"/>
      <c r="I22" s="31"/>
      <c r="J22" s="31"/>
      <c r="K22" s="34"/>
      <c r="L22" s="32"/>
      <c r="M22" s="32"/>
    </row>
    <row r="23" spans="1:18" s="4" customFormat="1" ht="10.65">
      <c r="H23" s="31"/>
      <c r="I23" s="31"/>
      <c r="J23" s="31"/>
      <c r="K23" s="31"/>
      <c r="L23" s="31"/>
      <c r="M23" s="31"/>
    </row>
    <row r="24" spans="1:18" s="4" customFormat="1" ht="10.65">
      <c r="H24" s="31"/>
      <c r="I24" s="31"/>
      <c r="J24" s="31"/>
      <c r="K24" s="31"/>
      <c r="L24" s="31"/>
      <c r="M24" s="31"/>
    </row>
    <row r="25" spans="1:18" s="4" customFormat="1" ht="10.65">
      <c r="H25" s="31"/>
      <c r="I25" s="31"/>
      <c r="J25" s="31"/>
      <c r="K25" s="31"/>
      <c r="L25" s="31"/>
      <c r="M25" s="31"/>
    </row>
    <row r="26" spans="1:18" s="4" customFormat="1" ht="10.65">
      <c r="H26" s="31"/>
      <c r="I26" s="31"/>
      <c r="J26" s="31"/>
      <c r="K26" s="31"/>
      <c r="L26" s="31"/>
      <c r="M26" s="31"/>
    </row>
    <row r="27" spans="1:18" s="4" customFormat="1" ht="10.65">
      <c r="H27" s="31"/>
      <c r="I27" s="31"/>
      <c r="J27" s="31"/>
      <c r="K27" s="31"/>
      <c r="L27" s="31"/>
      <c r="M27" s="31"/>
    </row>
    <row r="28" spans="1:18" s="4" customFormat="1" ht="11.3">
      <c r="A28" s="2" t="s">
        <v>296</v>
      </c>
      <c r="H28" s="31"/>
      <c r="I28" s="31"/>
      <c r="J28" s="31"/>
      <c r="K28" s="31"/>
      <c r="L28" s="31"/>
      <c r="M28" s="31"/>
      <c r="R28" s="35"/>
    </row>
    <row r="29" spans="1:18" s="4" customFormat="1" ht="11.3">
      <c r="A29" s="2" t="s">
        <v>297</v>
      </c>
      <c r="H29" s="31"/>
      <c r="I29" s="31"/>
      <c r="J29" s="31"/>
      <c r="K29" s="31"/>
      <c r="L29" s="31"/>
      <c r="M29" s="31"/>
      <c r="R29" s="35"/>
    </row>
    <row r="30" spans="1:18" s="4" customFormat="1" ht="11.3">
      <c r="A30" s="2" t="s">
        <v>298</v>
      </c>
      <c r="H30" s="31"/>
      <c r="I30" s="31"/>
      <c r="J30" s="31"/>
      <c r="K30" s="31"/>
      <c r="L30" s="31"/>
      <c r="M30" s="31"/>
    </row>
    <row r="31" spans="1:18" s="4" customFormat="1" ht="11.3">
      <c r="A31" s="2" t="s">
        <v>299</v>
      </c>
      <c r="H31" s="31"/>
      <c r="I31" s="31"/>
      <c r="J31" s="31"/>
      <c r="K31" s="31"/>
      <c r="L31" s="31"/>
      <c r="M31" s="31"/>
    </row>
    <row r="32" spans="1:18" s="4" customFormat="1" ht="11.3">
      <c r="A32" s="2" t="s">
        <v>300</v>
      </c>
      <c r="H32" s="31"/>
      <c r="I32" s="31"/>
      <c r="J32" s="31"/>
      <c r="K32" s="31"/>
      <c r="L32" s="31"/>
      <c r="M32" s="31"/>
    </row>
    <row r="33" spans="1:13" s="4" customFormat="1" ht="11.3">
      <c r="A33" s="2" t="s">
        <v>301</v>
      </c>
      <c r="H33" s="31"/>
      <c r="I33" s="31"/>
      <c r="J33" s="31"/>
      <c r="K33" s="31"/>
      <c r="L33" s="31"/>
      <c r="M33" s="31"/>
    </row>
    <row r="34" spans="1:13" s="4" customFormat="1" ht="11.3">
      <c r="A34" s="2"/>
      <c r="E34" s="64"/>
      <c r="G34" s="33"/>
    </row>
    <row r="35" spans="1:13" s="4" customFormat="1" ht="11.3">
      <c r="A35" s="2"/>
    </row>
    <row r="36" spans="1:13" s="36" customFormat="1">
      <c r="A36" s="2"/>
    </row>
    <row r="37" spans="1:13" s="36" customFormat="1"/>
    <row r="38" spans="1:13" s="36" customFormat="1">
      <c r="E38" s="4"/>
      <c r="F38" s="65"/>
      <c r="G38" s="65"/>
      <c r="H38" s="65"/>
      <c r="I38" s="65"/>
      <c r="J38" s="65"/>
      <c r="K38" s="65"/>
    </row>
    <row r="39" spans="1:13" s="36" customFormat="1"/>
    <row r="40" spans="1:13" s="36" customFormat="1"/>
    <row r="41" spans="1:13" s="36" customFormat="1"/>
    <row r="42" spans="1:13" s="36" customFormat="1"/>
    <row r="43" spans="1:13" s="36" customFormat="1"/>
    <row r="44" spans="1:13" s="36" customFormat="1"/>
    <row r="45" spans="1:13" s="36" customFormat="1"/>
    <row r="46" spans="1:13" s="36" customFormat="1"/>
    <row r="47" spans="1:13" s="36" customFormat="1"/>
    <row r="48" spans="1:13" s="36" customFormat="1"/>
    <row r="49" spans="1:6" s="36" customFormat="1"/>
    <row r="50" spans="1:6" s="36" customFormat="1"/>
    <row r="51" spans="1:6" s="36" customFormat="1" ht="33.200000000000003">
      <c r="A51" s="28"/>
      <c r="B51" s="29"/>
      <c r="C51" s="29"/>
      <c r="D51" s="29" t="s">
        <v>292</v>
      </c>
      <c r="E51" s="29"/>
      <c r="F51" s="29" t="s">
        <v>293</v>
      </c>
    </row>
    <row r="52" spans="1:6" s="36" customFormat="1">
      <c r="A52" s="30">
        <v>2000</v>
      </c>
      <c r="B52" s="30"/>
      <c r="C52" s="30"/>
      <c r="D52" s="28"/>
      <c r="E52" s="28"/>
      <c r="F52" s="28"/>
    </row>
    <row r="53" spans="1:6" s="36" customFormat="1">
      <c r="A53" s="30">
        <v>2001</v>
      </c>
      <c r="B53" s="30"/>
      <c r="C53" s="30"/>
      <c r="D53" s="28"/>
      <c r="E53" s="28"/>
      <c r="F53" s="28"/>
    </row>
    <row r="54" spans="1:6" s="36" customFormat="1">
      <c r="A54" s="30">
        <v>2002</v>
      </c>
      <c r="B54" s="30"/>
      <c r="C54" s="30"/>
      <c r="D54" s="33">
        <v>16.25068343013767</v>
      </c>
      <c r="E54" s="31"/>
      <c r="F54" s="33">
        <v>10.991723941631438</v>
      </c>
    </row>
    <row r="55" spans="1:6" s="36" customFormat="1">
      <c r="A55" s="30">
        <v>2003</v>
      </c>
      <c r="B55" s="30"/>
      <c r="C55" s="30"/>
      <c r="D55" s="33">
        <v>5.7130749391942857</v>
      </c>
      <c r="E55" s="31"/>
      <c r="F55" s="33">
        <v>1.7170480514584252</v>
      </c>
    </row>
    <row r="56" spans="1:6" s="36" customFormat="1">
      <c r="A56" s="30">
        <v>2004</v>
      </c>
      <c r="B56" s="30"/>
      <c r="C56" s="30"/>
      <c r="D56" s="33">
        <v>8.56905302442064</v>
      </c>
      <c r="E56" s="31"/>
      <c r="F56" s="33">
        <v>6.1374952859117871</v>
      </c>
    </row>
    <row r="57" spans="1:6" s="36" customFormat="1">
      <c r="A57" s="30">
        <v>2005</v>
      </c>
      <c r="B57" s="30"/>
      <c r="C57" s="30"/>
      <c r="D57" s="33">
        <v>11.613743311296659</v>
      </c>
      <c r="E57" s="31"/>
      <c r="F57" s="33">
        <v>9.1687544107206023</v>
      </c>
    </row>
    <row r="58" spans="1:6" s="36" customFormat="1">
      <c r="A58" s="30">
        <v>2006</v>
      </c>
      <c r="B58" s="30"/>
      <c r="C58" s="30"/>
      <c r="D58" s="33">
        <v>12.073685712124529</v>
      </c>
      <c r="E58" s="31"/>
      <c r="F58" s="33">
        <v>9.2030683619740437</v>
      </c>
    </row>
    <row r="59" spans="1:6" s="36" customFormat="1">
      <c r="A59" s="30">
        <v>2007</v>
      </c>
      <c r="B59" s="30"/>
      <c r="C59" s="30"/>
      <c r="D59" s="33">
        <v>15.691400760627786</v>
      </c>
      <c r="E59" s="31"/>
      <c r="F59" s="33">
        <v>12.451081444718071</v>
      </c>
    </row>
    <row r="60" spans="1:6" s="36" customFormat="1">
      <c r="A60" s="30">
        <v>2008</v>
      </c>
      <c r="B60" s="30"/>
      <c r="C60" s="30"/>
      <c r="D60" s="33">
        <v>10.576522427257444</v>
      </c>
      <c r="E60" s="31"/>
      <c r="F60" s="33">
        <v>7.1314247435941613</v>
      </c>
    </row>
    <row r="61" spans="1:6" s="36" customFormat="1">
      <c r="A61" s="30">
        <v>2009</v>
      </c>
      <c r="B61" s="30"/>
      <c r="C61" s="30"/>
      <c r="D61" s="33">
        <v>-12.649804286202667</v>
      </c>
      <c r="E61" s="31"/>
      <c r="F61" s="33">
        <v>-11.131447100993519</v>
      </c>
    </row>
    <row r="62" spans="1:6" s="36" customFormat="1">
      <c r="A62" s="30">
        <v>2010</v>
      </c>
      <c r="B62" s="30"/>
      <c r="C62" s="30"/>
      <c r="D62" s="33">
        <v>-5.141934438090388</v>
      </c>
      <c r="E62" s="31"/>
      <c r="F62" s="33">
        <v>-3.564253513983795</v>
      </c>
    </row>
    <row r="63" spans="1:6" s="36" customFormat="1">
      <c r="A63" s="30">
        <v>2011</v>
      </c>
      <c r="B63" s="30"/>
      <c r="C63" s="30"/>
      <c r="D63" s="33">
        <v>-4.6695171093531798</v>
      </c>
      <c r="E63" s="31"/>
      <c r="F63" s="33">
        <v>-5.8440199786424785</v>
      </c>
    </row>
    <row r="64" spans="1:6" s="36" customFormat="1">
      <c r="A64" s="30">
        <v>2012</v>
      </c>
      <c r="B64" s="30"/>
      <c r="C64" s="30"/>
      <c r="D64" s="33">
        <v>-3.6562730115476114</v>
      </c>
      <c r="E64" s="31"/>
      <c r="F64" s="33">
        <v>-5.404445477063879</v>
      </c>
    </row>
    <row r="65" spans="1:6" s="36" customFormat="1">
      <c r="A65" s="30">
        <v>2013</v>
      </c>
      <c r="B65" s="30"/>
      <c r="C65" s="30"/>
      <c r="D65" s="33">
        <v>-4.5392552841246925</v>
      </c>
      <c r="E65" s="31"/>
      <c r="F65" s="33">
        <v>-5.0179952275342998</v>
      </c>
    </row>
    <row r="66" spans="1:6" s="36" customFormat="1">
      <c r="A66" s="30">
        <v>2014</v>
      </c>
      <c r="B66" s="30"/>
      <c r="C66" s="30"/>
      <c r="D66" s="33">
        <v>-1.0400025730196205</v>
      </c>
      <c r="E66" s="31"/>
      <c r="F66" s="33">
        <v>-1.3368825653005567</v>
      </c>
    </row>
    <row r="67" spans="1:6" s="36" customFormat="1">
      <c r="A67" s="30">
        <v>2015</v>
      </c>
      <c r="B67" s="30"/>
      <c r="C67" s="30"/>
      <c r="D67" s="33">
        <v>5.2288153812632032</v>
      </c>
      <c r="E67" s="31"/>
      <c r="F67" s="33">
        <v>5.2288153812632077</v>
      </c>
    </row>
    <row r="68" spans="1:6" s="36" customFormat="1">
      <c r="A68" s="30">
        <v>2016</v>
      </c>
      <c r="B68" s="30"/>
      <c r="C68" s="30"/>
      <c r="D68" s="33">
        <v>5.3426288421182306</v>
      </c>
      <c r="E68" s="31"/>
      <c r="F68" s="33">
        <v>5.5537363147477148</v>
      </c>
    </row>
    <row r="69" spans="1:6" s="36" customFormat="1">
      <c r="A69" s="30">
        <v>2017</v>
      </c>
      <c r="B69" s="30"/>
      <c r="C69" s="30"/>
      <c r="D69" s="33">
        <v>4.7360404811459915</v>
      </c>
      <c r="E69" s="31"/>
      <c r="F69" s="33">
        <v>4.4221462539297818</v>
      </c>
    </row>
    <row r="70" spans="1:6" s="36" customFormat="1">
      <c r="A70" s="30">
        <v>2018</v>
      </c>
      <c r="B70" s="30"/>
      <c r="C70" s="30"/>
      <c r="D70" s="33">
        <v>7.3726550406714182</v>
      </c>
      <c r="E70" s="31"/>
      <c r="F70" s="33">
        <v>6.6270116028889658</v>
      </c>
    </row>
    <row r="71" spans="1:6" s="36" customFormat="1">
      <c r="A71" s="30">
        <v>2019</v>
      </c>
      <c r="B71" s="30"/>
      <c r="C71" s="30"/>
      <c r="D71" s="33">
        <v>5.6480015672000405</v>
      </c>
      <c r="E71" s="31"/>
      <c r="F71" s="33">
        <v>4.7130635002336829</v>
      </c>
    </row>
    <row r="72" spans="1:6" s="36" customFormat="1">
      <c r="A72" s="30">
        <v>2020</v>
      </c>
      <c r="B72" s="30"/>
      <c r="C72" s="30"/>
      <c r="D72" s="33">
        <v>0.67403245834105974</v>
      </c>
      <c r="E72" s="31"/>
      <c r="F72" s="33">
        <v>1.1714338044791051</v>
      </c>
    </row>
    <row r="73" spans="1:6" s="36" customFormat="1">
      <c r="A73" s="30">
        <v>2021</v>
      </c>
      <c r="B73" s="30"/>
      <c r="C73" s="30"/>
      <c r="D73" s="33">
        <v>6.5458553187015269</v>
      </c>
      <c r="E73" s="31"/>
      <c r="F73" s="33">
        <v>4.0441353321253981</v>
      </c>
    </row>
    <row r="74" spans="1:6" s="36" customFormat="1">
      <c r="A74" s="30">
        <v>2022</v>
      </c>
      <c r="B74" s="30"/>
      <c r="C74" s="30"/>
      <c r="D74" s="33">
        <v>12.656004043539411</v>
      </c>
      <c r="E74" s="31"/>
      <c r="F74" s="33">
        <v>4.2480888671371453</v>
      </c>
    </row>
    <row r="75" spans="1:6" s="36" customFormat="1">
      <c r="A75" s="30">
        <v>2023</v>
      </c>
      <c r="B75" s="30"/>
      <c r="C75" s="30"/>
      <c r="D75" s="33">
        <v>10.169009570219771</v>
      </c>
      <c r="E75" s="31"/>
      <c r="F75" s="33">
        <v>4.7278670208012352</v>
      </c>
    </row>
    <row r="76" spans="1:6" s="36" customFormat="1">
      <c r="A76" s="30">
        <v>2024</v>
      </c>
      <c r="B76" s="30"/>
      <c r="C76" s="30"/>
      <c r="D76" s="33">
        <v>7.8411253564694334</v>
      </c>
      <c r="E76" s="31"/>
      <c r="F76" s="33">
        <v>6.4122020326786711</v>
      </c>
    </row>
    <row r="77" spans="1:6" s="36" customFormat="1">
      <c r="A77" s="30">
        <v>2025</v>
      </c>
      <c r="B77" s="30"/>
      <c r="C77" s="30"/>
      <c r="D77" s="33">
        <v>9.0256985717981735</v>
      </c>
      <c r="E77" s="31"/>
      <c r="F77" s="33">
        <v>6.7832503151794121</v>
      </c>
    </row>
    <row r="78" spans="1:6" s="36" customFormat="1">
      <c r="A78" s="30">
        <v>2026</v>
      </c>
      <c r="B78" s="30"/>
      <c r="C78" s="30"/>
      <c r="D78" s="33">
        <v>6.2439974962212403</v>
      </c>
      <c r="E78" s="31"/>
      <c r="F78" s="33">
        <v>2.8499491734958804</v>
      </c>
    </row>
    <row r="79" spans="1:6" s="36" customFormat="1">
      <c r="A79" s="30">
        <v>2027</v>
      </c>
      <c r="B79" s="30"/>
      <c r="C79" s="30"/>
      <c r="D79" s="33">
        <v>5.7965140002995241</v>
      </c>
      <c r="E79" s="31"/>
      <c r="F79" s="33">
        <v>3.2161112198044295</v>
      </c>
    </row>
    <row r="80" spans="1:6" s="36" customFormat="1">
      <c r="A80" s="30">
        <v>2028</v>
      </c>
      <c r="B80" s="30"/>
      <c r="C80" s="30"/>
      <c r="D80" s="33">
        <v>7.192620197292257</v>
      </c>
      <c r="E80" s="31"/>
      <c r="F80" s="33">
        <v>5.4008064870130434</v>
      </c>
    </row>
    <row r="81" spans="1:6" s="36" customFormat="1">
      <c r="A81" s="30">
        <v>2029</v>
      </c>
      <c r="B81" s="30"/>
      <c r="C81" s="30"/>
      <c r="D81" s="33">
        <v>6.4910475602611371</v>
      </c>
      <c r="E81" s="31"/>
      <c r="F81" s="33">
        <v>4.6081017291366599</v>
      </c>
    </row>
    <row r="82" spans="1:6" s="36" customFormat="1">
      <c r="A82" s="30">
        <v>2030</v>
      </c>
      <c r="B82" s="30"/>
      <c r="C82" s="30"/>
      <c r="D82" s="33">
        <v>4.058241300451499</v>
      </c>
      <c r="E82" s="31"/>
      <c r="F82" s="33">
        <v>2.017883627893613</v>
      </c>
    </row>
    <row r="83" spans="1:6" s="36" customFormat="1"/>
    <row r="84" spans="1:6" s="36" customFormat="1"/>
    <row r="85" spans="1:6" s="36" customFormat="1"/>
    <row r="86" spans="1:6" s="36" customFormat="1"/>
    <row r="87" spans="1:6" s="36" customFormat="1"/>
    <row r="88" spans="1:6" s="36" customFormat="1"/>
    <row r="89" spans="1:6" s="36" customFormat="1"/>
    <row r="90" spans="1:6" s="36" customFormat="1"/>
    <row r="91" spans="1:6" s="36" customFormat="1"/>
    <row r="92" spans="1:6" s="36" customFormat="1"/>
    <row r="93" spans="1:6" s="36" customFormat="1"/>
    <row r="94" spans="1:6" s="36" customFormat="1"/>
    <row r="95" spans="1:6" s="36" customFormat="1"/>
    <row r="96" spans="1:6" s="36" customFormat="1"/>
    <row r="97" spans="4:9" s="36" customFormat="1"/>
    <row r="98" spans="4:9" s="36" customFormat="1"/>
    <row r="99" spans="4:9" s="36" customFormat="1"/>
    <row r="100" spans="4:9" s="36" customFormat="1"/>
    <row r="101" spans="4:9" s="36" customFormat="1">
      <c r="D101" s="66"/>
      <c r="E101" s="66"/>
      <c r="F101" s="66"/>
      <c r="G101" s="66"/>
      <c r="H101" s="66"/>
      <c r="I101" s="66"/>
    </row>
    <row r="102" spans="4:9" s="36" customFormat="1"/>
    <row r="103" spans="4:9" s="36" customFormat="1"/>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62CC2-5F40-48BA-88A1-9B4E481BBDE6}">
  <dimension ref="A1:C55"/>
  <sheetViews>
    <sheetView showGridLines="0" workbookViewId="0">
      <selection activeCell="L8" sqref="L8"/>
    </sheetView>
  </sheetViews>
  <sheetFormatPr defaultRowHeight="15.05"/>
  <sheetData>
    <row r="1" spans="1:1" ht="35.700000000000003">
      <c r="A1" s="20" t="s">
        <v>431</v>
      </c>
    </row>
    <row r="2" spans="1:1">
      <c r="A2" s="6" t="s">
        <v>432</v>
      </c>
    </row>
    <row r="20" spans="1:3">
      <c r="A20" s="6" t="s">
        <v>433</v>
      </c>
    </row>
    <row r="21" spans="1:3">
      <c r="A21" s="88" t="s">
        <v>434</v>
      </c>
    </row>
    <row r="27" spans="1:3">
      <c r="B27" t="s">
        <v>414</v>
      </c>
      <c r="C27" t="s">
        <v>430</v>
      </c>
    </row>
    <row r="29" spans="1:3">
      <c r="A29" t="s">
        <v>8</v>
      </c>
      <c r="B29" s="5">
        <v>1.1000000000000001</v>
      </c>
      <c r="C29" s="5">
        <v>3.0249999999999999</v>
      </c>
    </row>
    <row r="30" spans="1:3">
      <c r="A30" t="s">
        <v>9</v>
      </c>
      <c r="B30" s="5">
        <v>1.6250000000000002</v>
      </c>
      <c r="C30" s="5">
        <v>2.95</v>
      </c>
    </row>
    <row r="31" spans="1:3">
      <c r="A31" t="s">
        <v>415</v>
      </c>
      <c r="B31" s="5">
        <v>1.9500000000000002</v>
      </c>
      <c r="C31" s="5">
        <v>4.4249999999999998</v>
      </c>
    </row>
    <row r="32" spans="1:3">
      <c r="A32" t="s">
        <v>7</v>
      </c>
      <c r="B32" s="5">
        <v>2.1749999999999998</v>
      </c>
      <c r="C32" s="5">
        <v>3.6249999999999996</v>
      </c>
    </row>
    <row r="33" spans="1:3">
      <c r="A33" t="s">
        <v>2</v>
      </c>
      <c r="B33" s="5">
        <v>2.25</v>
      </c>
      <c r="C33" s="5">
        <v>3.1750000000000003</v>
      </c>
    </row>
    <row r="34" spans="1:3">
      <c r="A34" t="s">
        <v>3</v>
      </c>
      <c r="B34" s="5">
        <v>2.6749999999999998</v>
      </c>
      <c r="C34" s="5">
        <v>3.4</v>
      </c>
    </row>
    <row r="35" spans="1:3">
      <c r="A35" t="s">
        <v>416</v>
      </c>
      <c r="B35" s="5">
        <v>3.125</v>
      </c>
      <c r="C35" s="5">
        <v>4.75</v>
      </c>
    </row>
    <row r="36" spans="1:3">
      <c r="A36" t="s">
        <v>6</v>
      </c>
      <c r="B36" s="5">
        <v>3.2</v>
      </c>
      <c r="C36" s="5">
        <v>4</v>
      </c>
    </row>
    <row r="37" spans="1:3">
      <c r="A37" t="s">
        <v>5</v>
      </c>
      <c r="B37" s="5">
        <v>3.2249999999999996</v>
      </c>
      <c r="C37" s="5">
        <v>3.4249999999999998</v>
      </c>
    </row>
    <row r="38" spans="1:3">
      <c r="A38" t="s">
        <v>417</v>
      </c>
      <c r="B38" s="5">
        <v>3.3</v>
      </c>
      <c r="C38" s="5">
        <v>4.0750000000000002</v>
      </c>
    </row>
    <row r="39" spans="1:3">
      <c r="A39" t="s">
        <v>1</v>
      </c>
      <c r="B39" s="5">
        <v>3.35</v>
      </c>
      <c r="C39" s="5">
        <v>4.3000000000000007</v>
      </c>
    </row>
    <row r="40" spans="1:3">
      <c r="A40" t="s">
        <v>4</v>
      </c>
      <c r="B40" s="5">
        <v>3.6</v>
      </c>
      <c r="C40" s="5">
        <v>4.0999999999999996</v>
      </c>
    </row>
    <row r="41" spans="1:3">
      <c r="A41" t="s">
        <v>418</v>
      </c>
      <c r="B41" s="5">
        <v>3.9750000000000005</v>
      </c>
      <c r="C41" s="5">
        <v>5.6499999999999995</v>
      </c>
    </row>
    <row r="42" spans="1:3">
      <c r="A42" t="s">
        <v>419</v>
      </c>
      <c r="B42" s="5">
        <v>4.05</v>
      </c>
      <c r="C42" s="5">
        <v>4.2250000000000005</v>
      </c>
    </row>
    <row r="43" spans="1:3">
      <c r="A43" t="s">
        <v>38</v>
      </c>
      <c r="B43" s="5">
        <v>4.3499999999999996</v>
      </c>
      <c r="C43" s="5">
        <v>4.05</v>
      </c>
    </row>
    <row r="44" spans="1:3">
      <c r="A44" t="s">
        <v>39</v>
      </c>
      <c r="B44" s="5">
        <v>4.3500000002499997</v>
      </c>
      <c r="C44" s="5">
        <v>3.3</v>
      </c>
    </row>
    <row r="45" spans="1:3">
      <c r="A45" t="s">
        <v>420</v>
      </c>
      <c r="B45" s="5">
        <v>4.5</v>
      </c>
      <c r="C45" s="5">
        <v>6.6499999999999995</v>
      </c>
    </row>
    <row r="46" spans="1:3">
      <c r="A46" t="s">
        <v>421</v>
      </c>
      <c r="B46" s="5">
        <v>4.5250000000000004</v>
      </c>
      <c r="C46" s="5">
        <v>5.3250000000000002</v>
      </c>
    </row>
    <row r="47" spans="1:3">
      <c r="A47" t="s">
        <v>422</v>
      </c>
      <c r="B47" s="5">
        <v>4.7</v>
      </c>
      <c r="C47" s="5">
        <v>5.3250000000000002</v>
      </c>
    </row>
    <row r="48" spans="1:3">
      <c r="A48" t="s">
        <v>423</v>
      </c>
      <c r="B48" s="5">
        <v>4.75</v>
      </c>
      <c r="C48" s="5">
        <v>7.375</v>
      </c>
    </row>
    <row r="49" spans="1:3">
      <c r="A49" t="s">
        <v>424</v>
      </c>
      <c r="B49" s="5">
        <v>4.7750000000000004</v>
      </c>
      <c r="C49" s="5">
        <v>5.55</v>
      </c>
    </row>
    <row r="50" spans="1:3">
      <c r="A50" t="s">
        <v>425</v>
      </c>
      <c r="B50" s="5">
        <v>4.875</v>
      </c>
      <c r="C50" s="5">
        <v>5.2249999999999996</v>
      </c>
    </row>
    <row r="51" spans="1:3">
      <c r="A51" t="s">
        <v>426</v>
      </c>
      <c r="B51" s="5">
        <v>4.9250000000000007</v>
      </c>
      <c r="C51" s="5">
        <v>5.4500000000000011</v>
      </c>
    </row>
    <row r="52" spans="1:3">
      <c r="A52" t="s">
        <v>427</v>
      </c>
      <c r="B52" s="5">
        <v>5.15</v>
      </c>
      <c r="C52" s="5">
        <v>5.55</v>
      </c>
    </row>
    <row r="53" spans="1:3">
      <c r="A53" t="s">
        <v>428</v>
      </c>
      <c r="B53" s="5">
        <v>5.1749999999999998</v>
      </c>
      <c r="C53" s="5">
        <v>5.3</v>
      </c>
    </row>
    <row r="54" spans="1:3">
      <c r="A54" t="s">
        <v>429</v>
      </c>
      <c r="B54" s="5">
        <v>5.9250000000000007</v>
      </c>
      <c r="C54" s="5">
        <v>7.1749999999999998</v>
      </c>
    </row>
    <row r="55" spans="1:3">
      <c r="A55" t="s">
        <v>0</v>
      </c>
      <c r="B55" s="5">
        <v>7.3738981923930869</v>
      </c>
      <c r="C55" s="5">
        <v>5.340935610543224</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F0A9A-FC4A-4AEC-A7D5-EE366B6EF3E2}">
  <dimension ref="A1:AF65"/>
  <sheetViews>
    <sheetView showGridLines="0" zoomScaleNormal="100" workbookViewId="0">
      <selection activeCell="A19" sqref="A19"/>
    </sheetView>
  </sheetViews>
  <sheetFormatPr defaultColWidth="8.88671875" defaultRowHeight="11.45" customHeight="1"/>
  <cols>
    <col min="1" max="1" width="12" style="9" customWidth="1"/>
    <col min="2" max="31" width="10" style="9" customWidth="1"/>
    <col min="32" max="16384" width="8.88671875" style="9"/>
  </cols>
  <sheetData>
    <row r="1" spans="1:3" ht="35.700000000000003">
      <c r="A1" s="20" t="s">
        <v>303</v>
      </c>
    </row>
    <row r="2" spans="1:3" ht="15.05">
      <c r="A2" s="6" t="s">
        <v>304</v>
      </c>
      <c r="B2" s="41"/>
    </row>
    <row r="3" spans="1:3" ht="15.05">
      <c r="A3" s="40"/>
      <c r="B3" s="40"/>
    </row>
    <row r="4" spans="1:3" ht="15.05"/>
    <row r="5" spans="1:3" ht="15.05">
      <c r="A5" s="41"/>
      <c r="C5" s="40"/>
    </row>
    <row r="6" spans="1:3" ht="15.05">
      <c r="A6" s="41"/>
      <c r="C6" s="40"/>
    </row>
    <row r="7" spans="1:3" ht="15.05">
      <c r="A7" s="41"/>
      <c r="C7" s="40"/>
    </row>
    <row r="8" spans="1:3" ht="15.05">
      <c r="A8" s="41"/>
      <c r="C8" s="40"/>
    </row>
    <row r="9" spans="1:3" ht="15.05"/>
    <row r="10" spans="1:3" ht="15.05"/>
    <row r="11" spans="1:3" ht="15.05"/>
    <row r="12" spans="1:3" ht="15.05"/>
    <row r="13" spans="1:3" ht="15.05"/>
    <row r="14" spans="1:3" ht="15.05"/>
    <row r="15" spans="1:3" ht="15.05"/>
    <row r="16" spans="1:3" ht="15.05"/>
    <row r="17" spans="1:2" ht="15.05"/>
    <row r="18" spans="1:2" ht="15.05">
      <c r="A18" s="2" t="s">
        <v>305</v>
      </c>
    </row>
    <row r="19" spans="1:2" ht="15.05">
      <c r="A19" s="2" t="s">
        <v>306</v>
      </c>
    </row>
    <row r="20" spans="1:2" ht="15.05">
      <c r="A20" s="2" t="s">
        <v>307</v>
      </c>
    </row>
    <row r="21" spans="1:2" ht="15.05">
      <c r="A21" s="2" t="s">
        <v>308</v>
      </c>
    </row>
    <row r="22" spans="1:2" ht="15.05">
      <c r="A22" s="2" t="s">
        <v>309</v>
      </c>
    </row>
    <row r="23" spans="1:2" ht="15.05" customHeight="1">
      <c r="A23" s="2"/>
    </row>
    <row r="24" spans="1:2" ht="15.05">
      <c r="A24" s="41"/>
    </row>
    <row r="25" spans="1:2" ht="15.05">
      <c r="A25" s="41"/>
      <c r="B25" s="40"/>
    </row>
    <row r="52" spans="1:32" ht="11.45" customHeight="1">
      <c r="A52" s="42"/>
      <c r="B52" s="43" t="s">
        <v>10</v>
      </c>
      <c r="C52" s="43" t="s">
        <v>11</v>
      </c>
      <c r="D52" s="43" t="s">
        <v>12</v>
      </c>
      <c r="E52" s="43" t="s">
        <v>13</v>
      </c>
      <c r="F52" s="43" t="s">
        <v>14</v>
      </c>
      <c r="G52" s="43" t="s">
        <v>15</v>
      </c>
      <c r="H52" s="43" t="s">
        <v>16</v>
      </c>
      <c r="I52" s="43" t="s">
        <v>17</v>
      </c>
      <c r="J52" s="43" t="s">
        <v>18</v>
      </c>
      <c r="K52" s="43" t="s">
        <v>19</v>
      </c>
      <c r="L52" s="43" t="s">
        <v>20</v>
      </c>
      <c r="M52" s="43" t="s">
        <v>21</v>
      </c>
      <c r="N52" s="43" t="s">
        <v>22</v>
      </c>
      <c r="O52" s="43" t="s">
        <v>23</v>
      </c>
      <c r="P52" s="43" t="s">
        <v>24</v>
      </c>
      <c r="Q52" s="43" t="s">
        <v>25</v>
      </c>
      <c r="R52" s="43" t="s">
        <v>26</v>
      </c>
      <c r="S52" s="43" t="s">
        <v>27</v>
      </c>
      <c r="T52" s="43" t="s">
        <v>28</v>
      </c>
      <c r="U52" s="43" t="s">
        <v>29</v>
      </c>
      <c r="V52" s="43" t="s">
        <v>30</v>
      </c>
      <c r="W52" s="43" t="s">
        <v>31</v>
      </c>
      <c r="X52" s="43" t="s">
        <v>32</v>
      </c>
      <c r="Y52" s="43" t="s">
        <v>33</v>
      </c>
      <c r="Z52" s="43" t="s">
        <v>34</v>
      </c>
      <c r="AA52" s="43" t="s">
        <v>35</v>
      </c>
      <c r="AB52" s="43" t="s">
        <v>36</v>
      </c>
      <c r="AC52" s="43" t="s">
        <v>37</v>
      </c>
      <c r="AD52" s="43" t="s">
        <v>70</v>
      </c>
      <c r="AE52" s="43" t="s">
        <v>223</v>
      </c>
      <c r="AF52" s="9">
        <v>2025</v>
      </c>
    </row>
    <row r="53" spans="1:32" ht="11.45" customHeight="1">
      <c r="A53" s="44"/>
      <c r="B53" s="45" t="s">
        <v>224</v>
      </c>
      <c r="C53" s="45" t="s">
        <v>224</v>
      </c>
      <c r="D53" s="45" t="s">
        <v>224</v>
      </c>
      <c r="E53" s="45" t="s">
        <v>224</v>
      </c>
      <c r="F53" s="45" t="s">
        <v>224</v>
      </c>
      <c r="G53" s="45" t="s">
        <v>224</v>
      </c>
      <c r="H53" s="45" t="s">
        <v>224</v>
      </c>
      <c r="I53" s="45" t="s">
        <v>224</v>
      </c>
      <c r="J53" s="45" t="s">
        <v>224</v>
      </c>
      <c r="K53" s="45" t="s">
        <v>224</v>
      </c>
      <c r="L53" s="45" t="s">
        <v>224</v>
      </c>
      <c r="M53" s="45" t="s">
        <v>224</v>
      </c>
      <c r="N53" s="45" t="s">
        <v>224</v>
      </c>
      <c r="O53" s="45" t="s">
        <v>224</v>
      </c>
      <c r="P53" s="45" t="s">
        <v>224</v>
      </c>
      <c r="Q53" s="45" t="s">
        <v>224</v>
      </c>
      <c r="R53" s="45" t="s">
        <v>224</v>
      </c>
      <c r="S53" s="45" t="s">
        <v>224</v>
      </c>
      <c r="T53" s="45" t="s">
        <v>224</v>
      </c>
      <c r="U53" s="45" t="s">
        <v>224</v>
      </c>
      <c r="V53" s="45" t="s">
        <v>224</v>
      </c>
      <c r="W53" s="45" t="s">
        <v>224</v>
      </c>
      <c r="X53" s="45" t="s">
        <v>224</v>
      </c>
      <c r="Y53" s="45" t="s">
        <v>224</v>
      </c>
      <c r="Z53" s="45" t="s">
        <v>224</v>
      </c>
      <c r="AA53" s="45" t="s">
        <v>224</v>
      </c>
      <c r="AB53" s="45" t="s">
        <v>224</v>
      </c>
      <c r="AC53" s="45" t="s">
        <v>224</v>
      </c>
      <c r="AD53" s="45" t="s">
        <v>224</v>
      </c>
      <c r="AE53" s="45" t="s">
        <v>224</v>
      </c>
    </row>
    <row r="54" spans="1:32" ht="11.45" customHeight="1">
      <c r="A54" s="46" t="s">
        <v>3</v>
      </c>
      <c r="B54" s="67">
        <v>2.2999999999999998</v>
      </c>
      <c r="C54" s="67">
        <v>2.6</v>
      </c>
      <c r="D54" s="67">
        <v>2.8</v>
      </c>
      <c r="E54" s="67">
        <v>3.3</v>
      </c>
      <c r="F54" s="67">
        <v>3.2</v>
      </c>
      <c r="G54" s="67">
        <v>3.1</v>
      </c>
      <c r="H54" s="67">
        <v>3.1</v>
      </c>
      <c r="I54" s="68">
        <v>3</v>
      </c>
      <c r="J54" s="67">
        <v>2.8</v>
      </c>
      <c r="K54" s="68">
        <v>3</v>
      </c>
      <c r="L54" s="67">
        <v>3.2</v>
      </c>
      <c r="M54" s="67">
        <v>3.5</v>
      </c>
      <c r="N54" s="67">
        <v>3.4</v>
      </c>
      <c r="O54" s="67">
        <v>3.3</v>
      </c>
      <c r="P54" s="67">
        <v>2.2999999999999998</v>
      </c>
      <c r="Q54" s="67">
        <v>2.5</v>
      </c>
      <c r="R54" s="67">
        <v>2.8</v>
      </c>
      <c r="S54" s="68">
        <v>3</v>
      </c>
      <c r="T54" s="67">
        <v>3.1</v>
      </c>
      <c r="U54" s="67">
        <v>3.1</v>
      </c>
      <c r="V54" s="67">
        <v>3.3</v>
      </c>
      <c r="W54" s="67">
        <v>3.4</v>
      </c>
      <c r="X54" s="67">
        <v>4.0999999999999996</v>
      </c>
      <c r="Y54" s="67">
        <v>4.3</v>
      </c>
      <c r="Z54" s="67">
        <v>3.7</v>
      </c>
      <c r="AA54" s="67">
        <v>3.2</v>
      </c>
      <c r="AB54" s="67">
        <v>3.8</v>
      </c>
      <c r="AC54" s="67">
        <v>3.9</v>
      </c>
      <c r="AD54" s="67">
        <v>3.9</v>
      </c>
      <c r="AE54" s="67">
        <v>4.4000000000000004</v>
      </c>
    </row>
    <row r="55" spans="1:32" ht="11.45" customHeight="1">
      <c r="A55" s="46" t="s">
        <v>39</v>
      </c>
      <c r="B55" s="69">
        <v>2.2999999999999998</v>
      </c>
      <c r="C55" s="69">
        <v>2.5</v>
      </c>
      <c r="D55" s="69">
        <v>2.6</v>
      </c>
      <c r="E55" s="70">
        <v>3</v>
      </c>
      <c r="F55" s="69">
        <v>2.2999999999999998</v>
      </c>
      <c r="G55" s="69">
        <v>3.2</v>
      </c>
      <c r="H55" s="69">
        <v>2.8</v>
      </c>
      <c r="I55" s="70">
        <v>3</v>
      </c>
      <c r="J55" s="69">
        <v>3.1</v>
      </c>
      <c r="K55" s="70">
        <v>3</v>
      </c>
      <c r="L55" s="69">
        <v>3.5</v>
      </c>
      <c r="M55" s="69">
        <v>3.8</v>
      </c>
      <c r="N55" s="69">
        <v>3.3</v>
      </c>
      <c r="O55" s="69">
        <v>2.6</v>
      </c>
      <c r="P55" s="70">
        <v>2</v>
      </c>
      <c r="Q55" s="69">
        <v>2.2999999999999998</v>
      </c>
      <c r="R55" s="69">
        <v>2.2999999999999998</v>
      </c>
      <c r="S55" s="69">
        <v>2.7</v>
      </c>
      <c r="T55" s="69">
        <v>2.9</v>
      </c>
      <c r="U55" s="69">
        <v>2.9</v>
      </c>
      <c r="V55" s="70">
        <v>3</v>
      </c>
      <c r="W55" s="70">
        <v>3</v>
      </c>
      <c r="X55" s="69">
        <v>3.3</v>
      </c>
      <c r="Y55" s="69">
        <v>2.8</v>
      </c>
      <c r="Z55" s="69">
        <v>3.2</v>
      </c>
      <c r="AA55" s="69">
        <v>2.9</v>
      </c>
      <c r="AB55" s="70">
        <v>4</v>
      </c>
      <c r="AC55" s="69">
        <v>3.4</v>
      </c>
      <c r="AD55" s="69">
        <v>3.7</v>
      </c>
      <c r="AE55" s="69">
        <v>4.2</v>
      </c>
    </row>
    <row r="56" spans="1:32" ht="11.45" customHeight="1">
      <c r="A56" s="46" t="s">
        <v>0</v>
      </c>
      <c r="B56" s="71">
        <v>2.809881075903903</v>
      </c>
      <c r="C56" s="71">
        <v>3.2533844235183547</v>
      </c>
      <c r="D56" s="71">
        <v>3.61626554959145</v>
      </c>
      <c r="E56" s="71">
        <v>3.624247456923396</v>
      </c>
      <c r="F56" s="71">
        <v>4.2647769367047834</v>
      </c>
      <c r="G56" s="71">
        <v>4.1235154898485504</v>
      </c>
      <c r="H56" s="71">
        <v>3.9988613006262841</v>
      </c>
      <c r="I56" s="71">
        <v>4.2577442942610233</v>
      </c>
      <c r="J56" s="71">
        <v>4.1664848264436092</v>
      </c>
      <c r="K56" s="71">
        <v>4.0245319171406591</v>
      </c>
      <c r="L56" s="71">
        <v>3.8180607204307044</v>
      </c>
      <c r="M56" s="71">
        <v>4.235638520320876</v>
      </c>
      <c r="N56" s="71">
        <v>3.8647629180066252</v>
      </c>
      <c r="O56" s="71">
        <v>3.2422324510932108</v>
      </c>
      <c r="P56" s="71">
        <v>2.8969909131535827</v>
      </c>
      <c r="Q56" s="71">
        <v>3.0573149648419631</v>
      </c>
      <c r="R56" s="71">
        <v>2.9077915232691534</v>
      </c>
      <c r="S56" s="71">
        <v>3.0906283869659803</v>
      </c>
      <c r="T56" s="71">
        <v>3.0957746682995051</v>
      </c>
      <c r="U56" s="71">
        <v>3.0637583447250716</v>
      </c>
      <c r="V56" s="71">
        <v>4.0909172089036003</v>
      </c>
      <c r="W56" s="71">
        <v>4.2429401681778041</v>
      </c>
      <c r="X56" s="71">
        <v>4.4406783331889459</v>
      </c>
      <c r="Y56" s="71">
        <v>5.4212358618097927</v>
      </c>
      <c r="Z56" s="71">
        <v>5.2698503359213147</v>
      </c>
      <c r="AA56" s="71">
        <v>6.0281516821916155</v>
      </c>
      <c r="AB56" s="71">
        <v>6.6570654015587936</v>
      </c>
      <c r="AC56" s="71">
        <v>8.4913492474182739</v>
      </c>
      <c r="AD56" s="71">
        <v>8.237094582538397</v>
      </c>
      <c r="AE56" s="71">
        <v>8.7866009754031484</v>
      </c>
      <c r="AF56" s="71">
        <v>9.2104688916150312</v>
      </c>
    </row>
    <row r="57" spans="1:32" ht="11.45" customHeight="1">
      <c r="A57" s="46" t="s">
        <v>8</v>
      </c>
      <c r="B57" s="69">
        <v>1.8</v>
      </c>
      <c r="C57" s="70">
        <v>2</v>
      </c>
      <c r="D57" s="69">
        <v>2.2999999999999998</v>
      </c>
      <c r="E57" s="69">
        <v>2.2999999999999998</v>
      </c>
      <c r="F57" s="69">
        <v>2.6</v>
      </c>
      <c r="G57" s="69">
        <v>2.8</v>
      </c>
      <c r="H57" s="70">
        <v>3</v>
      </c>
      <c r="I57" s="69">
        <v>2.5</v>
      </c>
      <c r="J57" s="69">
        <v>2.1</v>
      </c>
      <c r="K57" s="69">
        <v>2.4</v>
      </c>
      <c r="L57" s="69">
        <v>2.4</v>
      </c>
      <c r="M57" s="70">
        <v>3</v>
      </c>
      <c r="N57" s="70">
        <v>3</v>
      </c>
      <c r="O57" s="70">
        <v>3</v>
      </c>
      <c r="P57" s="69">
        <v>1.7</v>
      </c>
      <c r="Q57" s="69">
        <v>2.2999999999999998</v>
      </c>
      <c r="R57" s="69">
        <v>2.6</v>
      </c>
      <c r="S57" s="69">
        <v>2.7</v>
      </c>
      <c r="T57" s="69">
        <v>2.7</v>
      </c>
      <c r="U57" s="69">
        <v>2.6</v>
      </c>
      <c r="V57" s="69">
        <v>2.6</v>
      </c>
      <c r="W57" s="69">
        <v>2.5</v>
      </c>
      <c r="X57" s="69">
        <v>2.9</v>
      </c>
      <c r="Y57" s="69">
        <v>2.6</v>
      </c>
      <c r="Z57" s="69">
        <v>2.8</v>
      </c>
      <c r="AA57" s="69">
        <v>2.8</v>
      </c>
      <c r="AB57" s="70">
        <v>3</v>
      </c>
      <c r="AC57" s="69">
        <v>3.4</v>
      </c>
      <c r="AD57" s="69">
        <v>2.9</v>
      </c>
      <c r="AE57" s="69">
        <v>2.9</v>
      </c>
    </row>
    <row r="58" spans="1:32" ht="11.45" customHeight="1">
      <c r="A58" s="46" t="s">
        <v>9</v>
      </c>
      <c r="B58" s="67">
        <v>3.2</v>
      </c>
      <c r="C58" s="67">
        <v>3.6</v>
      </c>
      <c r="D58" s="67">
        <v>3.9</v>
      </c>
      <c r="E58" s="67">
        <v>2.4</v>
      </c>
      <c r="F58" s="67">
        <v>2.6</v>
      </c>
      <c r="G58" s="67">
        <v>2.2000000000000002</v>
      </c>
      <c r="H58" s="67">
        <v>2.8</v>
      </c>
      <c r="I58" s="67">
        <v>2.4</v>
      </c>
      <c r="J58" s="67">
        <v>2.1</v>
      </c>
      <c r="K58" s="67">
        <v>2.1</v>
      </c>
      <c r="L58" s="67">
        <v>2.2000000000000002</v>
      </c>
      <c r="M58" s="67">
        <v>2.8</v>
      </c>
      <c r="N58" s="67">
        <v>3.1</v>
      </c>
      <c r="O58" s="67">
        <v>2.9</v>
      </c>
      <c r="P58" s="67">
        <v>2.4</v>
      </c>
      <c r="Q58" s="67">
        <v>2.2999999999999998</v>
      </c>
      <c r="R58" s="67">
        <v>2.2000000000000002</v>
      </c>
      <c r="S58" s="67">
        <v>2.2999999999999998</v>
      </c>
      <c r="T58" s="67">
        <v>2.5</v>
      </c>
      <c r="U58" s="67">
        <v>2.1</v>
      </c>
      <c r="V58" s="68">
        <v>2</v>
      </c>
      <c r="W58" s="67">
        <v>2.1</v>
      </c>
      <c r="X58" s="67">
        <v>2.1</v>
      </c>
      <c r="Y58" s="67">
        <v>1.8</v>
      </c>
      <c r="Z58" s="67">
        <v>1.9</v>
      </c>
      <c r="AA58" s="68">
        <v>2</v>
      </c>
      <c r="AB58" s="67">
        <v>1.9</v>
      </c>
      <c r="AC58" s="67">
        <v>2.7</v>
      </c>
      <c r="AD58" s="67">
        <v>2.7</v>
      </c>
      <c r="AE58" s="67">
        <v>2.7</v>
      </c>
    </row>
    <row r="59" spans="1:32" ht="11.45" customHeight="1">
      <c r="A59" s="46" t="s">
        <v>6</v>
      </c>
      <c r="B59" s="70">
        <v>3</v>
      </c>
      <c r="C59" s="69">
        <v>3.8</v>
      </c>
      <c r="D59" s="69">
        <v>4.2</v>
      </c>
      <c r="E59" s="69">
        <v>4.0999999999999996</v>
      </c>
      <c r="F59" s="69">
        <v>4.0999999999999996</v>
      </c>
      <c r="G59" s="70">
        <v>4</v>
      </c>
      <c r="H59" s="69">
        <v>3.9</v>
      </c>
      <c r="I59" s="69">
        <v>3.3</v>
      </c>
      <c r="J59" s="69">
        <v>2.8</v>
      </c>
      <c r="K59" s="70">
        <v>3</v>
      </c>
      <c r="L59" s="69">
        <v>3.5</v>
      </c>
      <c r="M59" s="69">
        <v>3.3</v>
      </c>
      <c r="N59" s="69">
        <v>3.3</v>
      </c>
      <c r="O59" s="69">
        <v>3.1</v>
      </c>
      <c r="P59" s="70">
        <v>2</v>
      </c>
      <c r="Q59" s="69">
        <v>2.1</v>
      </c>
      <c r="R59" s="70">
        <v>2</v>
      </c>
      <c r="S59" s="69">
        <v>1.9</v>
      </c>
      <c r="T59" s="70">
        <v>2</v>
      </c>
      <c r="U59" s="69">
        <v>2.2999999999999998</v>
      </c>
      <c r="V59" s="69">
        <v>2.6</v>
      </c>
      <c r="W59" s="69">
        <v>3.2</v>
      </c>
      <c r="X59" s="69">
        <v>3.2</v>
      </c>
      <c r="Y59" s="69">
        <v>3.3</v>
      </c>
      <c r="Z59" s="69">
        <v>3.5</v>
      </c>
      <c r="AA59" s="69">
        <v>2.9</v>
      </c>
      <c r="AB59" s="69">
        <v>3.7</v>
      </c>
      <c r="AC59" s="69">
        <v>4.7</v>
      </c>
      <c r="AD59" s="69">
        <v>4.9000000000000004</v>
      </c>
      <c r="AE59" s="69">
        <v>4.3</v>
      </c>
    </row>
    <row r="60" spans="1:32" ht="11.45" customHeight="1">
      <c r="A60" s="46" t="s">
        <v>2</v>
      </c>
      <c r="B60" s="67">
        <v>1.6</v>
      </c>
      <c r="C60" s="67">
        <v>2.1</v>
      </c>
      <c r="D60" s="67">
        <v>2.2000000000000002</v>
      </c>
      <c r="E60" s="67">
        <v>2.2999999999999998</v>
      </c>
      <c r="F60" s="67">
        <v>1.9</v>
      </c>
      <c r="G60" s="67">
        <v>2.1</v>
      </c>
      <c r="H60" s="67">
        <v>3.2</v>
      </c>
      <c r="I60" s="67">
        <v>2.2999999999999998</v>
      </c>
      <c r="J60" s="67">
        <v>2.2999999999999998</v>
      </c>
      <c r="K60" s="67">
        <v>2.2999999999999998</v>
      </c>
      <c r="L60" s="67">
        <v>2.2999999999999998</v>
      </c>
      <c r="M60" s="67">
        <v>2.2000000000000002</v>
      </c>
      <c r="N60" s="67">
        <v>2.5</v>
      </c>
      <c r="O60" s="67">
        <v>2.6</v>
      </c>
      <c r="P60" s="67">
        <v>1.8</v>
      </c>
      <c r="Q60" s="68">
        <v>2</v>
      </c>
      <c r="R60" s="67">
        <v>2.1</v>
      </c>
      <c r="S60" s="67">
        <v>2.1</v>
      </c>
      <c r="T60" s="67">
        <v>2.2999999999999998</v>
      </c>
      <c r="U60" s="67">
        <v>2.2000000000000002</v>
      </c>
      <c r="V60" s="67">
        <v>2.2999999999999998</v>
      </c>
      <c r="W60" s="67">
        <v>2.4</v>
      </c>
      <c r="X60" s="67">
        <v>2.5</v>
      </c>
      <c r="Y60" s="67">
        <v>2.8</v>
      </c>
      <c r="Z60" s="67">
        <v>2.8</v>
      </c>
      <c r="AA60" s="67">
        <v>2.2000000000000002</v>
      </c>
      <c r="AB60" s="67">
        <v>2.8</v>
      </c>
      <c r="AC60" s="67">
        <v>3.5</v>
      </c>
      <c r="AD60" s="67">
        <v>3.3</v>
      </c>
      <c r="AE60" s="67">
        <v>3.1</v>
      </c>
    </row>
    <row r="61" spans="1:32" ht="11.45" customHeight="1">
      <c r="A61" s="46" t="s">
        <v>4</v>
      </c>
      <c r="B61" s="69">
        <v>2.2999999999999998</v>
      </c>
      <c r="C61" s="69">
        <v>2.7</v>
      </c>
      <c r="D61" s="70">
        <v>3</v>
      </c>
      <c r="E61" s="70">
        <v>3</v>
      </c>
      <c r="F61" s="69">
        <v>3.5</v>
      </c>
      <c r="G61" s="69">
        <v>3.7</v>
      </c>
      <c r="H61" s="69">
        <v>3.2</v>
      </c>
      <c r="I61" s="69">
        <v>3.3</v>
      </c>
      <c r="J61" s="69">
        <v>2.5</v>
      </c>
      <c r="K61" s="69">
        <v>2.8</v>
      </c>
      <c r="L61" s="69">
        <v>2.6</v>
      </c>
      <c r="M61" s="69">
        <v>2.9</v>
      </c>
      <c r="N61" s="69">
        <v>3.5</v>
      </c>
      <c r="O61" s="69">
        <v>3.5</v>
      </c>
      <c r="P61" s="69">
        <v>2.8</v>
      </c>
      <c r="Q61" s="69">
        <v>2.7</v>
      </c>
      <c r="R61" s="69">
        <v>3.1</v>
      </c>
      <c r="S61" s="69">
        <v>2.7</v>
      </c>
      <c r="T61" s="69">
        <v>3.2</v>
      </c>
      <c r="U61" s="69">
        <v>2.8</v>
      </c>
      <c r="V61" s="69">
        <v>3.1</v>
      </c>
      <c r="W61" s="70">
        <v>3</v>
      </c>
      <c r="X61" s="69">
        <v>3.2</v>
      </c>
      <c r="Y61" s="69">
        <v>3.3</v>
      </c>
      <c r="Z61" s="69">
        <v>3.1</v>
      </c>
      <c r="AA61" s="69">
        <v>2.8</v>
      </c>
      <c r="AB61" s="69">
        <v>2.4</v>
      </c>
      <c r="AC61" s="69">
        <v>3.3</v>
      </c>
      <c r="AD61" s="69">
        <v>3.4</v>
      </c>
      <c r="AE61" s="69">
        <v>3.8</v>
      </c>
    </row>
    <row r="62" spans="1:32" ht="11.45" customHeight="1">
      <c r="A62" s="46" t="s">
        <v>7</v>
      </c>
      <c r="B62" s="67">
        <v>2.2000000000000002</v>
      </c>
      <c r="C62" s="67">
        <v>2.7</v>
      </c>
      <c r="D62" s="67">
        <v>3.4</v>
      </c>
      <c r="E62" s="67">
        <v>4.2</v>
      </c>
      <c r="F62" s="67">
        <v>4.2</v>
      </c>
      <c r="G62" s="67">
        <v>5.7</v>
      </c>
      <c r="H62" s="68">
        <v>4</v>
      </c>
      <c r="I62" s="68">
        <v>4</v>
      </c>
      <c r="J62" s="67">
        <v>3.3</v>
      </c>
      <c r="K62" s="67">
        <v>3.4</v>
      </c>
      <c r="L62" s="67">
        <v>3.2</v>
      </c>
      <c r="M62" s="67">
        <v>3.2</v>
      </c>
      <c r="N62" s="67">
        <v>3.7</v>
      </c>
      <c r="O62" s="67">
        <v>3.3</v>
      </c>
      <c r="P62" s="67">
        <v>1.9</v>
      </c>
      <c r="Q62" s="67">
        <v>2.4</v>
      </c>
      <c r="R62" s="67">
        <v>2.6</v>
      </c>
      <c r="S62" s="67">
        <v>2.1</v>
      </c>
      <c r="T62" s="67">
        <v>2.4</v>
      </c>
      <c r="U62" s="67">
        <v>1.9</v>
      </c>
      <c r="V62" s="67">
        <v>2.2000000000000002</v>
      </c>
      <c r="W62" s="67">
        <v>2.2000000000000002</v>
      </c>
      <c r="X62" s="67">
        <v>2.7</v>
      </c>
      <c r="Y62" s="67">
        <v>2.6</v>
      </c>
      <c r="Z62" s="67">
        <v>2.5</v>
      </c>
      <c r="AA62" s="67">
        <v>2.2000000000000002</v>
      </c>
      <c r="AB62" s="67">
        <v>2.8</v>
      </c>
      <c r="AC62" s="68">
        <v>3</v>
      </c>
      <c r="AD62" s="67">
        <v>2.9</v>
      </c>
      <c r="AE62" s="67">
        <v>2.6</v>
      </c>
    </row>
    <row r="63" spans="1:32" ht="11.45" customHeight="1">
      <c r="A63" s="46" t="s">
        <v>38</v>
      </c>
      <c r="B63" s="69">
        <v>2.5</v>
      </c>
      <c r="C63" s="69">
        <v>2.4</v>
      </c>
      <c r="D63" s="69">
        <v>2.7</v>
      </c>
      <c r="E63" s="69">
        <v>2.4</v>
      </c>
      <c r="F63" s="69">
        <v>2.9</v>
      </c>
      <c r="G63" s="69">
        <v>3.5</v>
      </c>
      <c r="H63" s="69">
        <v>2.4</v>
      </c>
      <c r="I63" s="69">
        <v>1.9</v>
      </c>
      <c r="J63" s="69">
        <v>2.1</v>
      </c>
      <c r="K63" s="69">
        <v>2.7</v>
      </c>
      <c r="L63" s="69">
        <v>3.4</v>
      </c>
      <c r="M63" s="69">
        <v>3.4</v>
      </c>
      <c r="N63" s="69">
        <v>3.6</v>
      </c>
      <c r="O63" s="69">
        <v>2.6</v>
      </c>
      <c r="P63" s="69">
        <v>2.6</v>
      </c>
      <c r="Q63" s="69">
        <v>3.1</v>
      </c>
      <c r="R63" s="69">
        <v>2.9</v>
      </c>
      <c r="S63" s="69">
        <v>2.5</v>
      </c>
      <c r="T63" s="69">
        <v>2.6</v>
      </c>
      <c r="U63" s="69">
        <v>2.6</v>
      </c>
      <c r="V63" s="69">
        <v>2.9</v>
      </c>
      <c r="W63" s="69">
        <v>2.9</v>
      </c>
      <c r="X63" s="70">
        <v>3</v>
      </c>
      <c r="Y63" s="70">
        <v>3</v>
      </c>
      <c r="Z63" s="69">
        <v>3.2</v>
      </c>
      <c r="AA63" s="70">
        <v>3</v>
      </c>
      <c r="AB63" s="69">
        <v>3.5</v>
      </c>
      <c r="AC63" s="69">
        <v>3.6</v>
      </c>
      <c r="AD63" s="69">
        <v>3.4</v>
      </c>
      <c r="AE63" s="69">
        <v>3.5</v>
      </c>
    </row>
    <row r="64" spans="1:32" ht="11.45" customHeight="1">
      <c r="A64" s="46" t="s">
        <v>72</v>
      </c>
      <c r="B64" s="69">
        <v>1.7</v>
      </c>
      <c r="C64" s="69">
        <v>1.7</v>
      </c>
      <c r="D64" s="69">
        <v>1.8</v>
      </c>
      <c r="E64" s="69">
        <v>1.9</v>
      </c>
      <c r="F64" s="69">
        <v>2.2000000000000002</v>
      </c>
      <c r="G64" s="69">
        <v>2.4</v>
      </c>
      <c r="H64" s="69">
        <v>2.7</v>
      </c>
      <c r="I64" s="69">
        <v>2.2999999999999998</v>
      </c>
      <c r="J64" s="69">
        <v>2.2000000000000002</v>
      </c>
      <c r="K64" s="69">
        <v>2.1</v>
      </c>
      <c r="L64" s="69">
        <v>2.2000000000000002</v>
      </c>
      <c r="M64" s="69">
        <v>2.7</v>
      </c>
      <c r="N64" s="69">
        <v>2.8</v>
      </c>
      <c r="O64" s="69">
        <v>2.9</v>
      </c>
      <c r="P64" s="69">
        <v>2.8</v>
      </c>
      <c r="Q64" s="69">
        <v>2.7</v>
      </c>
      <c r="R64" s="69">
        <v>2.8</v>
      </c>
      <c r="S64" s="69">
        <v>2.7</v>
      </c>
      <c r="T64" s="69">
        <v>2.8</v>
      </c>
      <c r="U64" s="69">
        <v>2.8</v>
      </c>
      <c r="V64" s="69">
        <v>2.9</v>
      </c>
      <c r="W64" s="69">
        <v>3.1</v>
      </c>
      <c r="X64" s="70">
        <v>3</v>
      </c>
      <c r="Y64" s="69">
        <v>3.1</v>
      </c>
      <c r="Z64" s="69">
        <v>3.1</v>
      </c>
      <c r="AA64" s="69">
        <v>3.1</v>
      </c>
      <c r="AB64" s="69">
        <v>3.1</v>
      </c>
      <c r="AC64" s="69">
        <v>3.1</v>
      </c>
      <c r="AD64" s="69">
        <v>3.5</v>
      </c>
      <c r="AE64" s="69">
        <v>3.5</v>
      </c>
    </row>
    <row r="65" spans="1:31" ht="11.45" customHeight="1">
      <c r="A65" s="49" t="s">
        <v>302</v>
      </c>
      <c r="B65" s="72">
        <v>2.29</v>
      </c>
      <c r="C65" s="72">
        <v>2.61</v>
      </c>
      <c r="D65" s="72">
        <v>2.8899999999999997</v>
      </c>
      <c r="E65" s="72">
        <v>2.8899999999999997</v>
      </c>
      <c r="F65" s="72">
        <v>2.9499999999999997</v>
      </c>
      <c r="G65" s="72">
        <v>3.2700000000000005</v>
      </c>
      <c r="H65" s="72">
        <v>3.11</v>
      </c>
      <c r="I65" s="72">
        <v>2.8</v>
      </c>
      <c r="J65" s="72">
        <v>2.5300000000000002</v>
      </c>
      <c r="K65" s="72">
        <v>2.68</v>
      </c>
      <c r="L65" s="72">
        <v>2.85</v>
      </c>
      <c r="M65" s="72">
        <v>3.0799999999999996</v>
      </c>
      <c r="N65" s="72">
        <v>3.2199999999999998</v>
      </c>
      <c r="O65" s="72">
        <v>2.98</v>
      </c>
      <c r="P65" s="72">
        <v>2.23</v>
      </c>
      <c r="Q65" s="72">
        <v>2.44</v>
      </c>
      <c r="R65" s="72">
        <v>2.54</v>
      </c>
      <c r="S65" s="72">
        <v>2.4699999999999998</v>
      </c>
      <c r="T65" s="72">
        <v>2.65</v>
      </c>
      <c r="U65" s="72">
        <v>2.5300000000000002</v>
      </c>
      <c r="V65" s="72">
        <v>2.69</v>
      </c>
      <c r="W65" s="72">
        <v>2.78</v>
      </c>
      <c r="X65" s="72">
        <v>2.9999999999999996</v>
      </c>
      <c r="Y65" s="72">
        <v>2.9600000000000004</v>
      </c>
      <c r="Z65" s="72">
        <v>2.98</v>
      </c>
      <c r="AA65" s="72">
        <v>2.71</v>
      </c>
      <c r="AB65" s="72">
        <v>3.1000000000000005</v>
      </c>
      <c r="AC65" s="72">
        <v>3.46</v>
      </c>
      <c r="AD65" s="72">
        <v>3.4599999999999995</v>
      </c>
      <c r="AE65" s="72">
        <v>3.5000000000000009</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B355-ADFD-4E5C-9844-2BF66D28AA9B}">
  <dimension ref="A1:AO60"/>
  <sheetViews>
    <sheetView showGridLines="0" zoomScale="70" zoomScaleNormal="70" workbookViewId="0">
      <selection activeCell="A21" sqref="A21"/>
    </sheetView>
  </sheetViews>
  <sheetFormatPr defaultRowHeight="15.05"/>
  <cols>
    <col min="2" max="2" width="30.44140625" bestFit="1" customWidth="1"/>
    <col min="3" max="15" width="9.5546875" bestFit="1" customWidth="1"/>
    <col min="16" max="21" width="10.44140625" bestFit="1" customWidth="1"/>
    <col min="22" max="22" width="9.5546875" bestFit="1" customWidth="1"/>
    <col min="23" max="23" width="9.6640625" bestFit="1" customWidth="1"/>
    <col min="24" max="25" width="9.5546875" bestFit="1" customWidth="1"/>
    <col min="26" max="32" width="10.5546875" bestFit="1" customWidth="1"/>
    <col min="33" max="38" width="11.44140625" bestFit="1" customWidth="1"/>
  </cols>
  <sheetData>
    <row r="1" spans="1:38" ht="35.700000000000003">
      <c r="A1" s="20" t="s">
        <v>310</v>
      </c>
      <c r="AG1" s="5"/>
      <c r="AH1" s="5"/>
      <c r="AI1" s="5"/>
      <c r="AJ1" s="5"/>
      <c r="AK1" s="5"/>
      <c r="AL1" s="5"/>
    </row>
    <row r="2" spans="1:38">
      <c r="A2" s="6" t="s">
        <v>311</v>
      </c>
      <c r="AG2" s="5"/>
      <c r="AH2" s="5"/>
      <c r="AI2" s="5"/>
      <c r="AJ2" s="5"/>
      <c r="AK2" s="5"/>
      <c r="AL2" s="5"/>
    </row>
    <row r="3" spans="1:38">
      <c r="AG3" s="5"/>
      <c r="AH3" s="5"/>
      <c r="AI3" s="5"/>
      <c r="AJ3" s="5"/>
      <c r="AK3" s="5"/>
      <c r="AL3" s="5"/>
    </row>
    <row r="4" spans="1:38">
      <c r="AG4" s="5"/>
      <c r="AH4" s="5"/>
      <c r="AI4" s="5"/>
      <c r="AJ4" s="5"/>
      <c r="AK4" s="5"/>
      <c r="AL4" s="5"/>
    </row>
    <row r="5" spans="1:38">
      <c r="AG5" s="5"/>
      <c r="AH5" s="5"/>
      <c r="AI5" s="5"/>
      <c r="AJ5" s="5"/>
      <c r="AK5" s="5"/>
      <c r="AL5" s="5"/>
    </row>
    <row r="6" spans="1:38">
      <c r="AG6" s="5"/>
      <c r="AH6" s="5"/>
      <c r="AI6" s="5"/>
      <c r="AJ6" s="5"/>
      <c r="AK6" s="5"/>
      <c r="AL6" s="5"/>
    </row>
    <row r="7" spans="1:38">
      <c r="AG7" s="5"/>
      <c r="AH7" s="5"/>
      <c r="AI7" s="5"/>
      <c r="AJ7" s="5"/>
      <c r="AK7" s="5"/>
      <c r="AL7" s="5"/>
    </row>
    <row r="8" spans="1:38">
      <c r="AG8" s="5"/>
      <c r="AH8" s="5"/>
      <c r="AI8" s="5"/>
      <c r="AJ8" s="5"/>
      <c r="AK8" s="5"/>
      <c r="AL8" s="5"/>
    </row>
    <row r="9" spans="1:38">
      <c r="AG9" s="5"/>
      <c r="AH9" s="5"/>
      <c r="AI9" s="5"/>
      <c r="AJ9" s="5"/>
      <c r="AK9" s="5"/>
      <c r="AL9" s="5"/>
    </row>
    <row r="10" spans="1:38">
      <c r="AG10" s="5"/>
      <c r="AH10" s="5"/>
      <c r="AI10" s="5"/>
      <c r="AJ10" s="5"/>
      <c r="AK10" s="5"/>
      <c r="AL10" s="5"/>
    </row>
    <row r="11" spans="1:38">
      <c r="AG11" s="5"/>
      <c r="AH11" s="5"/>
      <c r="AI11" s="5"/>
      <c r="AJ11" s="5"/>
      <c r="AK11" s="5"/>
      <c r="AL11" s="5"/>
    </row>
    <row r="12" spans="1:38">
      <c r="AG12" s="5"/>
      <c r="AH12" s="5"/>
      <c r="AI12" s="5"/>
      <c r="AJ12" s="5"/>
      <c r="AK12" s="5"/>
      <c r="AL12" s="5"/>
    </row>
    <row r="13" spans="1:38">
      <c r="AG13" s="5"/>
      <c r="AH13" s="5"/>
      <c r="AI13" s="5"/>
      <c r="AJ13" s="5"/>
      <c r="AK13" s="5"/>
      <c r="AL13" s="5"/>
    </row>
    <row r="14" spans="1:38">
      <c r="AG14" s="5"/>
      <c r="AH14" s="5"/>
      <c r="AI14" s="5"/>
      <c r="AJ14" s="5"/>
      <c r="AK14" s="5"/>
      <c r="AL14" s="5"/>
    </row>
    <row r="15" spans="1:38">
      <c r="AG15" s="5"/>
      <c r="AH15" s="5"/>
      <c r="AI15" s="5"/>
      <c r="AJ15" s="5"/>
      <c r="AK15" s="5"/>
      <c r="AL15" s="5"/>
    </row>
    <row r="16" spans="1:38">
      <c r="AG16" s="5"/>
      <c r="AH16" s="5"/>
      <c r="AI16" s="5"/>
      <c r="AJ16" s="5"/>
      <c r="AK16" s="5"/>
      <c r="AL16" s="5"/>
    </row>
    <row r="17" spans="1:38">
      <c r="AG17" s="5"/>
      <c r="AH17" s="5"/>
      <c r="AI17" s="5"/>
      <c r="AJ17" s="5"/>
      <c r="AK17" s="5"/>
      <c r="AL17" s="5"/>
    </row>
    <row r="18" spans="1:38">
      <c r="AG18" s="5"/>
      <c r="AH18" s="5"/>
      <c r="AI18" s="5"/>
      <c r="AJ18" s="5"/>
      <c r="AK18" s="5"/>
      <c r="AL18" s="5"/>
    </row>
    <row r="19" spans="1:38">
      <c r="A19" s="2" t="s">
        <v>312</v>
      </c>
      <c r="AG19" s="5"/>
      <c r="AH19" s="5"/>
      <c r="AI19" s="5"/>
      <c r="AJ19" s="5"/>
      <c r="AK19" s="5"/>
      <c r="AL19" s="5"/>
    </row>
    <row r="20" spans="1:38">
      <c r="A20" s="2" t="s">
        <v>313</v>
      </c>
      <c r="AG20" s="5"/>
      <c r="AH20" s="5"/>
      <c r="AI20" s="5"/>
      <c r="AJ20" s="5"/>
      <c r="AK20" s="5"/>
      <c r="AL20" s="5"/>
    </row>
    <row r="21" spans="1:38">
      <c r="A21" s="2" t="s">
        <v>314</v>
      </c>
      <c r="AG21" s="5"/>
      <c r="AH21" s="5"/>
      <c r="AI21" s="5"/>
      <c r="AJ21" s="5"/>
      <c r="AK21" s="5"/>
      <c r="AL21" s="5"/>
    </row>
    <row r="22" spans="1:38">
      <c r="A22" s="2" t="s">
        <v>315</v>
      </c>
      <c r="AG22" s="5"/>
      <c r="AH22" s="5"/>
      <c r="AI22" s="5"/>
      <c r="AJ22" s="5"/>
      <c r="AK22" s="5"/>
      <c r="AL22" s="5"/>
    </row>
    <row r="23" spans="1:38">
      <c r="A23" s="2" t="s">
        <v>316</v>
      </c>
      <c r="AG23" s="5"/>
      <c r="AH23" s="5"/>
      <c r="AI23" s="5"/>
      <c r="AJ23" s="5"/>
      <c r="AK23" s="5"/>
      <c r="AL23" s="5"/>
    </row>
    <row r="24" spans="1:38">
      <c r="A24" s="2"/>
      <c r="AG24" s="5"/>
      <c r="AH24" s="5"/>
      <c r="AI24" s="5"/>
      <c r="AJ24" s="5"/>
      <c r="AK24" s="5"/>
      <c r="AL24" s="5"/>
    </row>
    <row r="25" spans="1:38">
      <c r="A25" s="2"/>
      <c r="AG25" s="5"/>
      <c r="AH25" s="5"/>
      <c r="AI25" s="5"/>
      <c r="AJ25" s="5"/>
      <c r="AK25" s="5"/>
      <c r="AL25" s="5"/>
    </row>
    <row r="26" spans="1:38">
      <c r="A26" s="2"/>
    </row>
    <row r="27" spans="1:38">
      <c r="AH27" s="5"/>
      <c r="AI27" s="5"/>
      <c r="AJ27" s="5"/>
      <c r="AK27" s="5"/>
      <c r="AL27" s="5"/>
    </row>
    <row r="28" spans="1:38">
      <c r="AH28" s="5"/>
      <c r="AI28" s="5"/>
      <c r="AJ28" s="5"/>
      <c r="AK28" s="5"/>
      <c r="AL28" s="5"/>
    </row>
    <row r="31" spans="1:38">
      <c r="AD31" s="52"/>
      <c r="AE31" s="52"/>
      <c r="AF31" s="52"/>
      <c r="AG31" s="53"/>
      <c r="AH31" s="53"/>
      <c r="AI31" s="53"/>
      <c r="AJ31" s="53"/>
      <c r="AK31" s="53"/>
      <c r="AL31" s="53"/>
    </row>
    <row r="33" spans="2:4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row>
    <row r="34" spans="2:41">
      <c r="AG34" s="7"/>
      <c r="AH34" s="7"/>
      <c r="AI34" s="7"/>
      <c r="AJ34" s="7"/>
      <c r="AK34" s="7"/>
      <c r="AL34" s="7"/>
    </row>
    <row r="35" spans="2:41">
      <c r="W35" s="7"/>
      <c r="X35" s="7"/>
      <c r="Y35" s="7"/>
      <c r="Z35" s="7"/>
      <c r="AA35" s="7"/>
      <c r="AB35" s="7"/>
      <c r="AC35" s="7"/>
      <c r="AD35" s="7"/>
      <c r="AE35" s="7"/>
      <c r="AF35" s="7"/>
      <c r="AG35" s="54"/>
      <c r="AH35" s="54"/>
      <c r="AI35" s="54"/>
      <c r="AJ35" s="54"/>
      <c r="AK35" s="54"/>
      <c r="AL35" s="54"/>
    </row>
    <row r="36" spans="2:41">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55"/>
      <c r="AI36" s="55"/>
      <c r="AJ36" s="55"/>
      <c r="AK36" s="55"/>
      <c r="AL36" s="55"/>
    </row>
    <row r="37" spans="2:41">
      <c r="AF37" s="51"/>
      <c r="AG37" s="51"/>
    </row>
    <row r="38" spans="2:41">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row>
    <row r="39" spans="2:41">
      <c r="AF39" s="51"/>
    </row>
    <row r="40" spans="2:41">
      <c r="C40">
        <v>2022</v>
      </c>
      <c r="D40">
        <f t="shared" ref="D40:K40" si="0">C40+1</f>
        <v>2023</v>
      </c>
      <c r="E40">
        <f t="shared" si="0"/>
        <v>2024</v>
      </c>
      <c r="F40">
        <f t="shared" si="0"/>
        <v>2025</v>
      </c>
      <c r="G40">
        <f t="shared" si="0"/>
        <v>2026</v>
      </c>
      <c r="H40">
        <f t="shared" si="0"/>
        <v>2027</v>
      </c>
      <c r="I40">
        <f t="shared" si="0"/>
        <v>2028</v>
      </c>
      <c r="J40">
        <f t="shared" si="0"/>
        <v>2029</v>
      </c>
      <c r="K40">
        <f t="shared" si="0"/>
        <v>2030</v>
      </c>
    </row>
    <row r="41" spans="2:41">
      <c r="B41" t="s">
        <v>249</v>
      </c>
      <c r="C41" s="21">
        <v>37.460405340841547</v>
      </c>
      <c r="D41" s="21">
        <v>31.165775791420458</v>
      </c>
      <c r="E41" s="21">
        <v>32.278105453406361</v>
      </c>
      <c r="F41" s="21">
        <v>34.058734804211298</v>
      </c>
      <c r="G41" s="8">
        <v>24.644375177103996</v>
      </c>
      <c r="H41" s="8">
        <v>22.776886035313002</v>
      </c>
      <c r="I41" s="8">
        <v>15.488325382877228</v>
      </c>
      <c r="J41" s="8">
        <v>4.1416063951275222</v>
      </c>
      <c r="K41" s="8">
        <v>12.807522123893806</v>
      </c>
      <c r="AB41" s="8"/>
      <c r="AC41" s="8"/>
      <c r="AN41" s="8"/>
      <c r="AO41" s="8"/>
    </row>
    <row r="42" spans="2:41">
      <c r="AD42" s="21"/>
      <c r="AE42" s="21"/>
      <c r="AF42" s="21"/>
      <c r="AG42" s="21"/>
      <c r="AH42" s="21"/>
      <c r="AI42" s="21"/>
      <c r="AJ42" s="21"/>
      <c r="AK42" s="21"/>
      <c r="AL42" s="21"/>
      <c r="AN42" s="8"/>
    </row>
    <row r="43" spans="2:41">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row>
    <row r="44" spans="2:41">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row>
    <row r="48" spans="2:41">
      <c r="AH48" s="37"/>
      <c r="AI48" s="37"/>
      <c r="AJ48" s="37"/>
      <c r="AK48" s="37"/>
      <c r="AL48" s="37"/>
    </row>
    <row r="58" spans="34:38">
      <c r="AH58" s="7"/>
      <c r="AJ58" s="5"/>
      <c r="AL58" s="8"/>
    </row>
    <row r="59" spans="34:38">
      <c r="AH59" s="37"/>
      <c r="AJ59" s="5"/>
    </row>
    <row r="60" spans="34:38">
      <c r="AH60" s="37"/>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8E121-933F-4680-A66D-326F134515C9}">
  <dimension ref="A1:N28"/>
  <sheetViews>
    <sheetView showGridLines="0" workbookViewId="0">
      <selection activeCell="F22" sqref="F22"/>
    </sheetView>
  </sheetViews>
  <sheetFormatPr defaultRowHeight="15.05"/>
  <cols>
    <col min="3" max="3" width="14.44140625" bestFit="1" customWidth="1"/>
    <col min="4" max="11" width="8.88671875" bestFit="1" customWidth="1"/>
  </cols>
  <sheetData>
    <row r="1" spans="1:14" ht="35.700000000000003">
      <c r="A1" s="20" t="s">
        <v>319</v>
      </c>
    </row>
    <row r="2" spans="1:14">
      <c r="A2" s="6" t="s">
        <v>320</v>
      </c>
    </row>
    <row r="7" spans="1:14">
      <c r="N7" s="37"/>
    </row>
    <row r="8" spans="1:14">
      <c r="N8" s="37"/>
    </row>
    <row r="11" spans="1:14">
      <c r="D11" s="7"/>
      <c r="E11" s="7"/>
      <c r="F11" s="7"/>
      <c r="G11" s="7"/>
      <c r="H11" s="7"/>
      <c r="I11" s="7"/>
      <c r="J11" s="7"/>
      <c r="K11" s="7"/>
      <c r="N11" s="37"/>
    </row>
    <row r="12" spans="1:14">
      <c r="D12" s="7"/>
      <c r="E12" s="7"/>
      <c r="F12" s="7"/>
      <c r="G12" s="7"/>
      <c r="H12" s="7"/>
      <c r="I12" s="7"/>
      <c r="J12" s="7"/>
      <c r="K12" s="7"/>
      <c r="N12" s="37"/>
    </row>
    <row r="13" spans="1:14">
      <c r="N13" s="37"/>
    </row>
    <row r="15" spans="1:14">
      <c r="N15" s="5"/>
    </row>
    <row r="18" spans="1:2">
      <c r="A18" s="2" t="s">
        <v>331</v>
      </c>
    </row>
    <row r="19" spans="1:2">
      <c r="A19" s="2" t="s">
        <v>332</v>
      </c>
    </row>
    <row r="20" spans="1:2">
      <c r="A20" s="2" t="s">
        <v>333</v>
      </c>
    </row>
    <row r="21" spans="1:2">
      <c r="A21" s="2" t="s">
        <v>334</v>
      </c>
    </row>
    <row r="22" spans="1:2">
      <c r="A22" s="2" t="s">
        <v>335</v>
      </c>
    </row>
    <row r="23" spans="1:2">
      <c r="A23" s="2"/>
    </row>
    <row r="24" spans="1:2">
      <c r="A24" s="2"/>
    </row>
    <row r="25" spans="1:2">
      <c r="A25" s="2"/>
    </row>
    <row r="27" spans="1:2">
      <c r="A27" t="s">
        <v>317</v>
      </c>
      <c r="B27" s="19">
        <v>79.499583324864318</v>
      </c>
    </row>
    <row r="28" spans="1:2">
      <c r="A28" t="s">
        <v>318</v>
      </c>
      <c r="B28" s="19">
        <v>20.500416675135675</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88D59-D4E3-4E62-854A-0160E574D453}">
  <dimension ref="A1:L47"/>
  <sheetViews>
    <sheetView showGridLines="0" zoomScale="70" zoomScaleNormal="70" workbookViewId="0"/>
  </sheetViews>
  <sheetFormatPr defaultColWidth="9.109375" defaultRowHeight="15.05"/>
  <cols>
    <col min="1" max="3" width="9.109375" style="1"/>
    <col min="4" max="4" width="17.77734375" style="1" bestFit="1" customWidth="1"/>
    <col min="5" max="5" width="10.44140625" style="1" bestFit="1" customWidth="1"/>
    <col min="6" max="7" width="9.109375" style="1"/>
    <col min="8" max="9" width="9.44140625" style="1" bestFit="1" customWidth="1"/>
    <col min="10" max="16384" width="9.109375" style="1"/>
  </cols>
  <sheetData>
    <row r="1" spans="1:2" ht="35.700000000000003">
      <c r="A1" s="20" t="s">
        <v>322</v>
      </c>
    </row>
    <row r="2" spans="1:2">
      <c r="A2" s="6" t="s">
        <v>323</v>
      </c>
    </row>
    <row r="4" spans="1:2">
      <c r="A4" s="73"/>
      <c r="B4" s="74"/>
    </row>
    <row r="5" spans="1:2">
      <c r="A5" s="75"/>
      <c r="B5" s="75"/>
    </row>
    <row r="6" spans="1:2">
      <c r="A6" s="75"/>
      <c r="B6" s="75"/>
    </row>
    <row r="7" spans="1:2">
      <c r="A7" s="75"/>
      <c r="B7" s="75"/>
    </row>
    <row r="8" spans="1:2">
      <c r="A8" s="75"/>
      <c r="B8" s="75"/>
    </row>
    <row r="9" spans="1:2">
      <c r="A9" s="75"/>
      <c r="B9" s="75"/>
    </row>
    <row r="10" spans="1:2">
      <c r="A10" s="75"/>
      <c r="B10" s="75"/>
    </row>
    <row r="11" spans="1:2">
      <c r="A11" s="75"/>
      <c r="B11" s="75"/>
    </row>
    <row r="12" spans="1:2">
      <c r="A12" s="75"/>
      <c r="B12" s="75"/>
    </row>
    <row r="13" spans="1:2">
      <c r="A13" s="75"/>
      <c r="B13" s="75"/>
    </row>
    <row r="14" spans="1:2">
      <c r="A14" s="75"/>
      <c r="B14" s="75"/>
    </row>
    <row r="15" spans="1:2">
      <c r="A15" s="75"/>
      <c r="B15" s="75"/>
    </row>
    <row r="16" spans="1:2">
      <c r="A16" s="75"/>
      <c r="B16" s="75"/>
    </row>
    <row r="17" spans="1:12">
      <c r="A17" s="75"/>
      <c r="B17" s="75"/>
    </row>
    <row r="18" spans="1:12">
      <c r="A18" s="75"/>
      <c r="B18" s="75"/>
    </row>
    <row r="19" spans="1:12">
      <c r="A19" s="2" t="s">
        <v>324</v>
      </c>
      <c r="B19" s="75"/>
    </row>
    <row r="20" spans="1:12">
      <c r="A20" s="2" t="s">
        <v>325</v>
      </c>
      <c r="B20" s="75"/>
    </row>
    <row r="21" spans="1:12">
      <c r="A21" s="2" t="s">
        <v>326</v>
      </c>
      <c r="B21" s="75"/>
    </row>
    <row r="22" spans="1:12">
      <c r="A22" s="2" t="s">
        <v>327</v>
      </c>
      <c r="B22" s="75"/>
    </row>
    <row r="23" spans="1:12">
      <c r="A23" s="2" t="s">
        <v>328</v>
      </c>
      <c r="B23" s="75"/>
    </row>
    <row r="24" spans="1:12">
      <c r="A24" s="2" t="s">
        <v>329</v>
      </c>
      <c r="B24" s="75"/>
    </row>
    <row r="25" spans="1:12">
      <c r="A25" s="2" t="s">
        <v>330</v>
      </c>
      <c r="B25" s="75"/>
    </row>
    <row r="27" spans="1:12">
      <c r="L27" s="26"/>
    </row>
    <row r="30" spans="1:12">
      <c r="E30" s="58"/>
      <c r="G30" s="58"/>
      <c r="H30" s="27"/>
      <c r="I30" s="58"/>
      <c r="J30" s="58"/>
      <c r="K30" s="26"/>
      <c r="L30" s="26"/>
    </row>
    <row r="31" spans="1:12">
      <c r="H31" s="27"/>
      <c r="I31" s="58"/>
      <c r="K31" s="26"/>
    </row>
    <row r="32" spans="1:12">
      <c r="H32" s="27"/>
      <c r="I32" s="58"/>
      <c r="K32" s="76"/>
      <c r="L32" s="77"/>
    </row>
    <row r="33" spans="1:12">
      <c r="H33" s="27"/>
      <c r="I33" s="58"/>
    </row>
    <row r="34" spans="1:12">
      <c r="H34" s="27"/>
      <c r="I34" s="58"/>
      <c r="L34" s="26"/>
    </row>
    <row r="35" spans="1:12">
      <c r="H35" s="27"/>
      <c r="I35" s="58"/>
    </row>
    <row r="36" spans="1:12">
      <c r="A36" s="75"/>
    </row>
    <row r="38" spans="1:12">
      <c r="A38" s="75"/>
      <c r="B38" s="75" t="s">
        <v>321</v>
      </c>
    </row>
    <row r="39" spans="1:12">
      <c r="A39" s="75">
        <v>2022</v>
      </c>
      <c r="B39" s="1">
        <v>-0.7</v>
      </c>
    </row>
    <row r="40" spans="1:12">
      <c r="A40" s="75">
        <v>2023</v>
      </c>
      <c r="B40" s="1">
        <v>-1.9</v>
      </c>
      <c r="D40" s="23"/>
      <c r="E40" s="23"/>
      <c r="F40" s="23"/>
    </row>
    <row r="41" spans="1:12">
      <c r="A41" s="75">
        <v>2024</v>
      </c>
      <c r="B41" s="1">
        <v>-2.6</v>
      </c>
    </row>
    <row r="42" spans="1:12">
      <c r="A42" s="75">
        <v>2025</v>
      </c>
      <c r="B42" s="1">
        <v>-3.1</v>
      </c>
    </row>
    <row r="43" spans="1:12">
      <c r="A43" s="75">
        <v>2026</v>
      </c>
      <c r="B43" s="23">
        <v>-4.1382833855901016</v>
      </c>
    </row>
    <row r="44" spans="1:12">
      <c r="A44" s="75">
        <v>2027</v>
      </c>
      <c r="B44" s="23">
        <v>-4.031043274029086</v>
      </c>
      <c r="D44" s="23"/>
      <c r="E44" s="23"/>
      <c r="F44" s="23"/>
      <c r="G44" s="23"/>
    </row>
    <row r="45" spans="1:12">
      <c r="A45" s="75">
        <v>2028</v>
      </c>
      <c r="B45" s="23">
        <v>-4.7245457077072706</v>
      </c>
    </row>
    <row r="46" spans="1:12">
      <c r="A46" s="75">
        <v>2029</v>
      </c>
      <c r="B46" s="23">
        <v>-5.1184818217921837</v>
      </c>
    </row>
    <row r="47" spans="1:12">
      <c r="A47" s="75">
        <v>2030</v>
      </c>
      <c r="B47" s="23">
        <v>-4.8127136981491878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61A75-D671-41ED-81A4-E32B8C9ED368}">
  <dimension ref="A1:N34"/>
  <sheetViews>
    <sheetView showGridLines="0" workbookViewId="0">
      <selection activeCell="L8" sqref="L8"/>
    </sheetView>
  </sheetViews>
  <sheetFormatPr defaultRowHeight="15.05"/>
  <sheetData>
    <row r="1" spans="1:14" ht="35.700000000000003">
      <c r="A1" s="24" t="s">
        <v>108</v>
      </c>
    </row>
    <row r="2" spans="1:14">
      <c r="A2" s="2" t="s">
        <v>109</v>
      </c>
    </row>
    <row r="10" spans="1:14">
      <c r="I10" s="38"/>
      <c r="J10" s="38"/>
      <c r="K10" s="38"/>
      <c r="L10" s="38"/>
      <c r="M10" s="38"/>
      <c r="N10" s="38"/>
    </row>
    <row r="19" spans="1:1">
      <c r="A19" s="2" t="s">
        <v>110</v>
      </c>
    </row>
    <row r="20" spans="1:1">
      <c r="A20" s="2" t="s">
        <v>111</v>
      </c>
    </row>
    <row r="33" spans="1:14">
      <c r="B33">
        <f t="shared" ref="B33:C33" si="0">C33-1</f>
        <v>2018</v>
      </c>
      <c r="C33">
        <f t="shared" si="0"/>
        <v>2019</v>
      </c>
      <c r="D33">
        <f>E33-1</f>
        <v>2020</v>
      </c>
      <c r="E33">
        <v>2021</v>
      </c>
      <c r="F33">
        <f>E33+1</f>
        <v>2022</v>
      </c>
      <c r="G33">
        <f t="shared" ref="G33:N33" si="1">F33+1</f>
        <v>2023</v>
      </c>
      <c r="H33">
        <f t="shared" si="1"/>
        <v>2024</v>
      </c>
      <c r="I33">
        <f t="shared" si="1"/>
        <v>2025</v>
      </c>
      <c r="J33">
        <f t="shared" si="1"/>
        <v>2026</v>
      </c>
      <c r="K33">
        <f t="shared" si="1"/>
        <v>2027</v>
      </c>
      <c r="L33">
        <f t="shared" si="1"/>
        <v>2028</v>
      </c>
      <c r="M33">
        <f t="shared" si="1"/>
        <v>2029</v>
      </c>
      <c r="N33">
        <f t="shared" si="1"/>
        <v>2030</v>
      </c>
    </row>
    <row r="34" spans="1:14">
      <c r="A34" t="s">
        <v>107</v>
      </c>
      <c r="B34" s="5">
        <v>7.8227957326756581</v>
      </c>
      <c r="C34" s="5">
        <v>-2.3880977064909548</v>
      </c>
      <c r="D34" s="5">
        <v>-9.6090780353283343</v>
      </c>
      <c r="E34" s="5">
        <v>6.2604357774524777</v>
      </c>
      <c r="F34" s="5">
        <v>8.8112050904012094</v>
      </c>
      <c r="G34" s="5">
        <v>10.101622392583343</v>
      </c>
      <c r="H34" s="5">
        <v>-4.2457413044886376</v>
      </c>
      <c r="I34" s="5">
        <v>10.960038359474588</v>
      </c>
      <c r="J34" s="5">
        <v>1.4913428396813089</v>
      </c>
      <c r="K34" s="5">
        <v>4.6742732832889766</v>
      </c>
      <c r="L34" s="5">
        <v>5.3894477518059203</v>
      </c>
      <c r="M34" s="5">
        <v>5.5110367426420614</v>
      </c>
      <c r="N34" s="5">
        <v>5.0328447155393308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6A0A-41F0-4433-B728-B00B14C6427E}">
  <dimension ref="A1:BM159"/>
  <sheetViews>
    <sheetView showGridLines="0" zoomScale="130" zoomScaleNormal="130" workbookViewId="0">
      <selection sqref="A1:A2"/>
    </sheetView>
  </sheetViews>
  <sheetFormatPr defaultRowHeight="15.05"/>
  <sheetData>
    <row r="1" spans="1:65" ht="35.700000000000003">
      <c r="A1" s="20" t="s">
        <v>209</v>
      </c>
      <c r="AP1" s="39"/>
      <c r="AQ1" s="39"/>
      <c r="AR1" s="39"/>
      <c r="BJ1" s="39"/>
      <c r="BK1" s="39"/>
      <c r="BL1" s="39"/>
    </row>
    <row r="2" spans="1:65">
      <c r="A2" s="2" t="s">
        <v>210</v>
      </c>
    </row>
    <row r="4" spans="1:65">
      <c r="AI4" s="5"/>
      <c r="AJ4" s="5"/>
      <c r="AK4" s="5"/>
      <c r="AL4" s="5"/>
      <c r="AM4" s="5"/>
      <c r="AN4" s="5"/>
      <c r="AO4" s="5"/>
      <c r="AP4" s="5"/>
      <c r="AQ4" s="5"/>
      <c r="AR4" s="5"/>
      <c r="AS4" s="5"/>
      <c r="BC4" s="5"/>
      <c r="BD4" s="5"/>
      <c r="BE4" s="5"/>
      <c r="BF4" s="5"/>
      <c r="BG4" s="5"/>
      <c r="BH4" s="5"/>
      <c r="BI4" s="5"/>
      <c r="BJ4" s="5"/>
      <c r="BK4" s="5"/>
      <c r="BL4" s="5"/>
      <c r="BM4" s="5"/>
    </row>
    <row r="5" spans="1:65">
      <c r="AI5" s="5"/>
      <c r="AJ5" s="5"/>
      <c r="AK5" s="5"/>
      <c r="AL5" s="5"/>
      <c r="AM5" s="5"/>
      <c r="AN5" s="5"/>
      <c r="AO5" s="5"/>
      <c r="AP5" s="5"/>
      <c r="AQ5" s="5"/>
      <c r="AR5" s="5"/>
      <c r="AS5" s="5"/>
      <c r="BC5" s="5"/>
      <c r="BD5" s="5"/>
      <c r="BE5" s="5"/>
      <c r="BF5" s="5"/>
      <c r="BG5" s="5"/>
      <c r="BH5" s="5"/>
      <c r="BI5" s="5"/>
      <c r="BJ5" s="5"/>
      <c r="BK5" s="5"/>
      <c r="BL5" s="5"/>
      <c r="BM5" s="5"/>
    </row>
    <row r="6" spans="1:65">
      <c r="AI6" s="5"/>
      <c r="AJ6" s="5"/>
      <c r="AK6" s="5"/>
      <c r="AL6" s="5"/>
      <c r="AM6" s="5"/>
      <c r="AN6" s="5"/>
      <c r="AO6" s="5"/>
      <c r="AP6" s="5"/>
      <c r="AQ6" s="5"/>
      <c r="AR6" s="5"/>
      <c r="AS6" s="5"/>
      <c r="BC6" s="5"/>
      <c r="BD6" s="5"/>
      <c r="BE6" s="5"/>
      <c r="BF6" s="5"/>
      <c r="BG6" s="5"/>
      <c r="BH6" s="5"/>
      <c r="BI6" s="5"/>
      <c r="BJ6" s="5"/>
      <c r="BK6" s="5"/>
      <c r="BL6" s="5"/>
      <c r="BM6" s="5"/>
    </row>
    <row r="7" spans="1:65">
      <c r="AI7" s="5"/>
      <c r="AJ7" s="5"/>
      <c r="AK7" s="5"/>
      <c r="AL7" s="5"/>
      <c r="AM7" s="5"/>
      <c r="AN7" s="5"/>
      <c r="AO7" s="5"/>
      <c r="AP7" s="5"/>
      <c r="AQ7" s="5"/>
      <c r="AR7" s="5"/>
      <c r="AS7" s="5"/>
      <c r="BC7" s="5"/>
      <c r="BD7" s="5"/>
      <c r="BE7" s="5"/>
      <c r="BF7" s="5"/>
      <c r="BG7" s="5"/>
      <c r="BH7" s="5"/>
      <c r="BI7" s="5"/>
      <c r="BJ7" s="5"/>
      <c r="BK7" s="5"/>
      <c r="BL7" s="5"/>
      <c r="BM7" s="5"/>
    </row>
    <row r="8" spans="1:65">
      <c r="AI8" s="5"/>
      <c r="AJ8" s="5"/>
      <c r="AK8" s="5"/>
      <c r="AL8" s="5"/>
      <c r="AM8" s="5"/>
      <c r="AN8" s="5"/>
      <c r="AO8" s="5"/>
      <c r="AP8" s="5"/>
      <c r="AQ8" s="5"/>
      <c r="AR8" s="5"/>
      <c r="AS8" s="5"/>
      <c r="BC8" s="5"/>
      <c r="BD8" s="5"/>
      <c r="BE8" s="5"/>
      <c r="BF8" s="5"/>
      <c r="BG8" s="5"/>
      <c r="BH8" s="5"/>
      <c r="BI8" s="5"/>
      <c r="BJ8" s="5"/>
      <c r="BK8" s="5"/>
      <c r="BL8" s="5"/>
      <c r="BM8" s="5"/>
    </row>
    <row r="9" spans="1:65">
      <c r="AI9" s="5"/>
      <c r="AJ9" s="5"/>
      <c r="AK9" s="5"/>
      <c r="AL9" s="5"/>
      <c r="AM9" s="5"/>
      <c r="AN9" s="5"/>
      <c r="AO9" s="5"/>
      <c r="AP9" s="5"/>
      <c r="AQ9" s="5"/>
      <c r="AR9" s="5"/>
      <c r="AS9" s="5"/>
      <c r="BC9" s="5"/>
      <c r="BD9" s="5"/>
      <c r="BE9" s="5"/>
      <c r="BF9" s="5"/>
      <c r="BG9" s="5"/>
      <c r="BH9" s="5"/>
      <c r="BI9" s="5"/>
      <c r="BJ9" s="5"/>
      <c r="BK9" s="5"/>
      <c r="BL9" s="5"/>
      <c r="BM9" s="5"/>
    </row>
    <row r="10" spans="1:65">
      <c r="AI10" s="5"/>
      <c r="AJ10" s="5"/>
      <c r="AK10" s="5"/>
      <c r="AL10" s="5"/>
      <c r="AM10" s="5"/>
      <c r="AN10" s="5"/>
      <c r="AO10" s="5"/>
      <c r="AP10" s="5"/>
      <c r="AQ10" s="5"/>
      <c r="AR10" s="5"/>
      <c r="AS10" s="5"/>
      <c r="BC10" s="5"/>
      <c r="BD10" s="5"/>
      <c r="BE10" s="5"/>
      <c r="BF10" s="5"/>
      <c r="BG10" s="5"/>
      <c r="BH10" s="5"/>
      <c r="BI10" s="5"/>
      <c r="BJ10" s="5"/>
      <c r="BK10" s="5"/>
      <c r="BL10" s="5"/>
      <c r="BM10" s="5"/>
    </row>
    <row r="11" spans="1:65">
      <c r="AI11" s="5"/>
      <c r="AJ11" s="5"/>
      <c r="AK11" s="5"/>
      <c r="AL11" s="5"/>
      <c r="AM11" s="5"/>
      <c r="AN11" s="5"/>
      <c r="AO11" s="5"/>
      <c r="AP11" s="5"/>
      <c r="AQ11" s="5"/>
      <c r="AR11" s="5"/>
      <c r="AS11" s="5"/>
      <c r="BC11" s="5"/>
      <c r="BD11" s="5"/>
      <c r="BE11" s="5"/>
      <c r="BF11" s="5"/>
      <c r="BG11" s="5"/>
      <c r="BH11" s="5"/>
      <c r="BI11" s="5"/>
      <c r="BJ11" s="5"/>
      <c r="BK11" s="5"/>
      <c r="BL11" s="5"/>
      <c r="BM11" s="5"/>
    </row>
    <row r="12" spans="1:65">
      <c r="AI12" s="5"/>
      <c r="AJ12" s="5"/>
      <c r="AK12" s="5"/>
      <c r="AL12" s="5"/>
      <c r="AM12" s="5"/>
      <c r="AN12" s="5"/>
      <c r="AO12" s="5"/>
      <c r="AP12" s="5"/>
      <c r="AQ12" s="5"/>
      <c r="AR12" s="5"/>
      <c r="AS12" s="5"/>
      <c r="BC12" s="5"/>
      <c r="BD12" s="5"/>
      <c r="BE12" s="5"/>
      <c r="BF12" s="5"/>
      <c r="BG12" s="5"/>
      <c r="BH12" s="5"/>
      <c r="BI12" s="5"/>
      <c r="BJ12" s="5"/>
      <c r="BK12" s="5"/>
      <c r="BL12" s="5"/>
      <c r="BM12" s="5"/>
    </row>
    <row r="13" spans="1:65">
      <c r="AI13" s="5"/>
      <c r="AJ13" s="5"/>
      <c r="AK13" s="5"/>
      <c r="AL13" s="5"/>
      <c r="AM13" s="5"/>
      <c r="AN13" s="5"/>
      <c r="AO13" s="5"/>
      <c r="AP13" s="5"/>
      <c r="AQ13" s="5"/>
      <c r="AR13" s="5"/>
      <c r="AS13" s="5"/>
      <c r="BC13" s="5"/>
      <c r="BD13" s="5"/>
      <c r="BE13" s="5"/>
      <c r="BF13" s="5"/>
      <c r="BG13" s="5"/>
      <c r="BH13" s="5"/>
      <c r="BI13" s="5"/>
      <c r="BJ13" s="5"/>
      <c r="BK13" s="5"/>
      <c r="BL13" s="5"/>
      <c r="BM13" s="5"/>
    </row>
    <row r="14" spans="1:65">
      <c r="AI14" s="5"/>
      <c r="AJ14" s="5"/>
      <c r="AK14" s="5"/>
      <c r="AL14" s="5"/>
      <c r="AM14" s="5"/>
      <c r="AN14" s="5"/>
      <c r="AO14" s="5"/>
      <c r="AP14" s="5"/>
      <c r="AQ14" s="5"/>
      <c r="AR14" s="5"/>
      <c r="AS14" s="5"/>
      <c r="BC14" s="5"/>
      <c r="BD14" s="5"/>
      <c r="BE14" s="5"/>
      <c r="BF14" s="5"/>
      <c r="BG14" s="5"/>
      <c r="BH14" s="5"/>
      <c r="BI14" s="5"/>
      <c r="BJ14" s="5"/>
      <c r="BK14" s="5"/>
      <c r="BL14" s="5"/>
      <c r="BM14" s="5"/>
    </row>
    <row r="15" spans="1:65">
      <c r="AI15" s="5"/>
      <c r="AJ15" s="5"/>
      <c r="AK15" s="5"/>
      <c r="AL15" s="5"/>
      <c r="AM15" s="5"/>
      <c r="AN15" s="5"/>
      <c r="AO15" s="5"/>
      <c r="AP15" s="5"/>
      <c r="AQ15" s="5"/>
      <c r="AR15" s="5"/>
      <c r="AS15" s="5"/>
      <c r="BC15" s="5"/>
      <c r="BD15" s="5"/>
      <c r="BE15" s="5"/>
      <c r="BF15" s="5"/>
      <c r="BG15" s="5"/>
      <c r="BH15" s="5"/>
      <c r="BI15" s="5"/>
      <c r="BJ15" s="5"/>
      <c r="BK15" s="5"/>
      <c r="BL15" s="5"/>
      <c r="BM15" s="5"/>
    </row>
    <row r="16" spans="1:65">
      <c r="AI16" s="5"/>
      <c r="AJ16" s="5"/>
      <c r="AK16" s="5"/>
      <c r="AL16" s="5"/>
      <c r="AM16" s="5"/>
      <c r="AN16" s="5"/>
      <c r="AO16" s="5"/>
      <c r="AP16" s="5"/>
      <c r="AQ16" s="5"/>
      <c r="AR16" s="5"/>
      <c r="AS16" s="5"/>
      <c r="BC16" s="5"/>
      <c r="BD16" s="5"/>
      <c r="BE16" s="5"/>
      <c r="BF16" s="5"/>
      <c r="BG16" s="5"/>
      <c r="BH16" s="5"/>
      <c r="BI16" s="5"/>
      <c r="BJ16" s="5"/>
      <c r="BK16" s="5"/>
      <c r="BL16" s="5"/>
      <c r="BM16" s="5"/>
    </row>
    <row r="17" spans="1:65">
      <c r="A17" s="2" t="s">
        <v>110</v>
      </c>
      <c r="AI17" s="5"/>
      <c r="AJ17" s="5"/>
      <c r="AK17" s="5"/>
      <c r="AL17" s="5"/>
      <c r="AM17" s="5"/>
      <c r="AN17" s="5"/>
      <c r="AO17" s="5"/>
      <c r="AP17" s="5"/>
      <c r="AQ17" s="5"/>
      <c r="AR17" s="5"/>
      <c r="AS17" s="5"/>
      <c r="BC17" s="5"/>
      <c r="BD17" s="5"/>
      <c r="BE17" s="5"/>
      <c r="BF17" s="5"/>
      <c r="BG17" s="5"/>
      <c r="BH17" s="5"/>
      <c r="BI17" s="5"/>
      <c r="BJ17" s="5"/>
      <c r="BK17" s="5"/>
      <c r="BL17" s="5"/>
      <c r="BM17" s="5"/>
    </row>
    <row r="18" spans="1:65">
      <c r="A18" s="2" t="s">
        <v>211</v>
      </c>
      <c r="AI18" s="5"/>
      <c r="AJ18" s="5"/>
      <c r="AK18" s="5"/>
      <c r="AL18" s="5"/>
      <c r="AM18" s="5"/>
      <c r="AN18" s="5"/>
      <c r="AO18" s="5"/>
      <c r="AP18" s="5"/>
      <c r="AQ18" s="5"/>
      <c r="AR18" s="5"/>
      <c r="AS18" s="5"/>
      <c r="BC18" s="5"/>
      <c r="BD18" s="5"/>
      <c r="BE18" s="5"/>
      <c r="BF18" s="5"/>
      <c r="BG18" s="5"/>
      <c r="BH18" s="5"/>
      <c r="BI18" s="5"/>
      <c r="BJ18" s="5"/>
      <c r="BK18" s="5"/>
      <c r="BL18" s="5"/>
      <c r="BM18" s="5"/>
    </row>
    <row r="19" spans="1:65">
      <c r="AI19" s="5"/>
      <c r="AJ19" s="5"/>
      <c r="AK19" s="5"/>
      <c r="AL19" s="5"/>
      <c r="AM19" s="5"/>
      <c r="AN19" s="5"/>
      <c r="AO19" s="5"/>
      <c r="AP19" s="5"/>
      <c r="AQ19" s="5"/>
      <c r="AR19" s="5"/>
      <c r="AS19" s="5"/>
      <c r="BC19" s="5"/>
      <c r="BD19" s="5"/>
      <c r="BE19" s="5"/>
      <c r="BF19" s="5"/>
      <c r="BG19" s="5"/>
      <c r="BH19" s="5"/>
      <c r="BI19" s="5"/>
      <c r="BJ19" s="5"/>
      <c r="BK19" s="5"/>
      <c r="BL19" s="5"/>
      <c r="BM19" s="5"/>
    </row>
    <row r="20" spans="1:65">
      <c r="AI20" s="5"/>
      <c r="AJ20" s="5"/>
      <c r="AK20" s="5"/>
      <c r="AL20" s="5"/>
      <c r="AM20" s="5"/>
      <c r="AN20" s="5"/>
      <c r="AO20" s="5"/>
      <c r="AP20" s="5"/>
      <c r="AQ20" s="5"/>
      <c r="AR20" s="5"/>
      <c r="AS20" s="5"/>
      <c r="BC20" s="5"/>
      <c r="BD20" s="5"/>
      <c r="BE20" s="5"/>
      <c r="BF20" s="5"/>
      <c r="BG20" s="5"/>
      <c r="BH20" s="5"/>
      <c r="BI20" s="5"/>
      <c r="BJ20" s="5"/>
      <c r="BK20" s="5"/>
      <c r="BL20" s="5"/>
      <c r="BM20" s="5"/>
    </row>
    <row r="21" spans="1:65">
      <c r="AI21" s="5"/>
      <c r="AJ21" s="5"/>
      <c r="AK21" s="5"/>
      <c r="AL21" s="5"/>
      <c r="AM21" s="5"/>
      <c r="AN21" s="5"/>
      <c r="AO21" s="5"/>
      <c r="AP21" s="5"/>
      <c r="AQ21" s="5"/>
      <c r="AR21" s="5"/>
      <c r="AS21" s="5"/>
      <c r="BC21" s="5"/>
      <c r="BD21" s="5"/>
      <c r="BE21" s="5"/>
      <c r="BF21" s="5"/>
      <c r="BG21" s="5"/>
      <c r="BH21" s="5"/>
      <c r="BI21" s="5"/>
      <c r="BJ21" s="5"/>
      <c r="BK21" s="5"/>
      <c r="BL21" s="5"/>
      <c r="BM21" s="5"/>
    </row>
    <row r="22" spans="1:65">
      <c r="AI22" s="5"/>
      <c r="AJ22" s="5"/>
      <c r="AK22" s="5"/>
      <c r="AL22" s="5"/>
      <c r="AM22" s="5"/>
      <c r="AN22" s="5"/>
      <c r="AO22" s="5"/>
      <c r="AP22" s="5"/>
      <c r="AQ22" s="5"/>
      <c r="AR22" s="5"/>
      <c r="AS22" s="5"/>
      <c r="BC22" s="5"/>
      <c r="BD22" s="5"/>
      <c r="BE22" s="5"/>
      <c r="BF22" s="5"/>
      <c r="BG22" s="5"/>
      <c r="BH22" s="5"/>
      <c r="BI22" s="5"/>
      <c r="BJ22" s="5"/>
      <c r="BK22" s="5"/>
      <c r="BL22" s="5"/>
      <c r="BM22" s="5"/>
    </row>
    <row r="23" spans="1:65">
      <c r="AI23" s="5"/>
      <c r="AJ23" s="5"/>
      <c r="AK23" s="5"/>
      <c r="AL23" s="5"/>
      <c r="AM23" s="5"/>
      <c r="AN23" s="5"/>
      <c r="AO23" s="5"/>
      <c r="AP23" s="5"/>
      <c r="AQ23" s="5"/>
      <c r="AR23" s="5"/>
      <c r="AS23" s="5"/>
      <c r="BC23" s="5"/>
      <c r="BD23" s="5"/>
      <c r="BE23" s="5"/>
      <c r="BF23" s="5"/>
      <c r="BG23" s="5"/>
      <c r="BH23" s="5"/>
      <c r="BI23" s="5"/>
      <c r="BJ23" s="5"/>
      <c r="BK23" s="5"/>
      <c r="BL23" s="5"/>
      <c r="BM23" s="5"/>
    </row>
    <row r="24" spans="1:65">
      <c r="AI24" s="5"/>
      <c r="AJ24" s="5"/>
      <c r="AK24" s="5"/>
      <c r="AL24" s="5"/>
      <c r="AM24" s="5"/>
      <c r="AN24" s="5"/>
      <c r="AO24" s="5"/>
      <c r="AP24" s="5"/>
      <c r="AQ24" s="5"/>
      <c r="AR24" s="5"/>
      <c r="AS24" s="5"/>
      <c r="BC24" s="5"/>
      <c r="BD24" s="5"/>
      <c r="BE24" s="5"/>
      <c r="BF24" s="5"/>
      <c r="BG24" s="5"/>
      <c r="BH24" s="5"/>
      <c r="BI24" s="5"/>
      <c r="BJ24" s="5"/>
      <c r="BK24" s="5"/>
      <c r="BL24" s="5"/>
      <c r="BM24" s="5"/>
    </row>
    <row r="25" spans="1:65">
      <c r="AI25" s="5"/>
      <c r="AJ25" s="5"/>
      <c r="AK25" s="5"/>
      <c r="AL25" s="5"/>
      <c r="AM25" s="5"/>
      <c r="AN25" s="5"/>
      <c r="AO25" s="5"/>
      <c r="AP25" s="5"/>
      <c r="AQ25" s="5"/>
      <c r="AR25" s="5"/>
      <c r="AS25" s="5"/>
      <c r="BC25" s="5"/>
      <c r="BD25" s="5"/>
      <c r="BE25" s="5"/>
      <c r="BF25" s="5"/>
      <c r="BG25" s="5"/>
      <c r="BH25" s="5"/>
      <c r="BI25" s="5"/>
      <c r="BJ25" s="5"/>
      <c r="BK25" s="5"/>
      <c r="BL25" s="5"/>
      <c r="BM25" s="5"/>
    </row>
    <row r="26" spans="1:65">
      <c r="AI26" s="5"/>
      <c r="AJ26" s="5"/>
      <c r="AK26" s="5"/>
      <c r="AL26" s="5"/>
      <c r="AM26" s="5"/>
      <c r="AN26" s="5"/>
      <c r="AO26" s="5"/>
      <c r="AP26" s="5"/>
      <c r="AQ26" s="5"/>
      <c r="AR26" s="5"/>
      <c r="AS26" s="5"/>
      <c r="BC26" s="5"/>
      <c r="BD26" s="5"/>
      <c r="BE26" s="5"/>
      <c r="BF26" s="5"/>
      <c r="BG26" s="5"/>
      <c r="BH26" s="5"/>
      <c r="BI26" s="5"/>
      <c r="BJ26" s="5"/>
      <c r="BK26" s="5"/>
      <c r="BL26" s="5"/>
      <c r="BM26" s="5"/>
    </row>
    <row r="27" spans="1:65">
      <c r="AI27" s="5"/>
      <c r="AJ27" s="5"/>
      <c r="AK27" s="5"/>
      <c r="AL27" s="5"/>
      <c r="AM27" s="5"/>
      <c r="AN27" s="5"/>
      <c r="AO27" s="5"/>
      <c r="AP27" s="5"/>
      <c r="AQ27" s="5"/>
      <c r="AR27" s="5"/>
      <c r="AS27" s="5"/>
      <c r="BC27" s="5"/>
      <c r="BD27" s="5"/>
      <c r="BE27" s="5"/>
      <c r="BF27" s="5"/>
      <c r="BG27" s="5"/>
      <c r="BH27" s="5"/>
      <c r="BI27" s="5"/>
      <c r="BJ27" s="5"/>
      <c r="BK27" s="5"/>
      <c r="BL27" s="5"/>
      <c r="BM27" s="5"/>
    </row>
    <row r="28" spans="1:65">
      <c r="AI28" s="5"/>
      <c r="AJ28" s="5"/>
      <c r="AK28" s="5"/>
      <c r="AL28" s="5"/>
      <c r="AM28" s="5"/>
      <c r="AN28" s="5"/>
      <c r="AO28" s="5"/>
      <c r="AP28" s="5"/>
      <c r="AQ28" s="5"/>
      <c r="AR28" s="5"/>
      <c r="AS28" s="5"/>
      <c r="BC28" s="5"/>
      <c r="BD28" s="5"/>
      <c r="BE28" s="5"/>
      <c r="BF28" s="5"/>
      <c r="BG28" s="5"/>
      <c r="BH28" s="5"/>
      <c r="BI28" s="5"/>
      <c r="BJ28" s="5"/>
      <c r="BK28" s="5"/>
      <c r="BL28" s="5"/>
      <c r="BM28" s="5"/>
    </row>
    <row r="29" spans="1:65">
      <c r="AI29" s="5"/>
      <c r="AJ29" s="5"/>
      <c r="AK29" s="5"/>
      <c r="AL29" s="5"/>
      <c r="AM29" s="5"/>
      <c r="AN29" s="5"/>
      <c r="AO29" s="5"/>
      <c r="AP29" s="5"/>
      <c r="AQ29" s="5"/>
      <c r="AR29" s="5"/>
      <c r="AS29" s="5"/>
      <c r="BC29" s="5"/>
      <c r="BD29" s="5"/>
      <c r="BE29" s="5"/>
      <c r="BF29" s="5"/>
      <c r="BG29" s="5"/>
      <c r="BH29" s="5"/>
      <c r="BI29" s="5"/>
      <c r="BJ29" s="5"/>
      <c r="BK29" s="5"/>
      <c r="BL29" s="5"/>
      <c r="BM29" s="5"/>
    </row>
    <row r="30" spans="1:65">
      <c r="AI30" s="5"/>
      <c r="AJ30" s="5"/>
      <c r="AK30" s="5"/>
      <c r="AL30" s="5"/>
      <c r="AM30" s="5"/>
      <c r="AN30" s="5"/>
      <c r="AO30" s="5"/>
      <c r="AP30" s="5"/>
      <c r="AQ30" s="5"/>
      <c r="AR30" s="5"/>
      <c r="AS30" s="5"/>
      <c r="BC30" s="5"/>
      <c r="BD30" s="5"/>
      <c r="BE30" s="5"/>
      <c r="BF30" s="5"/>
      <c r="BG30" s="5"/>
      <c r="BH30" s="5"/>
      <c r="BI30" s="5"/>
      <c r="BJ30" s="5"/>
      <c r="BK30" s="5"/>
      <c r="BL30" s="5"/>
      <c r="BM30" s="5"/>
    </row>
    <row r="31" spans="1:65">
      <c r="AI31" s="5"/>
      <c r="AJ31" s="5"/>
      <c r="AK31" s="5"/>
      <c r="AL31" s="5"/>
      <c r="AM31" s="5"/>
      <c r="AN31" s="5"/>
      <c r="AO31" s="5"/>
      <c r="AP31" s="5"/>
      <c r="AQ31" s="5"/>
      <c r="AR31" s="5"/>
      <c r="AS31" s="5"/>
      <c r="BC31" s="5"/>
      <c r="BD31" s="5"/>
      <c r="BE31" s="5"/>
      <c r="BF31" s="5"/>
      <c r="BG31" s="5"/>
      <c r="BH31" s="5"/>
      <c r="BI31" s="5"/>
      <c r="BJ31" s="5"/>
      <c r="BK31" s="5"/>
      <c r="BL31" s="5"/>
      <c r="BM31" s="5"/>
    </row>
    <row r="32" spans="1:65">
      <c r="AI32" s="5"/>
      <c r="AJ32" s="5"/>
      <c r="AK32" s="5"/>
      <c r="AL32" s="5"/>
      <c r="AM32" s="5"/>
      <c r="AN32" s="5"/>
      <c r="AO32" s="5"/>
      <c r="AP32" s="5"/>
      <c r="AQ32" s="5"/>
      <c r="AR32" s="5"/>
      <c r="AS32" s="5"/>
      <c r="BC32" s="5"/>
      <c r="BD32" s="5"/>
      <c r="BE32" s="5"/>
      <c r="BF32" s="5"/>
      <c r="BG32" s="5"/>
      <c r="BH32" s="5"/>
      <c r="BI32" s="5"/>
      <c r="BJ32" s="5"/>
      <c r="BK32" s="5"/>
      <c r="BL32" s="5"/>
      <c r="BM32" s="5"/>
    </row>
    <row r="33" spans="1:65">
      <c r="AI33" s="5"/>
      <c r="AJ33" s="5"/>
      <c r="AK33" s="5"/>
      <c r="AL33" s="5"/>
      <c r="AM33" s="5"/>
      <c r="AN33" s="5"/>
      <c r="AO33" s="5"/>
      <c r="AP33" s="5"/>
      <c r="AQ33" s="5"/>
      <c r="AR33" s="5"/>
      <c r="AS33" s="5"/>
      <c r="BC33" s="5"/>
      <c r="BD33" s="5"/>
      <c r="BE33" s="5"/>
      <c r="BF33" s="5"/>
      <c r="BG33" s="5"/>
      <c r="BH33" s="5"/>
      <c r="BI33" s="5"/>
      <c r="BJ33" s="5"/>
      <c r="BK33" s="5"/>
      <c r="BL33" s="5"/>
      <c r="BM33" s="5"/>
    </row>
    <row r="34" spans="1:65">
      <c r="AI34" s="5"/>
      <c r="AJ34" s="5"/>
      <c r="AK34" s="5"/>
      <c r="AL34" s="5"/>
      <c r="AM34" s="5"/>
      <c r="AN34" s="5"/>
      <c r="AO34" s="5"/>
      <c r="AP34" s="5"/>
      <c r="AQ34" s="5"/>
      <c r="AR34" s="5"/>
      <c r="AS34" s="5"/>
      <c r="BC34" s="5"/>
      <c r="BD34" s="5"/>
      <c r="BE34" s="5"/>
      <c r="BF34" s="5"/>
      <c r="BG34" s="5"/>
      <c r="BH34" s="5"/>
      <c r="BI34" s="5"/>
      <c r="BJ34" s="5"/>
      <c r="BK34" s="5"/>
      <c r="BL34" s="5"/>
      <c r="BM34" s="5"/>
    </row>
    <row r="35" spans="1:65">
      <c r="AI35" s="5"/>
      <c r="AJ35" s="5"/>
      <c r="AK35" s="5"/>
      <c r="AL35" s="5"/>
      <c r="AM35" s="5"/>
      <c r="AN35" s="5"/>
      <c r="AO35" s="5"/>
      <c r="AP35" s="5"/>
      <c r="AQ35" s="5"/>
      <c r="AR35" s="5"/>
      <c r="AS35" s="5"/>
      <c r="BC35" s="5"/>
      <c r="BD35" s="5"/>
      <c r="BE35" s="5"/>
      <c r="BF35" s="5"/>
      <c r="BG35" s="5"/>
      <c r="BH35" s="5"/>
      <c r="BI35" s="5"/>
      <c r="BJ35" s="5"/>
      <c r="BK35" s="5"/>
      <c r="BL35" s="5"/>
      <c r="BM35" s="5"/>
    </row>
    <row r="36" spans="1:65">
      <c r="AI36" s="5"/>
      <c r="AJ36" s="5"/>
      <c r="AK36" s="5"/>
      <c r="AL36" s="5"/>
      <c r="AM36" s="5"/>
      <c r="AN36" s="5"/>
      <c r="AO36" s="5"/>
      <c r="AP36" s="5"/>
      <c r="AQ36" s="5"/>
      <c r="AR36" s="5"/>
      <c r="AS36" s="5"/>
      <c r="BC36" s="5"/>
      <c r="BD36" s="5"/>
      <c r="BE36" s="5"/>
      <c r="BF36" s="5"/>
      <c r="BG36" s="5"/>
      <c r="BH36" s="5"/>
      <c r="BI36" s="5"/>
      <c r="BJ36" s="5"/>
      <c r="BK36" s="5"/>
      <c r="BL36" s="5"/>
      <c r="BM36" s="5"/>
    </row>
    <row r="37" spans="1:65">
      <c r="AI37" s="5"/>
      <c r="AJ37" s="5"/>
      <c r="AK37" s="5"/>
      <c r="AL37" s="5"/>
      <c r="AM37" s="5"/>
      <c r="AN37" s="5"/>
      <c r="AO37" s="5"/>
      <c r="AP37" s="5"/>
      <c r="AQ37" s="5"/>
      <c r="AR37" s="5"/>
      <c r="AS37" s="5"/>
      <c r="BC37" s="5"/>
      <c r="BD37" s="5"/>
      <c r="BE37" s="5"/>
      <c r="BF37" s="5"/>
      <c r="BG37" s="5"/>
      <c r="BH37" s="5"/>
      <c r="BI37" s="5"/>
      <c r="BJ37" s="5"/>
      <c r="BK37" s="5"/>
      <c r="BL37" s="5"/>
      <c r="BM37" s="5"/>
    </row>
    <row r="38" spans="1:65">
      <c r="AI38" s="5"/>
      <c r="AJ38" s="5"/>
      <c r="AK38" s="5"/>
      <c r="AL38" s="5"/>
      <c r="AM38" s="5"/>
      <c r="AN38" s="5"/>
      <c r="AO38" s="5"/>
      <c r="AP38" s="5"/>
      <c r="AQ38" s="5"/>
      <c r="AR38" s="5"/>
      <c r="AS38" s="5"/>
      <c r="BC38" s="5"/>
      <c r="BD38" s="5"/>
      <c r="BE38" s="5"/>
      <c r="BF38" s="5"/>
      <c r="BG38" s="5"/>
      <c r="BH38" s="5"/>
      <c r="BI38" s="5"/>
      <c r="BJ38" s="5"/>
      <c r="BK38" s="5"/>
      <c r="BL38" s="5"/>
      <c r="BM38" s="5"/>
    </row>
    <row r="39" spans="1:65">
      <c r="AI39" s="5"/>
      <c r="AJ39" s="5"/>
      <c r="AK39" s="5"/>
      <c r="AL39" s="5"/>
      <c r="AM39" s="5"/>
      <c r="AN39" s="5"/>
      <c r="AO39" s="5"/>
      <c r="AP39" s="5"/>
      <c r="AQ39" s="5"/>
      <c r="AR39" s="5"/>
      <c r="AS39" s="5"/>
      <c r="BC39" s="5"/>
      <c r="BD39" s="5"/>
      <c r="BE39" s="5"/>
      <c r="BF39" s="5"/>
      <c r="BG39" s="5"/>
      <c r="BH39" s="5"/>
      <c r="BI39" s="5"/>
      <c r="BJ39" s="5"/>
      <c r="BK39" s="5"/>
      <c r="BL39" s="5"/>
      <c r="BM39" s="5"/>
    </row>
    <row r="40" spans="1:65">
      <c r="AI40" s="5"/>
      <c r="AJ40" s="5"/>
      <c r="AK40" s="5"/>
      <c r="AL40" s="5"/>
      <c r="AM40" s="5"/>
      <c r="AN40" s="5"/>
      <c r="AO40" s="5"/>
      <c r="AP40" s="5"/>
      <c r="AQ40" s="5"/>
      <c r="AR40" s="5"/>
      <c r="AS40" s="5"/>
      <c r="BC40" s="5"/>
      <c r="BD40" s="5"/>
      <c r="BE40" s="5"/>
      <c r="BF40" s="5"/>
      <c r="BG40" s="5"/>
      <c r="BH40" s="5"/>
      <c r="BI40" s="5"/>
      <c r="BJ40" s="5"/>
      <c r="BK40" s="5"/>
      <c r="BL40" s="5"/>
      <c r="BM40" s="5"/>
    </row>
    <row r="41" spans="1:65">
      <c r="AI41" s="5"/>
      <c r="AJ41" s="5"/>
      <c r="AK41" s="5"/>
      <c r="AL41" s="5"/>
      <c r="AM41" s="5"/>
      <c r="AN41" s="5"/>
      <c r="AO41" s="5"/>
      <c r="AP41" s="5"/>
      <c r="AQ41" s="5"/>
      <c r="AR41" s="5"/>
      <c r="AS41" s="5"/>
      <c r="BC41" s="5"/>
      <c r="BD41" s="5"/>
      <c r="BE41" s="5"/>
      <c r="BF41" s="5"/>
      <c r="BG41" s="5"/>
      <c r="BH41" s="5"/>
      <c r="BI41" s="5"/>
      <c r="BJ41" s="5"/>
      <c r="BK41" s="5"/>
      <c r="BL41" s="5"/>
      <c r="BM41" s="5"/>
    </row>
    <row r="42" spans="1:65">
      <c r="AI42" s="5"/>
      <c r="AJ42" s="5"/>
      <c r="AK42" s="5"/>
      <c r="AL42" s="5"/>
      <c r="AM42" s="5"/>
      <c r="AN42" s="5"/>
      <c r="AO42" s="5"/>
      <c r="AP42" s="5"/>
      <c r="AQ42" s="5"/>
      <c r="AR42" s="5"/>
      <c r="AS42" s="5"/>
      <c r="BC42" s="5"/>
      <c r="BD42" s="5"/>
      <c r="BE42" s="5"/>
      <c r="BF42" s="5"/>
      <c r="BG42" s="5"/>
      <c r="BH42" s="5"/>
      <c r="BI42" s="5"/>
      <c r="BJ42" s="5"/>
      <c r="BK42" s="5"/>
      <c r="BL42" s="5"/>
      <c r="BM42" s="5"/>
    </row>
    <row r="43" spans="1:65">
      <c r="AI43" s="5"/>
      <c r="AJ43" s="5"/>
      <c r="AK43" s="5"/>
      <c r="AL43" s="5"/>
      <c r="AM43" s="5"/>
      <c r="AN43" s="5"/>
      <c r="AO43" s="5"/>
      <c r="AP43" s="5"/>
      <c r="AQ43" s="5"/>
      <c r="AR43" s="5"/>
      <c r="AS43" s="5"/>
      <c r="BC43" s="5"/>
      <c r="BD43" s="5"/>
      <c r="BE43" s="5"/>
      <c r="BF43" s="5"/>
      <c r="BG43" s="5"/>
      <c r="BH43" s="5"/>
      <c r="BI43" s="5"/>
      <c r="BJ43" s="5"/>
      <c r="BK43" s="5"/>
      <c r="BL43" s="5"/>
      <c r="BM43" s="5"/>
    </row>
    <row r="44" spans="1:65">
      <c r="A44" t="s">
        <v>112</v>
      </c>
      <c r="B44" t="s">
        <v>113</v>
      </c>
      <c r="C44" t="s">
        <v>114</v>
      </c>
      <c r="D44" t="s">
        <v>115</v>
      </c>
      <c r="L44" s="39" t="s">
        <v>116</v>
      </c>
      <c r="M44" s="39" t="s">
        <v>117</v>
      </c>
      <c r="N44" s="39"/>
    </row>
    <row r="45" spans="1:65">
      <c r="A45" t="s">
        <v>118</v>
      </c>
      <c r="B45" t="s">
        <v>119</v>
      </c>
      <c r="C45" t="s">
        <v>120</v>
      </c>
      <c r="D45" t="s">
        <v>121</v>
      </c>
    </row>
    <row r="46" spans="1:65">
      <c r="A46" t="s">
        <v>118</v>
      </c>
      <c r="B46" t="s">
        <v>122</v>
      </c>
      <c r="C46" t="s">
        <v>120</v>
      </c>
      <c r="D46" t="s">
        <v>121</v>
      </c>
    </row>
    <row r="47" spans="1:65">
      <c r="A47" t="s">
        <v>118</v>
      </c>
      <c r="B47" t="s">
        <v>123</v>
      </c>
      <c r="C47" t="s">
        <v>120</v>
      </c>
      <c r="D47" t="s">
        <v>121</v>
      </c>
    </row>
    <row r="48" spans="1:65">
      <c r="A48" t="s">
        <v>118</v>
      </c>
      <c r="B48" t="s">
        <v>124</v>
      </c>
      <c r="C48" t="s">
        <v>120</v>
      </c>
      <c r="D48" t="s">
        <v>121</v>
      </c>
      <c r="E48" s="5"/>
      <c r="F48" s="5"/>
      <c r="G48" s="5"/>
      <c r="H48" s="5"/>
      <c r="I48" s="5"/>
      <c r="J48" s="5"/>
      <c r="K48" s="5"/>
      <c r="L48" s="5">
        <v>51.25</v>
      </c>
      <c r="M48" s="5">
        <v>34.75</v>
      </c>
      <c r="N48" s="5"/>
      <c r="O48" s="5"/>
      <c r="P48">
        <v>1998</v>
      </c>
      <c r="Q48">
        <v>1998</v>
      </c>
    </row>
    <row r="49" spans="1:17">
      <c r="A49" t="s">
        <v>118</v>
      </c>
      <c r="B49" t="s">
        <v>125</v>
      </c>
      <c r="C49" t="s">
        <v>120</v>
      </c>
      <c r="D49" t="s">
        <v>121</v>
      </c>
      <c r="E49" s="5"/>
      <c r="F49" s="5"/>
      <c r="G49" s="5"/>
      <c r="H49" s="5"/>
      <c r="I49" s="5"/>
      <c r="J49" s="5"/>
      <c r="K49" s="5"/>
      <c r="L49" s="5">
        <v>51.400000000000006</v>
      </c>
      <c r="M49" s="5">
        <v>35.1</v>
      </c>
      <c r="N49" s="5"/>
      <c r="O49" s="5"/>
      <c r="P49">
        <v>1999</v>
      </c>
      <c r="Q49">
        <v>1999</v>
      </c>
    </row>
    <row r="50" spans="1:17">
      <c r="A50" t="s">
        <v>118</v>
      </c>
      <c r="B50" t="s">
        <v>126</v>
      </c>
      <c r="C50" t="s">
        <v>120</v>
      </c>
      <c r="D50" t="s">
        <v>121</v>
      </c>
      <c r="E50" s="5"/>
      <c r="F50" s="5"/>
      <c r="G50" s="5"/>
      <c r="H50" s="5"/>
      <c r="I50" s="5"/>
      <c r="J50" s="5"/>
      <c r="K50" s="5"/>
      <c r="L50" s="5">
        <v>52.000000000000007</v>
      </c>
      <c r="M50" s="5">
        <v>35.650000000000006</v>
      </c>
      <c r="N50" s="5"/>
      <c r="O50" s="5"/>
      <c r="P50">
        <v>1999</v>
      </c>
    </row>
    <row r="51" spans="1:17">
      <c r="A51" t="s">
        <v>118</v>
      </c>
      <c r="B51" t="s">
        <v>127</v>
      </c>
      <c r="C51" t="s">
        <v>120</v>
      </c>
      <c r="D51" t="s">
        <v>121</v>
      </c>
      <c r="E51" s="5"/>
      <c r="F51" s="5"/>
      <c r="G51" s="5"/>
      <c r="H51" s="5"/>
      <c r="I51" s="5"/>
      <c r="J51" s="5"/>
      <c r="K51" s="5"/>
      <c r="L51" s="5">
        <v>52.7</v>
      </c>
      <c r="M51" s="5">
        <v>36.174999999999997</v>
      </c>
      <c r="N51" s="5"/>
      <c r="O51" s="5"/>
      <c r="P51">
        <v>1999</v>
      </c>
    </row>
    <row r="52" spans="1:17">
      <c r="A52" t="s">
        <v>118</v>
      </c>
      <c r="B52" t="s">
        <v>128</v>
      </c>
      <c r="C52" t="s">
        <v>120</v>
      </c>
      <c r="D52" t="s">
        <v>121</v>
      </c>
      <c r="E52" s="5"/>
      <c r="F52" s="5"/>
      <c r="G52" s="5"/>
      <c r="H52" s="5"/>
      <c r="I52" s="5"/>
      <c r="J52" s="5"/>
      <c r="K52" s="5"/>
      <c r="L52" s="5">
        <v>53.6</v>
      </c>
      <c r="M52" s="5">
        <v>36.575000000000003</v>
      </c>
      <c r="N52" s="5"/>
      <c r="O52" s="5"/>
      <c r="P52">
        <v>1999</v>
      </c>
    </row>
    <row r="53" spans="1:17">
      <c r="A53" t="s">
        <v>118</v>
      </c>
      <c r="B53" t="s">
        <v>129</v>
      </c>
      <c r="C53" t="s">
        <v>120</v>
      </c>
      <c r="D53" t="s">
        <v>121</v>
      </c>
      <c r="E53" s="5"/>
      <c r="F53" s="5"/>
      <c r="G53" s="5"/>
      <c r="H53" s="5"/>
      <c r="I53" s="5"/>
      <c r="J53" s="5"/>
      <c r="K53" s="5"/>
      <c r="L53" s="5">
        <v>54.3</v>
      </c>
      <c r="M53" s="5">
        <v>36.424999999999997</v>
      </c>
      <c r="N53" s="5"/>
      <c r="O53" s="5"/>
      <c r="P53">
        <v>2000</v>
      </c>
    </row>
    <row r="54" spans="1:17">
      <c r="A54" t="s">
        <v>118</v>
      </c>
      <c r="B54" t="s">
        <v>130</v>
      </c>
      <c r="C54" t="s">
        <v>120</v>
      </c>
      <c r="D54" t="s">
        <v>121</v>
      </c>
      <c r="E54" s="5"/>
      <c r="F54" s="5"/>
      <c r="G54" s="5"/>
      <c r="H54" s="5"/>
      <c r="I54" s="5"/>
      <c r="J54" s="5"/>
      <c r="K54" s="5"/>
      <c r="L54" s="5">
        <v>54.725000000000001</v>
      </c>
      <c r="M54" s="5">
        <v>36.424999999999997</v>
      </c>
      <c r="N54" s="5"/>
      <c r="O54" s="5"/>
      <c r="P54">
        <v>2000</v>
      </c>
    </row>
    <row r="55" spans="1:17">
      <c r="A55" t="s">
        <v>118</v>
      </c>
      <c r="B55" t="s">
        <v>131</v>
      </c>
      <c r="C55" t="s">
        <v>120</v>
      </c>
      <c r="D55" t="s">
        <v>121</v>
      </c>
      <c r="E55" s="5"/>
      <c r="F55" s="5"/>
      <c r="G55" s="5"/>
      <c r="H55" s="5"/>
      <c r="I55" s="5"/>
      <c r="J55" s="5"/>
      <c r="K55" s="5"/>
      <c r="L55" s="5">
        <v>54.875</v>
      </c>
      <c r="M55" s="5">
        <v>36.674999999999997</v>
      </c>
      <c r="N55" s="5"/>
      <c r="O55" s="5"/>
      <c r="P55">
        <v>2000</v>
      </c>
    </row>
    <row r="56" spans="1:17">
      <c r="A56" t="s">
        <v>118</v>
      </c>
      <c r="B56" t="s">
        <v>132</v>
      </c>
      <c r="C56" t="s">
        <v>120</v>
      </c>
      <c r="D56" t="s">
        <v>121</v>
      </c>
      <c r="E56" s="5"/>
      <c r="F56" s="5"/>
      <c r="G56" s="5"/>
      <c r="H56" s="5"/>
      <c r="I56" s="5"/>
      <c r="J56" s="5"/>
      <c r="K56" s="5"/>
      <c r="L56" s="5">
        <v>55.024999999999991</v>
      </c>
      <c r="M56" s="5">
        <v>36.950000000000003</v>
      </c>
      <c r="N56" s="5"/>
      <c r="O56" s="5"/>
      <c r="P56">
        <v>2000</v>
      </c>
    </row>
    <row r="57" spans="1:17">
      <c r="A57" t="s">
        <v>118</v>
      </c>
      <c r="B57" t="s">
        <v>133</v>
      </c>
      <c r="C57" t="s">
        <v>120</v>
      </c>
      <c r="D57" t="s">
        <v>121</v>
      </c>
      <c r="E57" s="5"/>
      <c r="F57" s="5"/>
      <c r="G57" s="5"/>
      <c r="H57" s="5"/>
      <c r="I57" s="5"/>
      <c r="J57" s="5"/>
      <c r="K57" s="5"/>
      <c r="L57" s="5">
        <v>55.2</v>
      </c>
      <c r="M57" s="5">
        <v>37.425000000000004</v>
      </c>
      <c r="N57" s="5"/>
      <c r="O57" s="5"/>
      <c r="P57">
        <v>2001</v>
      </c>
    </row>
    <row r="58" spans="1:17">
      <c r="A58" t="s">
        <v>118</v>
      </c>
      <c r="B58" t="s">
        <v>134</v>
      </c>
      <c r="C58" t="s">
        <v>120</v>
      </c>
      <c r="D58" t="s">
        <v>121</v>
      </c>
      <c r="E58" s="5"/>
      <c r="F58" s="5"/>
      <c r="G58" s="5"/>
      <c r="H58" s="5"/>
      <c r="I58" s="5"/>
      <c r="J58" s="5"/>
      <c r="K58" s="5"/>
      <c r="L58" s="5">
        <v>55.574999999999996</v>
      </c>
      <c r="M58" s="5">
        <v>37.65</v>
      </c>
      <c r="N58" s="5"/>
      <c r="O58" s="5"/>
      <c r="P58">
        <v>2001</v>
      </c>
    </row>
    <row r="59" spans="1:17">
      <c r="A59" t="s">
        <v>118</v>
      </c>
      <c r="B59" t="s">
        <v>135</v>
      </c>
      <c r="C59" t="s">
        <v>120</v>
      </c>
      <c r="D59" t="s">
        <v>121</v>
      </c>
      <c r="E59" s="5"/>
      <c r="F59" s="5"/>
      <c r="G59" s="5"/>
      <c r="H59" s="5"/>
      <c r="I59" s="5"/>
      <c r="J59" s="5"/>
      <c r="K59" s="5"/>
      <c r="L59" s="5">
        <v>56.05</v>
      </c>
      <c r="M59" s="5">
        <v>37.799999999999997</v>
      </c>
      <c r="N59" s="5"/>
      <c r="O59" s="5"/>
      <c r="P59">
        <v>2001</v>
      </c>
    </row>
    <row r="60" spans="1:17">
      <c r="A60" t="s">
        <v>118</v>
      </c>
      <c r="B60" t="s">
        <v>136</v>
      </c>
      <c r="C60" t="s">
        <v>120</v>
      </c>
      <c r="D60" t="s">
        <v>121</v>
      </c>
      <c r="E60" s="5"/>
      <c r="F60" s="5"/>
      <c r="G60" s="5"/>
      <c r="H60" s="5"/>
      <c r="I60" s="5"/>
      <c r="J60" s="5"/>
      <c r="K60" s="5"/>
      <c r="L60" s="5">
        <v>56.45</v>
      </c>
      <c r="M60" s="5">
        <v>37.974999999999994</v>
      </c>
      <c r="N60" s="5"/>
      <c r="O60" s="5"/>
      <c r="P60">
        <v>2001</v>
      </c>
    </row>
    <row r="61" spans="1:17">
      <c r="A61" t="s">
        <v>118</v>
      </c>
      <c r="B61" t="s">
        <v>137</v>
      </c>
      <c r="C61" t="s">
        <v>120</v>
      </c>
      <c r="D61" t="s">
        <v>121</v>
      </c>
      <c r="E61" s="5"/>
      <c r="F61" s="5"/>
      <c r="G61" s="5"/>
      <c r="H61" s="5"/>
      <c r="I61" s="5"/>
      <c r="J61" s="5"/>
      <c r="K61" s="5"/>
      <c r="L61" s="5">
        <v>56.575000000000003</v>
      </c>
      <c r="M61" s="5">
        <v>38.274999999999999</v>
      </c>
      <c r="N61" s="5"/>
      <c r="O61" s="5"/>
      <c r="P61">
        <v>2002</v>
      </c>
    </row>
    <row r="62" spans="1:17">
      <c r="A62" t="s">
        <v>118</v>
      </c>
      <c r="B62" t="s">
        <v>138</v>
      </c>
      <c r="C62" t="s">
        <v>120</v>
      </c>
      <c r="D62" t="s">
        <v>121</v>
      </c>
      <c r="E62" s="5"/>
      <c r="F62" s="5"/>
      <c r="G62" s="5"/>
      <c r="H62" s="5"/>
      <c r="I62" s="5"/>
      <c r="J62" s="5"/>
      <c r="K62" s="5"/>
      <c r="L62" s="5">
        <v>56.599999999999994</v>
      </c>
      <c r="M62" s="5">
        <v>38.774999999999999</v>
      </c>
      <c r="N62" s="5"/>
      <c r="O62" s="5"/>
      <c r="P62">
        <v>2002</v>
      </c>
    </row>
    <row r="63" spans="1:17">
      <c r="A63" t="s">
        <v>118</v>
      </c>
      <c r="B63" t="s">
        <v>139</v>
      </c>
      <c r="C63" t="s">
        <v>120</v>
      </c>
      <c r="D63" t="s">
        <v>121</v>
      </c>
      <c r="E63" s="5"/>
      <c r="F63" s="5"/>
      <c r="G63" s="5"/>
      <c r="H63" s="5"/>
      <c r="I63" s="5"/>
      <c r="J63" s="5"/>
      <c r="K63" s="5"/>
      <c r="L63" s="5">
        <v>57.074999999999996</v>
      </c>
      <c r="M63" s="5">
        <v>38.950000000000003</v>
      </c>
      <c r="N63" s="5"/>
      <c r="O63" s="5"/>
      <c r="P63">
        <v>2002</v>
      </c>
    </row>
    <row r="64" spans="1:17">
      <c r="A64" t="s">
        <v>118</v>
      </c>
      <c r="B64" t="s">
        <v>140</v>
      </c>
      <c r="C64" t="s">
        <v>120</v>
      </c>
      <c r="D64" t="s">
        <v>121</v>
      </c>
      <c r="E64" s="5"/>
      <c r="F64" s="5"/>
      <c r="G64" s="5"/>
      <c r="H64" s="5"/>
      <c r="I64" s="5"/>
      <c r="J64" s="5"/>
      <c r="K64" s="5"/>
      <c r="L64" s="5">
        <v>57.3</v>
      </c>
      <c r="M64" s="5">
        <v>39.15</v>
      </c>
      <c r="N64" s="5"/>
      <c r="O64" s="5"/>
      <c r="P64">
        <v>2002</v>
      </c>
    </row>
    <row r="65" spans="1:17">
      <c r="A65" t="s">
        <v>118</v>
      </c>
      <c r="B65" t="s">
        <v>141</v>
      </c>
      <c r="C65" t="s">
        <v>120</v>
      </c>
      <c r="D65" t="s">
        <v>121</v>
      </c>
      <c r="E65" s="5"/>
      <c r="F65" s="5"/>
      <c r="G65" s="5"/>
      <c r="H65" s="5"/>
      <c r="I65" s="5"/>
      <c r="J65" s="5"/>
      <c r="K65" s="5"/>
      <c r="L65" s="5">
        <v>57.6</v>
      </c>
      <c r="M65" s="5">
        <v>39.274999999999999</v>
      </c>
      <c r="N65" s="5"/>
      <c r="O65" s="5"/>
      <c r="P65">
        <v>2003</v>
      </c>
    </row>
    <row r="66" spans="1:17">
      <c r="A66" t="s">
        <v>118</v>
      </c>
      <c r="B66" t="s">
        <v>142</v>
      </c>
      <c r="C66" t="s">
        <v>120</v>
      </c>
      <c r="D66" t="s">
        <v>121</v>
      </c>
      <c r="E66" s="5"/>
      <c r="F66" s="5"/>
      <c r="G66" s="5"/>
      <c r="H66" s="5"/>
      <c r="I66" s="5"/>
      <c r="J66" s="5"/>
      <c r="K66" s="5"/>
      <c r="L66" s="5">
        <v>58.125</v>
      </c>
      <c r="M66" s="5">
        <v>39.299999999999997</v>
      </c>
      <c r="N66" s="5"/>
      <c r="O66" s="5"/>
      <c r="P66">
        <v>2003</v>
      </c>
    </row>
    <row r="67" spans="1:17">
      <c r="A67" t="s">
        <v>118</v>
      </c>
      <c r="B67" t="s">
        <v>143</v>
      </c>
      <c r="C67" t="s">
        <v>120</v>
      </c>
      <c r="D67" t="s">
        <v>121</v>
      </c>
      <c r="E67" s="5"/>
      <c r="F67" s="5"/>
      <c r="G67" s="5"/>
      <c r="H67" s="5"/>
      <c r="I67" s="5"/>
      <c r="J67" s="5"/>
      <c r="K67" s="5"/>
      <c r="L67" s="5">
        <v>58.174999999999997</v>
      </c>
      <c r="M67" s="5">
        <v>39.549999999999997</v>
      </c>
      <c r="N67" s="5"/>
      <c r="O67" s="5"/>
      <c r="P67">
        <v>2003</v>
      </c>
    </row>
    <row r="68" spans="1:17">
      <c r="A68" t="s">
        <v>118</v>
      </c>
      <c r="B68" t="s">
        <v>144</v>
      </c>
      <c r="C68" t="s">
        <v>120</v>
      </c>
      <c r="D68" t="s">
        <v>121</v>
      </c>
      <c r="E68" s="5"/>
      <c r="F68" s="5"/>
      <c r="G68" s="5"/>
      <c r="H68" s="5"/>
      <c r="I68" s="5"/>
      <c r="J68" s="5"/>
      <c r="K68" s="5"/>
      <c r="L68" s="5">
        <v>58.475000000000001</v>
      </c>
      <c r="M68" s="5">
        <v>39.725000000000001</v>
      </c>
      <c r="N68" s="5"/>
      <c r="O68" s="5"/>
      <c r="P68">
        <v>2003</v>
      </c>
    </row>
    <row r="69" spans="1:17">
      <c r="A69" t="s">
        <v>118</v>
      </c>
      <c r="B69" t="s">
        <v>145</v>
      </c>
      <c r="C69" t="s">
        <v>120</v>
      </c>
      <c r="D69" t="s">
        <v>121</v>
      </c>
      <c r="E69" s="5"/>
      <c r="F69" s="5"/>
      <c r="G69" s="5"/>
      <c r="H69" s="5"/>
      <c r="I69" s="5"/>
      <c r="J69" s="5"/>
      <c r="K69" s="5"/>
      <c r="L69" s="5">
        <v>58.7</v>
      </c>
      <c r="M69" s="5">
        <v>39.799999999999997</v>
      </c>
      <c r="N69" s="5"/>
      <c r="O69" s="5"/>
      <c r="P69">
        <v>2004</v>
      </c>
      <c r="Q69">
        <v>2004</v>
      </c>
    </row>
    <row r="70" spans="1:17">
      <c r="A70" t="s">
        <v>118</v>
      </c>
      <c r="B70" t="s">
        <v>146</v>
      </c>
      <c r="C70" t="s">
        <v>120</v>
      </c>
      <c r="D70" t="s">
        <v>121</v>
      </c>
      <c r="E70" s="5"/>
      <c r="F70" s="5"/>
      <c r="G70" s="5"/>
      <c r="H70" s="5"/>
      <c r="I70" s="5"/>
      <c r="J70" s="5"/>
      <c r="K70" s="5"/>
      <c r="L70" s="5">
        <v>58.9</v>
      </c>
      <c r="M70" s="5">
        <v>39.825000000000003</v>
      </c>
      <c r="N70" s="5"/>
      <c r="O70" s="5"/>
      <c r="P70">
        <v>2004</v>
      </c>
    </row>
    <row r="71" spans="1:17">
      <c r="A71" t="s">
        <v>118</v>
      </c>
      <c r="B71" t="s">
        <v>147</v>
      </c>
      <c r="C71" t="s">
        <v>120</v>
      </c>
      <c r="D71" t="s">
        <v>121</v>
      </c>
      <c r="E71" s="5"/>
      <c r="F71" s="5"/>
      <c r="G71" s="5"/>
      <c r="H71" s="5"/>
      <c r="I71" s="5"/>
      <c r="J71" s="5"/>
      <c r="K71" s="5"/>
      <c r="L71" s="5">
        <v>59.149999999999991</v>
      </c>
      <c r="M71" s="5">
        <v>39.625</v>
      </c>
      <c r="N71" s="5"/>
      <c r="O71" s="5"/>
      <c r="P71">
        <v>2004</v>
      </c>
    </row>
    <row r="72" spans="1:17">
      <c r="A72" t="s">
        <v>118</v>
      </c>
      <c r="B72" t="s">
        <v>148</v>
      </c>
      <c r="C72" t="s">
        <v>120</v>
      </c>
      <c r="D72" t="s">
        <v>121</v>
      </c>
      <c r="E72" s="5"/>
      <c r="F72" s="5"/>
      <c r="G72" s="5"/>
      <c r="H72" s="5"/>
      <c r="I72" s="5"/>
      <c r="J72" s="5"/>
      <c r="K72" s="5"/>
      <c r="L72" s="5">
        <v>59.4</v>
      </c>
      <c r="M72" s="5">
        <v>39.949999999999996</v>
      </c>
      <c r="N72" s="5"/>
      <c r="O72" s="5"/>
      <c r="P72">
        <v>2004</v>
      </c>
    </row>
    <row r="73" spans="1:17">
      <c r="A73" t="s">
        <v>118</v>
      </c>
      <c r="B73" t="s">
        <v>149</v>
      </c>
      <c r="C73" t="s">
        <v>120</v>
      </c>
      <c r="D73" t="s">
        <v>121</v>
      </c>
      <c r="E73" s="5"/>
      <c r="F73" s="5"/>
      <c r="G73" s="5"/>
      <c r="H73" s="5"/>
      <c r="I73" s="5"/>
      <c r="J73" s="5"/>
      <c r="K73" s="5"/>
      <c r="L73" s="5">
        <v>59.800000000000004</v>
      </c>
      <c r="M73" s="5">
        <v>40.674999999999997</v>
      </c>
      <c r="N73" s="5"/>
      <c r="O73" s="5"/>
      <c r="P73">
        <v>2005</v>
      </c>
    </row>
    <row r="74" spans="1:17">
      <c r="A74" t="s">
        <v>118</v>
      </c>
      <c r="B74" t="s">
        <v>150</v>
      </c>
      <c r="C74" t="s">
        <v>120</v>
      </c>
      <c r="D74" t="s">
        <v>121</v>
      </c>
      <c r="E74" s="5"/>
      <c r="F74" s="5"/>
      <c r="G74" s="5"/>
      <c r="H74" s="5"/>
      <c r="I74" s="5"/>
      <c r="J74" s="5"/>
      <c r="K74" s="5"/>
      <c r="L74" s="5">
        <v>60.05</v>
      </c>
      <c r="M74" s="5">
        <v>41.674999999999997</v>
      </c>
      <c r="N74" s="5"/>
      <c r="O74" s="5"/>
      <c r="P74">
        <v>2005</v>
      </c>
    </row>
    <row r="75" spans="1:17">
      <c r="A75" t="s">
        <v>118</v>
      </c>
      <c r="B75" t="s">
        <v>151</v>
      </c>
      <c r="C75" t="s">
        <v>120</v>
      </c>
      <c r="D75" t="s">
        <v>121</v>
      </c>
      <c r="E75" s="5"/>
      <c r="F75" s="5"/>
      <c r="G75" s="5"/>
      <c r="H75" s="5"/>
      <c r="I75" s="5"/>
      <c r="J75" s="5"/>
      <c r="K75" s="5"/>
      <c r="L75" s="5">
        <v>60.575000000000003</v>
      </c>
      <c r="M75" s="5">
        <v>42.575000000000003</v>
      </c>
      <c r="N75" s="5"/>
      <c r="O75" s="5"/>
      <c r="P75">
        <v>2005</v>
      </c>
    </row>
    <row r="76" spans="1:17">
      <c r="A76" t="s">
        <v>118</v>
      </c>
      <c r="B76" t="s">
        <v>152</v>
      </c>
      <c r="C76" t="s">
        <v>120</v>
      </c>
      <c r="D76" t="s">
        <v>121</v>
      </c>
      <c r="E76" s="5"/>
      <c r="F76" s="5"/>
      <c r="G76" s="5"/>
      <c r="H76" s="5"/>
      <c r="I76" s="5"/>
      <c r="J76" s="5"/>
      <c r="K76" s="5"/>
      <c r="L76" s="5">
        <v>60.924999999999997</v>
      </c>
      <c r="M76" s="5">
        <v>43.349999999999994</v>
      </c>
      <c r="N76" s="5"/>
      <c r="O76" s="5"/>
      <c r="P76">
        <v>2005</v>
      </c>
    </row>
    <row r="77" spans="1:17">
      <c r="A77" t="s">
        <v>118</v>
      </c>
      <c r="B77" t="s">
        <v>153</v>
      </c>
      <c r="C77" t="s">
        <v>120</v>
      </c>
      <c r="D77" t="s">
        <v>121</v>
      </c>
      <c r="E77" s="5"/>
      <c r="F77" s="5"/>
      <c r="G77" s="5"/>
      <c r="H77" s="5"/>
      <c r="I77" s="5"/>
      <c r="J77" s="5"/>
      <c r="K77" s="5"/>
      <c r="L77" s="5">
        <v>61.425000000000004</v>
      </c>
      <c r="M77" s="5">
        <v>43.95</v>
      </c>
      <c r="N77" s="5"/>
      <c r="O77" s="5"/>
      <c r="P77">
        <v>2006</v>
      </c>
    </row>
    <row r="78" spans="1:17">
      <c r="A78" t="s">
        <v>118</v>
      </c>
      <c r="B78" t="s">
        <v>154</v>
      </c>
      <c r="C78" t="s">
        <v>120</v>
      </c>
      <c r="D78" t="s">
        <v>121</v>
      </c>
      <c r="E78" s="5"/>
      <c r="F78" s="5"/>
      <c r="G78" s="5"/>
      <c r="H78" s="5"/>
      <c r="I78" s="5"/>
      <c r="J78" s="5"/>
      <c r="K78" s="5"/>
      <c r="L78" s="5">
        <v>61.924999999999997</v>
      </c>
      <c r="M78" s="5">
        <v>44.2</v>
      </c>
      <c r="N78" s="5"/>
      <c r="O78" s="5"/>
      <c r="P78">
        <v>2006</v>
      </c>
    </row>
    <row r="79" spans="1:17">
      <c r="A79" t="s">
        <v>118</v>
      </c>
      <c r="B79" t="s">
        <v>155</v>
      </c>
      <c r="C79" t="s">
        <v>120</v>
      </c>
      <c r="D79" t="s">
        <v>121</v>
      </c>
      <c r="E79" s="5"/>
      <c r="F79" s="5"/>
      <c r="G79" s="5"/>
      <c r="H79" s="5"/>
      <c r="I79" s="5"/>
      <c r="J79" s="5"/>
      <c r="K79" s="5"/>
      <c r="L79" s="5">
        <v>62.474999999999994</v>
      </c>
      <c r="M79" s="5">
        <v>44.574999999999996</v>
      </c>
      <c r="N79" s="5"/>
      <c r="O79" s="5"/>
      <c r="P79">
        <v>2006</v>
      </c>
    </row>
    <row r="80" spans="1:17">
      <c r="A80" t="s">
        <v>118</v>
      </c>
      <c r="B80" t="s">
        <v>156</v>
      </c>
      <c r="C80" t="s">
        <v>120</v>
      </c>
      <c r="D80" t="s">
        <v>121</v>
      </c>
      <c r="E80" s="5"/>
      <c r="F80" s="5"/>
      <c r="G80" s="5"/>
      <c r="H80" s="5"/>
      <c r="I80" s="5"/>
      <c r="J80" s="5"/>
      <c r="K80" s="5"/>
      <c r="L80" s="5">
        <v>62.9</v>
      </c>
      <c r="M80" s="5">
        <v>44.7</v>
      </c>
      <c r="N80" s="5"/>
      <c r="O80" s="5"/>
      <c r="P80">
        <v>2006</v>
      </c>
    </row>
    <row r="81" spans="1:17">
      <c r="A81" t="s">
        <v>118</v>
      </c>
      <c r="B81" t="s">
        <v>157</v>
      </c>
      <c r="C81" t="s">
        <v>120</v>
      </c>
      <c r="D81" t="s">
        <v>121</v>
      </c>
      <c r="E81" s="5"/>
      <c r="F81" s="5"/>
      <c r="G81" s="5"/>
      <c r="H81" s="5"/>
      <c r="I81" s="5"/>
      <c r="J81" s="5"/>
      <c r="K81" s="5"/>
      <c r="L81" s="5">
        <v>63.099999999999994</v>
      </c>
      <c r="M81" s="5">
        <v>44.7</v>
      </c>
      <c r="N81" s="5"/>
      <c r="O81" s="5"/>
      <c r="P81">
        <v>2007</v>
      </c>
    </row>
    <row r="82" spans="1:17">
      <c r="A82" t="s">
        <v>118</v>
      </c>
      <c r="B82" t="s">
        <v>158</v>
      </c>
      <c r="C82" t="s">
        <v>120</v>
      </c>
      <c r="D82" t="s">
        <v>121</v>
      </c>
      <c r="E82" s="5"/>
      <c r="F82" s="5"/>
      <c r="G82" s="5"/>
      <c r="H82" s="5"/>
      <c r="I82" s="5"/>
      <c r="J82" s="5"/>
      <c r="K82" s="5"/>
      <c r="L82" s="5">
        <v>63.275000000000006</v>
      </c>
      <c r="M82" s="5">
        <v>45</v>
      </c>
      <c r="N82" s="5"/>
      <c r="O82" s="5"/>
      <c r="P82">
        <v>2007</v>
      </c>
    </row>
    <row r="83" spans="1:17">
      <c r="A83" t="s">
        <v>118</v>
      </c>
      <c r="B83" t="s">
        <v>159</v>
      </c>
      <c r="C83" t="s">
        <v>120</v>
      </c>
      <c r="D83" t="s">
        <v>121</v>
      </c>
      <c r="E83" s="5"/>
      <c r="F83" s="5"/>
      <c r="G83" s="5"/>
      <c r="H83" s="5"/>
      <c r="I83" s="5"/>
      <c r="J83" s="5"/>
      <c r="K83" s="5"/>
      <c r="L83" s="5">
        <v>63.024999999999999</v>
      </c>
      <c r="M83" s="5">
        <v>45.625</v>
      </c>
      <c r="N83" s="5"/>
      <c r="O83" s="5"/>
      <c r="P83">
        <v>2007</v>
      </c>
    </row>
    <row r="84" spans="1:17">
      <c r="A84" t="s">
        <v>118</v>
      </c>
      <c r="B84" t="s">
        <v>160</v>
      </c>
      <c r="C84" t="s">
        <v>120</v>
      </c>
      <c r="D84" t="s">
        <v>121</v>
      </c>
      <c r="E84" s="5"/>
      <c r="F84" s="5"/>
      <c r="G84" s="5"/>
      <c r="H84" s="5"/>
      <c r="I84" s="5"/>
      <c r="J84" s="5"/>
      <c r="K84" s="5"/>
      <c r="L84" s="5">
        <v>62.875</v>
      </c>
      <c r="M84" s="5">
        <v>46.125</v>
      </c>
      <c r="N84" s="5"/>
      <c r="O84" s="5"/>
      <c r="P84">
        <v>2007</v>
      </c>
    </row>
    <row r="85" spans="1:17">
      <c r="A85" t="s">
        <v>118</v>
      </c>
      <c r="B85" t="s">
        <v>161</v>
      </c>
      <c r="C85" t="s">
        <v>120</v>
      </c>
      <c r="D85" t="s">
        <v>121</v>
      </c>
      <c r="E85" s="5"/>
      <c r="F85" s="5"/>
      <c r="G85" s="5"/>
      <c r="H85" s="5"/>
      <c r="I85" s="5"/>
      <c r="J85" s="5"/>
      <c r="K85" s="5"/>
      <c r="L85" s="5">
        <v>62.675000000000004</v>
      </c>
      <c r="M85" s="5">
        <v>46.6</v>
      </c>
      <c r="N85" s="5"/>
      <c r="O85" s="5"/>
      <c r="P85">
        <v>2008</v>
      </c>
    </row>
    <row r="86" spans="1:17">
      <c r="A86" t="s">
        <v>118</v>
      </c>
      <c r="B86" t="s">
        <v>162</v>
      </c>
      <c r="C86" t="s">
        <v>120</v>
      </c>
      <c r="D86" t="s">
        <v>121</v>
      </c>
      <c r="E86" s="5"/>
      <c r="F86" s="5"/>
      <c r="G86" s="5"/>
      <c r="H86" s="5"/>
      <c r="I86" s="5"/>
      <c r="J86" s="5"/>
      <c r="K86" s="5"/>
      <c r="L86" s="5">
        <v>62.650000000000006</v>
      </c>
      <c r="M86" s="5">
        <v>46.825000000000003</v>
      </c>
      <c r="N86" s="5"/>
      <c r="O86" s="5"/>
      <c r="P86">
        <v>2008</v>
      </c>
    </row>
    <row r="87" spans="1:17">
      <c r="A87" t="s">
        <v>118</v>
      </c>
      <c r="B87" t="s">
        <v>163</v>
      </c>
      <c r="C87" t="s">
        <v>120</v>
      </c>
      <c r="D87" t="s">
        <v>121</v>
      </c>
      <c r="E87" s="5"/>
      <c r="F87" s="5"/>
      <c r="G87" s="5"/>
      <c r="H87" s="5"/>
      <c r="I87" s="5"/>
      <c r="J87" s="5"/>
      <c r="K87" s="5"/>
      <c r="L87" s="5">
        <v>63.05</v>
      </c>
      <c r="M87" s="5">
        <v>46.850000000000009</v>
      </c>
      <c r="N87" s="5"/>
      <c r="O87" s="5"/>
      <c r="P87">
        <v>2008</v>
      </c>
    </row>
    <row r="88" spans="1:17">
      <c r="A88" t="s">
        <v>118</v>
      </c>
      <c r="B88" t="s">
        <v>164</v>
      </c>
      <c r="C88" t="s">
        <v>120</v>
      </c>
      <c r="D88" t="s">
        <v>121</v>
      </c>
      <c r="E88" s="5"/>
      <c r="F88" s="5"/>
      <c r="G88" s="5"/>
      <c r="H88" s="5"/>
      <c r="I88" s="5"/>
      <c r="J88" s="5"/>
      <c r="K88" s="5"/>
      <c r="L88" s="5">
        <v>63.650000000000006</v>
      </c>
      <c r="M88" s="5">
        <v>46.474999999999994</v>
      </c>
      <c r="N88" s="5"/>
      <c r="O88" s="5"/>
      <c r="P88">
        <v>2008</v>
      </c>
    </row>
    <row r="89" spans="1:17">
      <c r="A89" t="s">
        <v>118</v>
      </c>
      <c r="B89" t="s">
        <v>165</v>
      </c>
      <c r="C89" t="s">
        <v>120</v>
      </c>
      <c r="D89" t="s">
        <v>121</v>
      </c>
      <c r="E89" s="5"/>
      <c r="F89" s="5"/>
      <c r="G89" s="5"/>
      <c r="H89" s="5"/>
      <c r="I89" s="5"/>
      <c r="J89" s="5"/>
      <c r="K89" s="5"/>
      <c r="L89" s="5">
        <v>64.05</v>
      </c>
      <c r="M89" s="5">
        <v>46.050000000000004</v>
      </c>
      <c r="N89" s="5"/>
      <c r="O89" s="5"/>
      <c r="P89">
        <v>2009</v>
      </c>
      <c r="Q89">
        <v>2009</v>
      </c>
    </row>
    <row r="90" spans="1:17">
      <c r="A90" t="s">
        <v>118</v>
      </c>
      <c r="B90" t="s">
        <v>166</v>
      </c>
      <c r="C90" t="s">
        <v>120</v>
      </c>
      <c r="D90" t="s">
        <v>121</v>
      </c>
      <c r="E90" s="5"/>
      <c r="F90" s="5"/>
      <c r="G90" s="5"/>
      <c r="H90" s="5"/>
      <c r="I90" s="5"/>
      <c r="J90" s="5"/>
      <c r="K90" s="5"/>
      <c r="L90" s="5">
        <v>64.349999999999994</v>
      </c>
      <c r="M90" s="5">
        <v>45.475000000000001</v>
      </c>
      <c r="N90" s="5"/>
      <c r="O90" s="5"/>
      <c r="P90">
        <v>2009</v>
      </c>
    </row>
    <row r="91" spans="1:17">
      <c r="A91" t="s">
        <v>118</v>
      </c>
      <c r="B91" t="s">
        <v>167</v>
      </c>
      <c r="C91" t="s">
        <v>120</v>
      </c>
      <c r="D91" t="s">
        <v>121</v>
      </c>
      <c r="E91" s="5"/>
      <c r="F91" s="5"/>
      <c r="G91" s="5"/>
      <c r="H91" s="5"/>
      <c r="I91" s="5"/>
      <c r="J91" s="5"/>
      <c r="K91" s="5"/>
      <c r="L91" s="5">
        <v>64.45</v>
      </c>
      <c r="M91" s="5">
        <v>44.9</v>
      </c>
      <c r="N91" s="5"/>
      <c r="O91" s="5"/>
      <c r="P91">
        <v>2009</v>
      </c>
    </row>
    <row r="92" spans="1:17">
      <c r="A92" t="s">
        <v>118</v>
      </c>
      <c r="B92" t="s">
        <v>168</v>
      </c>
      <c r="C92" t="s">
        <v>120</v>
      </c>
      <c r="D92" t="s">
        <v>121</v>
      </c>
      <c r="E92" s="5"/>
      <c r="F92" s="5"/>
      <c r="G92" s="5"/>
      <c r="H92" s="5"/>
      <c r="I92" s="5"/>
      <c r="J92" s="5"/>
      <c r="K92" s="5"/>
      <c r="L92" s="5">
        <v>63.975000000000001</v>
      </c>
      <c r="M92" s="5">
        <v>44.475000000000001</v>
      </c>
      <c r="N92" s="5"/>
      <c r="O92" s="5"/>
      <c r="P92">
        <v>2009</v>
      </c>
    </row>
    <row r="93" spans="1:17">
      <c r="A93" t="s">
        <v>118</v>
      </c>
      <c r="B93" t="s">
        <v>169</v>
      </c>
      <c r="C93" t="s">
        <v>120</v>
      </c>
      <c r="D93" t="s">
        <v>121</v>
      </c>
      <c r="E93" s="5"/>
      <c r="F93" s="5"/>
      <c r="G93" s="5"/>
      <c r="H93" s="5"/>
      <c r="I93" s="5"/>
      <c r="J93" s="5"/>
      <c r="K93" s="5"/>
      <c r="L93" s="5">
        <v>63.85</v>
      </c>
      <c r="M93" s="5">
        <v>44.2</v>
      </c>
      <c r="N93" s="5"/>
      <c r="O93" s="5"/>
      <c r="P93">
        <v>2010</v>
      </c>
    </row>
    <row r="94" spans="1:17">
      <c r="A94" t="s">
        <v>118</v>
      </c>
      <c r="B94" t="s">
        <v>170</v>
      </c>
      <c r="C94" t="s">
        <v>120</v>
      </c>
      <c r="D94" t="s">
        <v>121</v>
      </c>
      <c r="E94" s="5"/>
      <c r="F94" s="5"/>
      <c r="G94" s="5"/>
      <c r="H94" s="5"/>
      <c r="I94" s="5"/>
      <c r="J94" s="5"/>
      <c r="K94" s="5"/>
      <c r="L94" s="5">
        <v>64.099999999999994</v>
      </c>
      <c r="M94" s="5">
        <v>44.15</v>
      </c>
      <c r="N94" s="5"/>
      <c r="O94" s="5"/>
      <c r="P94">
        <v>2010</v>
      </c>
    </row>
    <row r="95" spans="1:17">
      <c r="A95" t="s">
        <v>118</v>
      </c>
      <c r="B95" t="s">
        <v>171</v>
      </c>
      <c r="C95" t="s">
        <v>120</v>
      </c>
      <c r="D95" t="s">
        <v>121</v>
      </c>
      <c r="E95" s="5"/>
      <c r="F95" s="5"/>
      <c r="G95" s="5"/>
      <c r="H95" s="5"/>
      <c r="I95" s="5"/>
      <c r="J95" s="5"/>
      <c r="K95" s="5"/>
      <c r="L95" s="5">
        <v>64.275000000000006</v>
      </c>
      <c r="M95" s="5">
        <v>44.3</v>
      </c>
      <c r="N95" s="5"/>
      <c r="O95" s="5"/>
      <c r="P95">
        <v>2010</v>
      </c>
    </row>
    <row r="96" spans="1:17">
      <c r="A96" t="s">
        <v>118</v>
      </c>
      <c r="B96" t="s">
        <v>172</v>
      </c>
      <c r="C96" t="s">
        <v>120</v>
      </c>
      <c r="D96" t="s">
        <v>121</v>
      </c>
      <c r="E96" s="5"/>
      <c r="F96" s="5"/>
      <c r="G96" s="5"/>
      <c r="H96" s="5"/>
      <c r="I96" s="5"/>
      <c r="J96" s="5"/>
      <c r="K96" s="5"/>
      <c r="L96" s="5">
        <v>64.699999999999989</v>
      </c>
      <c r="M96" s="5">
        <v>44.375</v>
      </c>
      <c r="N96" s="5"/>
      <c r="O96" s="5"/>
      <c r="P96">
        <v>2010</v>
      </c>
    </row>
    <row r="97" spans="1:17">
      <c r="A97" t="s">
        <v>118</v>
      </c>
      <c r="B97" t="s">
        <v>173</v>
      </c>
      <c r="C97" t="s">
        <v>120</v>
      </c>
      <c r="D97" t="s">
        <v>121</v>
      </c>
      <c r="E97" s="5"/>
      <c r="F97" s="5"/>
      <c r="G97" s="5"/>
      <c r="H97" s="5"/>
      <c r="I97" s="5"/>
      <c r="J97" s="5"/>
      <c r="K97" s="5"/>
      <c r="L97" s="5">
        <v>65.199999999999989</v>
      </c>
      <c r="M97" s="5">
        <v>44</v>
      </c>
      <c r="N97" s="5"/>
      <c r="O97" s="5"/>
      <c r="P97">
        <v>2011</v>
      </c>
    </row>
    <row r="98" spans="1:17">
      <c r="A98" t="s">
        <v>118</v>
      </c>
      <c r="B98" t="s">
        <v>174</v>
      </c>
      <c r="C98" t="s">
        <v>120</v>
      </c>
      <c r="D98" t="s">
        <v>121</v>
      </c>
      <c r="E98" s="5"/>
      <c r="F98" s="5"/>
      <c r="G98" s="5"/>
      <c r="H98" s="5"/>
      <c r="I98" s="5"/>
      <c r="J98" s="5"/>
      <c r="K98" s="5"/>
      <c r="L98" s="5">
        <v>65.199999999999989</v>
      </c>
      <c r="M98" s="5">
        <v>44.274999999999999</v>
      </c>
      <c r="N98" s="5"/>
      <c r="O98" s="5"/>
      <c r="P98">
        <v>2011</v>
      </c>
    </row>
    <row r="99" spans="1:17">
      <c r="A99" t="s">
        <v>118</v>
      </c>
      <c r="B99" t="s">
        <v>175</v>
      </c>
      <c r="C99" t="s">
        <v>120</v>
      </c>
      <c r="D99" t="s">
        <v>121</v>
      </c>
      <c r="E99" s="5"/>
      <c r="F99" s="5"/>
      <c r="G99" s="5"/>
      <c r="H99" s="5"/>
      <c r="I99" s="5"/>
      <c r="J99" s="5"/>
      <c r="K99" s="5"/>
      <c r="L99" s="5">
        <v>65.075000000000003</v>
      </c>
      <c r="M99" s="5">
        <v>44.3</v>
      </c>
      <c r="N99" s="5"/>
      <c r="O99" s="5"/>
      <c r="P99">
        <v>2011</v>
      </c>
    </row>
    <row r="100" spans="1:17">
      <c r="A100" t="s">
        <v>118</v>
      </c>
      <c r="B100" t="s">
        <v>176</v>
      </c>
      <c r="C100" t="s">
        <v>120</v>
      </c>
      <c r="D100" t="s">
        <v>121</v>
      </c>
      <c r="E100" s="5"/>
      <c r="F100" s="5"/>
      <c r="G100" s="5"/>
      <c r="H100" s="5"/>
      <c r="I100" s="5"/>
      <c r="J100" s="5"/>
      <c r="K100" s="5"/>
      <c r="L100" s="5">
        <v>65.400000000000006</v>
      </c>
      <c r="M100" s="5">
        <v>44.325000000000003</v>
      </c>
      <c r="N100" s="5"/>
      <c r="O100" s="5"/>
      <c r="P100">
        <v>2011</v>
      </c>
    </row>
    <row r="101" spans="1:17">
      <c r="A101" t="s">
        <v>118</v>
      </c>
      <c r="B101" t="s">
        <v>177</v>
      </c>
      <c r="C101" t="s">
        <v>120</v>
      </c>
      <c r="D101" t="s">
        <v>121</v>
      </c>
      <c r="E101" s="5"/>
      <c r="F101" s="5"/>
      <c r="G101" s="5"/>
      <c r="H101" s="5"/>
      <c r="I101" s="5"/>
      <c r="J101" s="5"/>
      <c r="K101" s="5"/>
      <c r="L101" s="5">
        <v>65.3</v>
      </c>
      <c r="M101" s="5">
        <v>44.424999999999997</v>
      </c>
      <c r="N101" s="5"/>
      <c r="O101" s="5"/>
      <c r="P101">
        <v>2012</v>
      </c>
    </row>
    <row r="102" spans="1:17">
      <c r="A102" t="s">
        <v>118</v>
      </c>
      <c r="B102" t="s">
        <v>178</v>
      </c>
      <c r="C102" t="s">
        <v>120</v>
      </c>
      <c r="D102" t="s">
        <v>121</v>
      </c>
      <c r="E102" s="5"/>
      <c r="F102" s="5"/>
      <c r="G102" s="5"/>
      <c r="H102" s="5"/>
      <c r="I102" s="5"/>
      <c r="J102" s="5"/>
      <c r="K102" s="5"/>
      <c r="L102" s="5">
        <v>65.074999999999989</v>
      </c>
      <c r="M102" s="5">
        <v>44.15</v>
      </c>
      <c r="N102" s="5"/>
      <c r="O102" s="5"/>
      <c r="P102">
        <v>2012</v>
      </c>
    </row>
    <row r="103" spans="1:17">
      <c r="A103" t="s">
        <v>118</v>
      </c>
      <c r="B103" t="s">
        <v>179</v>
      </c>
      <c r="C103" t="s">
        <v>120</v>
      </c>
      <c r="D103" t="s">
        <v>121</v>
      </c>
      <c r="E103" s="5"/>
      <c r="F103" s="5"/>
      <c r="G103" s="5"/>
      <c r="H103" s="5"/>
      <c r="I103" s="5"/>
      <c r="J103" s="5"/>
      <c r="K103" s="5"/>
      <c r="L103" s="5">
        <v>65.150000000000006</v>
      </c>
      <c r="M103" s="5">
        <v>43.85</v>
      </c>
      <c r="N103" s="5"/>
      <c r="O103" s="5"/>
      <c r="P103">
        <v>2012</v>
      </c>
    </row>
    <row r="104" spans="1:17">
      <c r="A104" t="s">
        <v>118</v>
      </c>
      <c r="B104" t="s">
        <v>180</v>
      </c>
      <c r="C104" t="s">
        <v>120</v>
      </c>
      <c r="D104" t="s">
        <v>121</v>
      </c>
      <c r="E104" s="5"/>
      <c r="F104" s="5"/>
      <c r="G104" s="5"/>
      <c r="H104" s="5"/>
      <c r="I104" s="5"/>
      <c r="J104" s="5"/>
      <c r="K104" s="5"/>
      <c r="L104" s="5">
        <v>65.099999999999994</v>
      </c>
      <c r="M104" s="5">
        <v>43.95</v>
      </c>
      <c r="N104" s="5"/>
      <c r="O104" s="5"/>
      <c r="P104">
        <v>2012</v>
      </c>
    </row>
    <row r="105" spans="1:17">
      <c r="A105" t="s">
        <v>118</v>
      </c>
      <c r="B105" t="s">
        <v>181</v>
      </c>
      <c r="C105" t="s">
        <v>120</v>
      </c>
      <c r="D105" t="s">
        <v>121</v>
      </c>
      <c r="E105" s="5"/>
      <c r="F105" s="5"/>
      <c r="G105" s="5"/>
      <c r="H105" s="5"/>
      <c r="I105" s="5"/>
      <c r="J105" s="5"/>
      <c r="K105" s="5"/>
      <c r="L105" s="5">
        <v>65.45</v>
      </c>
      <c r="M105" s="5">
        <v>44.65</v>
      </c>
      <c r="N105" s="5"/>
      <c r="O105" s="5"/>
      <c r="P105">
        <v>2013</v>
      </c>
    </row>
    <row r="106" spans="1:17">
      <c r="A106" t="s">
        <v>118</v>
      </c>
      <c r="B106" t="s">
        <v>182</v>
      </c>
      <c r="C106" t="s">
        <v>120</v>
      </c>
      <c r="D106" t="s">
        <v>121</v>
      </c>
      <c r="E106" s="5"/>
      <c r="F106" s="5"/>
      <c r="G106" s="5"/>
      <c r="H106" s="5"/>
      <c r="I106" s="5"/>
      <c r="J106" s="5"/>
      <c r="K106" s="5"/>
      <c r="L106" s="5">
        <v>66.125</v>
      </c>
      <c r="M106" s="5">
        <v>44.9</v>
      </c>
      <c r="N106" s="5"/>
      <c r="O106" s="5"/>
      <c r="P106">
        <v>2013</v>
      </c>
    </row>
    <row r="107" spans="1:17">
      <c r="A107" t="s">
        <v>118</v>
      </c>
      <c r="B107" t="s">
        <v>183</v>
      </c>
      <c r="C107" t="s">
        <v>120</v>
      </c>
      <c r="D107" t="s">
        <v>121</v>
      </c>
      <c r="E107" s="5"/>
      <c r="F107" s="5"/>
      <c r="G107" s="5"/>
      <c r="H107" s="5"/>
      <c r="I107" s="5"/>
      <c r="J107" s="5"/>
      <c r="K107" s="5"/>
      <c r="L107" s="5">
        <v>66.774999999999991</v>
      </c>
      <c r="M107" s="5">
        <v>45.349999999999994</v>
      </c>
      <c r="N107" s="5"/>
      <c r="O107" s="5"/>
      <c r="P107">
        <v>2013</v>
      </c>
    </row>
    <row r="108" spans="1:17">
      <c r="A108" t="s">
        <v>118</v>
      </c>
      <c r="B108" t="s">
        <v>184</v>
      </c>
      <c r="C108" t="s">
        <v>120</v>
      </c>
      <c r="D108" t="s">
        <v>121</v>
      </c>
      <c r="E108" s="5"/>
      <c r="F108" s="5"/>
      <c r="G108" s="5"/>
      <c r="H108" s="5"/>
      <c r="I108" s="5"/>
      <c r="J108" s="5"/>
      <c r="K108" s="5"/>
      <c r="L108" s="5">
        <v>67.399999999999991</v>
      </c>
      <c r="M108" s="5">
        <v>46.225000000000009</v>
      </c>
      <c r="N108" s="5"/>
      <c r="O108" s="5"/>
      <c r="P108">
        <v>2013</v>
      </c>
    </row>
    <row r="109" spans="1:17">
      <c r="A109" t="s">
        <v>118</v>
      </c>
      <c r="B109" t="s">
        <v>185</v>
      </c>
      <c r="C109" t="s">
        <v>120</v>
      </c>
      <c r="D109" t="s">
        <v>121</v>
      </c>
      <c r="E109" s="5"/>
      <c r="F109" s="5"/>
      <c r="G109" s="5"/>
      <c r="H109" s="5"/>
      <c r="I109" s="5"/>
      <c r="J109" s="5"/>
      <c r="K109" s="5"/>
      <c r="L109" s="5">
        <v>67.550000000000011</v>
      </c>
      <c r="M109" s="5">
        <v>46.55</v>
      </c>
      <c r="N109" s="5"/>
      <c r="O109" s="5"/>
      <c r="P109">
        <v>2014</v>
      </c>
      <c r="Q109">
        <v>2014</v>
      </c>
    </row>
    <row r="110" spans="1:17">
      <c r="A110" t="s">
        <v>118</v>
      </c>
      <c r="B110" t="s">
        <v>186</v>
      </c>
      <c r="C110" t="s">
        <v>120</v>
      </c>
      <c r="D110" t="s">
        <v>121</v>
      </c>
      <c r="E110" s="5"/>
      <c r="F110" s="5"/>
      <c r="G110" s="5"/>
      <c r="H110" s="5"/>
      <c r="I110" s="5"/>
      <c r="J110" s="5"/>
      <c r="K110" s="5"/>
      <c r="L110" s="5">
        <v>67.724999999999994</v>
      </c>
      <c r="M110" s="5">
        <v>46.925000000000004</v>
      </c>
      <c r="N110" s="5"/>
      <c r="O110" s="5"/>
      <c r="P110">
        <v>2014</v>
      </c>
    </row>
    <row r="111" spans="1:17">
      <c r="A111" t="s">
        <v>118</v>
      </c>
      <c r="B111" t="s">
        <v>187</v>
      </c>
      <c r="C111" t="s">
        <v>120</v>
      </c>
      <c r="D111" t="s">
        <v>121</v>
      </c>
      <c r="E111" s="5"/>
      <c r="F111" s="5"/>
      <c r="G111" s="5"/>
      <c r="H111" s="5"/>
      <c r="I111" s="5"/>
      <c r="J111" s="5"/>
      <c r="K111" s="5"/>
      <c r="L111" s="5">
        <v>67.775000000000006</v>
      </c>
      <c r="M111" s="5">
        <v>47.5</v>
      </c>
      <c r="N111" s="5"/>
      <c r="O111" s="5"/>
      <c r="P111">
        <v>2014</v>
      </c>
    </row>
    <row r="112" spans="1:17">
      <c r="A112" t="s">
        <v>118</v>
      </c>
      <c r="B112" t="s">
        <v>188</v>
      </c>
      <c r="C112" t="s">
        <v>120</v>
      </c>
      <c r="D112" t="s">
        <v>121</v>
      </c>
      <c r="E112" s="5"/>
      <c r="F112" s="5"/>
      <c r="G112" s="5"/>
      <c r="H112" s="5"/>
      <c r="I112" s="5"/>
      <c r="J112" s="5"/>
      <c r="K112" s="5"/>
      <c r="L112" s="5">
        <v>67.924999999999997</v>
      </c>
      <c r="M112" s="5">
        <v>47.4</v>
      </c>
      <c r="N112" s="5"/>
      <c r="O112" s="5"/>
      <c r="P112">
        <v>2014</v>
      </c>
    </row>
    <row r="113" spans="1:16">
      <c r="A113" t="s">
        <v>118</v>
      </c>
      <c r="B113" t="s">
        <v>189</v>
      </c>
      <c r="C113" t="s">
        <v>120</v>
      </c>
      <c r="D113" t="s">
        <v>121</v>
      </c>
      <c r="E113" s="5"/>
      <c r="F113" s="5"/>
      <c r="G113" s="5"/>
      <c r="H113" s="5"/>
      <c r="I113" s="5"/>
      <c r="J113" s="5"/>
      <c r="K113" s="5"/>
      <c r="L113" s="5">
        <v>68.2</v>
      </c>
      <c r="M113" s="5">
        <v>47.975000000000001</v>
      </c>
      <c r="N113" s="5"/>
      <c r="O113" s="5"/>
      <c r="P113">
        <v>2015</v>
      </c>
    </row>
    <row r="114" spans="1:16">
      <c r="A114" t="s">
        <v>118</v>
      </c>
      <c r="B114" t="s">
        <v>190</v>
      </c>
      <c r="C114" t="s">
        <v>120</v>
      </c>
      <c r="D114" t="s">
        <v>121</v>
      </c>
      <c r="E114" s="5"/>
      <c r="F114" s="5"/>
      <c r="G114" s="5"/>
      <c r="H114" s="5"/>
      <c r="I114" s="5"/>
      <c r="J114" s="5"/>
      <c r="K114" s="5"/>
      <c r="L114" s="5">
        <v>68.674999999999997</v>
      </c>
      <c r="M114" s="5">
        <v>48.625</v>
      </c>
      <c r="N114" s="5"/>
      <c r="O114" s="5"/>
      <c r="P114">
        <v>2015</v>
      </c>
    </row>
    <row r="115" spans="1:16">
      <c r="A115" t="s">
        <v>118</v>
      </c>
      <c r="B115" t="s">
        <v>191</v>
      </c>
      <c r="C115" t="s">
        <v>120</v>
      </c>
      <c r="D115" t="s">
        <v>121</v>
      </c>
      <c r="E115" s="5"/>
      <c r="F115" s="5"/>
      <c r="G115" s="5"/>
      <c r="H115" s="5"/>
      <c r="I115" s="5"/>
      <c r="J115" s="5"/>
      <c r="K115" s="5"/>
      <c r="L115" s="5">
        <v>68.925000000000011</v>
      </c>
      <c r="M115" s="5">
        <v>49.075000000000003</v>
      </c>
      <c r="N115" s="5"/>
      <c r="O115" s="5"/>
      <c r="P115">
        <v>2015</v>
      </c>
    </row>
    <row r="116" spans="1:16">
      <c r="A116" t="s">
        <v>118</v>
      </c>
      <c r="B116" t="s">
        <v>192</v>
      </c>
      <c r="C116" t="s">
        <v>120</v>
      </c>
      <c r="D116" t="s">
        <v>121</v>
      </c>
      <c r="E116" s="5"/>
      <c r="F116" s="5"/>
      <c r="G116" s="5"/>
      <c r="H116" s="5"/>
      <c r="I116" s="5"/>
      <c r="J116" s="5"/>
      <c r="K116" s="5"/>
      <c r="L116" s="5">
        <v>69.075000000000003</v>
      </c>
      <c r="M116" s="5">
        <v>50.024999999999991</v>
      </c>
      <c r="N116" s="5"/>
      <c r="O116" s="5"/>
      <c r="P116">
        <v>2015</v>
      </c>
    </row>
    <row r="117" spans="1:16">
      <c r="A117" t="s">
        <v>118</v>
      </c>
      <c r="B117" t="s">
        <v>193</v>
      </c>
      <c r="C117" t="s">
        <v>120</v>
      </c>
      <c r="D117" t="s">
        <v>121</v>
      </c>
      <c r="E117" s="5"/>
      <c r="F117" s="5"/>
      <c r="G117" s="5"/>
      <c r="H117" s="5"/>
      <c r="I117" s="5"/>
      <c r="J117" s="5"/>
      <c r="K117" s="5"/>
      <c r="L117" s="5">
        <v>69.7</v>
      </c>
      <c r="M117" s="5">
        <v>50.125</v>
      </c>
      <c r="N117" s="5"/>
      <c r="O117" s="5"/>
      <c r="P117">
        <v>2016</v>
      </c>
    </row>
    <row r="118" spans="1:16">
      <c r="A118" t="s">
        <v>118</v>
      </c>
      <c r="B118" t="s">
        <v>194</v>
      </c>
      <c r="C118" t="s">
        <v>120</v>
      </c>
      <c r="D118" t="s">
        <v>121</v>
      </c>
      <c r="E118" s="5"/>
      <c r="F118" s="5"/>
      <c r="G118" s="5"/>
      <c r="H118" s="5"/>
      <c r="I118" s="5"/>
      <c r="J118" s="5"/>
      <c r="K118" s="5"/>
      <c r="L118" s="5">
        <v>69.900000000000006</v>
      </c>
      <c r="M118" s="5">
        <v>50.15</v>
      </c>
      <c r="N118" s="5"/>
      <c r="O118" s="5"/>
      <c r="P118">
        <v>2016</v>
      </c>
    </row>
    <row r="119" spans="1:16">
      <c r="A119" t="s">
        <v>118</v>
      </c>
      <c r="B119" t="s">
        <v>195</v>
      </c>
      <c r="C119" t="s">
        <v>120</v>
      </c>
      <c r="D119" t="s">
        <v>121</v>
      </c>
      <c r="E119" s="5"/>
      <c r="F119" s="5"/>
      <c r="G119" s="5"/>
      <c r="H119" s="5"/>
      <c r="I119" s="5"/>
      <c r="J119" s="5"/>
      <c r="K119" s="5"/>
      <c r="L119" s="5">
        <v>69.975000000000009</v>
      </c>
      <c r="M119" s="5">
        <v>50.2</v>
      </c>
      <c r="N119" s="5"/>
      <c r="O119" s="5"/>
      <c r="P119">
        <v>2016</v>
      </c>
    </row>
    <row r="120" spans="1:16">
      <c r="A120" t="s">
        <v>118</v>
      </c>
      <c r="B120" t="s">
        <v>196</v>
      </c>
      <c r="C120" t="s">
        <v>120</v>
      </c>
      <c r="D120" t="s">
        <v>121</v>
      </c>
      <c r="E120" s="5"/>
      <c r="F120" s="5"/>
      <c r="G120" s="5"/>
      <c r="H120" s="5"/>
      <c r="I120" s="5"/>
      <c r="J120" s="5"/>
      <c r="K120" s="5"/>
      <c r="L120" s="5">
        <v>70.099999999999994</v>
      </c>
      <c r="M120" s="5">
        <v>50.125</v>
      </c>
      <c r="N120" s="5"/>
      <c r="O120" s="5"/>
      <c r="P120">
        <v>2016</v>
      </c>
    </row>
    <row r="121" spans="1:16">
      <c r="A121" t="s">
        <v>118</v>
      </c>
      <c r="B121" t="s">
        <v>197</v>
      </c>
      <c r="C121" t="s">
        <v>120</v>
      </c>
      <c r="D121" t="s">
        <v>121</v>
      </c>
      <c r="E121" s="5"/>
      <c r="F121" s="5"/>
      <c r="G121" s="5"/>
      <c r="H121" s="5"/>
      <c r="I121" s="5"/>
      <c r="J121" s="5"/>
      <c r="K121" s="5"/>
      <c r="L121" s="5">
        <v>70.075000000000003</v>
      </c>
      <c r="M121" s="5">
        <v>50.55</v>
      </c>
      <c r="N121" s="5"/>
      <c r="O121" s="5"/>
      <c r="P121">
        <v>2017</v>
      </c>
    </row>
    <row r="122" spans="1:16">
      <c r="A122" t="s">
        <v>118</v>
      </c>
      <c r="B122" t="s">
        <v>198</v>
      </c>
      <c r="C122" t="s">
        <v>120</v>
      </c>
      <c r="D122" t="s">
        <v>121</v>
      </c>
      <c r="E122" s="5"/>
      <c r="F122" s="5"/>
      <c r="G122" s="5"/>
      <c r="H122" s="5"/>
      <c r="I122" s="5"/>
      <c r="J122" s="5"/>
      <c r="K122" s="5"/>
      <c r="L122" s="5">
        <v>69.900000000000006</v>
      </c>
      <c r="M122" s="5">
        <v>51.425000000000004</v>
      </c>
      <c r="N122" s="5"/>
      <c r="O122" s="5"/>
      <c r="P122">
        <v>2017</v>
      </c>
    </row>
    <row r="123" spans="1:16">
      <c r="A123" t="s">
        <v>118</v>
      </c>
      <c r="B123" t="s">
        <v>199</v>
      </c>
      <c r="C123" t="s">
        <v>120</v>
      </c>
      <c r="D123" t="s">
        <v>121</v>
      </c>
      <c r="E123" s="5"/>
      <c r="F123" s="5"/>
      <c r="G123" s="5"/>
      <c r="H123" s="5"/>
      <c r="I123" s="5"/>
      <c r="J123" s="5"/>
      <c r="K123" s="5"/>
      <c r="L123" s="5">
        <v>69.95</v>
      </c>
      <c r="M123" s="5">
        <v>52.349999999999994</v>
      </c>
      <c r="N123" s="5"/>
      <c r="O123" s="5"/>
      <c r="P123">
        <v>2017</v>
      </c>
    </row>
    <row r="124" spans="1:16">
      <c r="A124" t="s">
        <v>118</v>
      </c>
      <c r="B124" t="s">
        <v>200</v>
      </c>
      <c r="C124" t="s">
        <v>120</v>
      </c>
      <c r="D124" t="s">
        <v>121</v>
      </c>
      <c r="E124" s="5"/>
      <c r="F124" s="5"/>
      <c r="G124" s="5"/>
      <c r="H124" s="5"/>
      <c r="I124" s="5"/>
      <c r="J124" s="5"/>
      <c r="K124" s="5"/>
      <c r="L124" s="5">
        <v>69.849999999999994</v>
      </c>
      <c r="M124" s="5">
        <v>53.2</v>
      </c>
      <c r="N124" s="5"/>
      <c r="O124" s="5"/>
      <c r="P124">
        <v>2017</v>
      </c>
    </row>
    <row r="125" spans="1:16">
      <c r="A125" t="s">
        <v>118</v>
      </c>
      <c r="B125" t="s">
        <v>201</v>
      </c>
      <c r="C125" t="s">
        <v>120</v>
      </c>
      <c r="D125" t="s">
        <v>121</v>
      </c>
      <c r="E125" s="5"/>
      <c r="F125" s="5"/>
      <c r="G125" s="5"/>
      <c r="H125" s="5"/>
      <c r="I125" s="5"/>
      <c r="J125" s="5"/>
      <c r="K125" s="5"/>
      <c r="L125" s="5">
        <v>69.650000000000006</v>
      </c>
      <c r="M125" s="5">
        <v>53.825000000000003</v>
      </c>
      <c r="N125" s="5"/>
      <c r="O125" s="5"/>
      <c r="P125">
        <v>2018</v>
      </c>
    </row>
    <row r="126" spans="1:16">
      <c r="A126" t="s">
        <v>118</v>
      </c>
      <c r="B126" t="s">
        <v>202</v>
      </c>
      <c r="C126" t="s">
        <v>120</v>
      </c>
      <c r="D126" t="s">
        <v>121</v>
      </c>
      <c r="E126" s="5"/>
      <c r="F126" s="5"/>
      <c r="G126" s="5"/>
      <c r="H126" s="5"/>
      <c r="I126" s="5"/>
      <c r="J126" s="5"/>
      <c r="K126" s="5"/>
      <c r="L126" s="5">
        <v>69.974999999999994</v>
      </c>
      <c r="M126" s="5">
        <v>54.125</v>
      </c>
      <c r="N126" s="5"/>
      <c r="O126" s="5"/>
      <c r="P126">
        <v>2018</v>
      </c>
    </row>
    <row r="127" spans="1:16">
      <c r="A127" t="s">
        <v>118</v>
      </c>
      <c r="B127" t="s">
        <v>203</v>
      </c>
      <c r="C127" t="s">
        <v>120</v>
      </c>
      <c r="D127" t="s">
        <v>121</v>
      </c>
      <c r="E127" s="5"/>
      <c r="F127" s="5"/>
      <c r="G127" s="5"/>
      <c r="H127" s="5"/>
      <c r="I127" s="5"/>
      <c r="J127" s="5"/>
      <c r="K127" s="5"/>
      <c r="L127" s="5">
        <v>70.7</v>
      </c>
      <c r="M127" s="5">
        <v>53.875</v>
      </c>
      <c r="N127" s="5"/>
      <c r="O127" s="5"/>
      <c r="P127">
        <v>2018</v>
      </c>
    </row>
    <row r="128" spans="1:16">
      <c r="A128" t="s">
        <v>118</v>
      </c>
      <c r="B128" t="s">
        <v>204</v>
      </c>
      <c r="C128" t="s">
        <v>120</v>
      </c>
      <c r="D128" t="s">
        <v>121</v>
      </c>
      <c r="E128" s="5"/>
      <c r="F128" s="5"/>
      <c r="G128" s="5"/>
      <c r="H128" s="5"/>
      <c r="I128" s="5"/>
      <c r="J128" s="5"/>
      <c r="K128" s="5"/>
      <c r="L128" s="5">
        <v>71.474999999999994</v>
      </c>
      <c r="M128" s="5">
        <v>53.849999999999994</v>
      </c>
      <c r="N128" s="5"/>
      <c r="O128" s="5"/>
      <c r="P128">
        <v>2018</v>
      </c>
    </row>
    <row r="129" spans="1:17">
      <c r="A129" t="s">
        <v>118</v>
      </c>
      <c r="B129" t="s">
        <v>45</v>
      </c>
      <c r="C129" t="s">
        <v>120</v>
      </c>
      <c r="D129" t="s">
        <v>121</v>
      </c>
      <c r="E129" s="5"/>
      <c r="F129" s="5"/>
      <c r="G129" s="5"/>
      <c r="H129" s="5"/>
      <c r="I129" s="5"/>
      <c r="J129" s="5"/>
      <c r="K129" s="5"/>
      <c r="L129" s="5">
        <v>71.924999999999997</v>
      </c>
      <c r="M129" s="5">
        <v>54.074999999999996</v>
      </c>
      <c r="N129" s="5"/>
      <c r="O129" s="5"/>
      <c r="P129">
        <v>2019</v>
      </c>
    </row>
    <row r="130" spans="1:17">
      <c r="A130" t="s">
        <v>118</v>
      </c>
      <c r="B130" t="s">
        <v>46</v>
      </c>
      <c r="C130" t="s">
        <v>120</v>
      </c>
      <c r="D130" t="s">
        <v>121</v>
      </c>
      <c r="E130" s="5"/>
      <c r="F130" s="5"/>
      <c r="G130" s="5"/>
      <c r="H130" s="5"/>
      <c r="I130" s="5"/>
      <c r="J130" s="5"/>
      <c r="K130" s="5"/>
      <c r="L130" s="5">
        <v>72</v>
      </c>
      <c r="M130" s="5">
        <v>54.274999999999999</v>
      </c>
      <c r="N130" s="5"/>
      <c r="O130" s="5"/>
      <c r="P130">
        <v>2019</v>
      </c>
    </row>
    <row r="131" spans="1:17">
      <c r="A131" t="s">
        <v>118</v>
      </c>
      <c r="B131" t="s">
        <v>47</v>
      </c>
      <c r="C131" t="s">
        <v>120</v>
      </c>
      <c r="D131" t="s">
        <v>121</v>
      </c>
      <c r="E131" s="5"/>
      <c r="F131" s="5"/>
      <c r="G131" s="5"/>
      <c r="H131" s="5"/>
      <c r="I131" s="5"/>
      <c r="J131" s="5"/>
      <c r="K131" s="5"/>
      <c r="L131" s="5">
        <v>71.775000000000006</v>
      </c>
      <c r="M131" s="5">
        <v>54.7</v>
      </c>
      <c r="N131" s="5"/>
      <c r="O131" s="5"/>
      <c r="P131">
        <v>2019</v>
      </c>
    </row>
    <row r="132" spans="1:17">
      <c r="A132" t="s">
        <v>118</v>
      </c>
      <c r="B132" t="s">
        <v>48</v>
      </c>
      <c r="C132" t="s">
        <v>120</v>
      </c>
      <c r="D132" t="s">
        <v>121</v>
      </c>
      <c r="E132" s="5"/>
      <c r="F132" s="5"/>
      <c r="G132" s="5"/>
      <c r="H132" s="5"/>
      <c r="I132" s="5"/>
      <c r="J132" s="5"/>
      <c r="K132" s="5"/>
      <c r="L132" s="5">
        <v>71.8</v>
      </c>
      <c r="M132" s="5">
        <v>55.25</v>
      </c>
      <c r="N132" s="5"/>
      <c r="O132" s="5"/>
      <c r="P132">
        <v>2019</v>
      </c>
    </row>
    <row r="133" spans="1:17">
      <c r="A133" t="s">
        <v>118</v>
      </c>
      <c r="B133" t="s">
        <v>49</v>
      </c>
      <c r="C133" t="s">
        <v>120</v>
      </c>
      <c r="D133" t="s">
        <v>121</v>
      </c>
      <c r="E133" s="5"/>
      <c r="F133" s="5"/>
      <c r="G133" s="5"/>
      <c r="H133" s="5"/>
      <c r="I133" s="5"/>
      <c r="J133" s="5"/>
      <c r="K133" s="5"/>
      <c r="L133" s="5">
        <v>71.875</v>
      </c>
      <c r="M133" s="5">
        <v>55.575000000000003</v>
      </c>
      <c r="N133" s="5"/>
      <c r="O133" s="5"/>
      <c r="P133">
        <v>2020</v>
      </c>
      <c r="Q133">
        <v>2020</v>
      </c>
    </row>
    <row r="134" spans="1:17">
      <c r="A134" t="s">
        <v>118</v>
      </c>
      <c r="B134" t="s">
        <v>50</v>
      </c>
      <c r="C134" t="s">
        <v>120</v>
      </c>
      <c r="D134" t="s">
        <v>121</v>
      </c>
      <c r="E134" s="5"/>
      <c r="F134" s="5"/>
      <c r="G134" s="5"/>
      <c r="H134" s="5"/>
      <c r="I134" s="5"/>
      <c r="J134" s="5"/>
      <c r="K134" s="5"/>
      <c r="L134" s="5">
        <v>70.925000000000011</v>
      </c>
      <c r="M134" s="5">
        <v>54.824999999999996</v>
      </c>
      <c r="N134" s="5"/>
      <c r="O134" s="5"/>
      <c r="P134">
        <v>2020</v>
      </c>
    </row>
    <row r="135" spans="1:17">
      <c r="A135" t="s">
        <v>118</v>
      </c>
      <c r="B135" t="s">
        <v>51</v>
      </c>
      <c r="C135" t="s">
        <v>120</v>
      </c>
      <c r="D135" t="s">
        <v>121</v>
      </c>
      <c r="E135" s="5"/>
      <c r="F135" s="5"/>
      <c r="G135" s="5"/>
      <c r="H135" s="5"/>
      <c r="I135" s="5"/>
      <c r="J135" s="5"/>
      <c r="K135" s="5"/>
      <c r="L135" s="5">
        <v>71</v>
      </c>
      <c r="M135" s="5">
        <v>54.650000000000006</v>
      </c>
      <c r="N135" s="5"/>
      <c r="O135" s="5"/>
      <c r="P135">
        <v>2020</v>
      </c>
    </row>
    <row r="136" spans="1:17">
      <c r="A136" t="s">
        <v>118</v>
      </c>
      <c r="B136" t="s">
        <v>52</v>
      </c>
      <c r="C136" t="s">
        <v>120</v>
      </c>
      <c r="D136" t="s">
        <v>121</v>
      </c>
      <c r="E136" s="5"/>
      <c r="F136" s="5"/>
      <c r="G136" s="5"/>
      <c r="H136" s="5"/>
      <c r="I136" s="5"/>
      <c r="J136" s="5"/>
      <c r="K136" s="5"/>
      <c r="L136" s="5">
        <v>71.125</v>
      </c>
      <c r="M136" s="5">
        <v>54.15</v>
      </c>
      <c r="N136" s="5"/>
      <c r="O136" s="5"/>
      <c r="P136">
        <v>2020</v>
      </c>
    </row>
    <row r="137" spans="1:17">
      <c r="A137" t="s">
        <v>118</v>
      </c>
      <c r="B137" t="s">
        <v>53</v>
      </c>
      <c r="C137" t="s">
        <v>120</v>
      </c>
      <c r="D137" t="s">
        <v>121</v>
      </c>
      <c r="E137" s="5"/>
      <c r="F137" s="5"/>
      <c r="G137" s="5"/>
      <c r="H137" s="5"/>
      <c r="I137" s="5"/>
      <c r="J137" s="5"/>
      <c r="K137" s="5"/>
      <c r="L137" s="5">
        <v>71.425000000000011</v>
      </c>
      <c r="M137" s="5">
        <v>53.7</v>
      </c>
      <c r="N137" s="5"/>
      <c r="O137" s="5"/>
      <c r="P137">
        <v>2021</v>
      </c>
    </row>
    <row r="138" spans="1:17">
      <c r="A138" t="s">
        <v>118</v>
      </c>
      <c r="B138" t="s">
        <v>54</v>
      </c>
      <c r="C138" t="s">
        <v>120</v>
      </c>
      <c r="D138" t="s">
        <v>121</v>
      </c>
      <c r="E138" s="5"/>
      <c r="F138" s="5"/>
      <c r="G138" s="5"/>
      <c r="H138" s="5"/>
      <c r="I138" s="5"/>
      <c r="J138" s="5"/>
      <c r="K138" s="5"/>
      <c r="L138" s="5">
        <v>73.125</v>
      </c>
      <c r="M138" s="5">
        <v>54.524999999999999</v>
      </c>
      <c r="N138" s="5"/>
      <c r="O138" s="5"/>
      <c r="P138">
        <v>2021</v>
      </c>
    </row>
    <row r="139" spans="1:17">
      <c r="A139" t="s">
        <v>118</v>
      </c>
      <c r="B139" t="s">
        <v>55</v>
      </c>
      <c r="C139" t="s">
        <v>120</v>
      </c>
      <c r="D139" t="s">
        <v>121</v>
      </c>
      <c r="E139" s="5"/>
      <c r="F139" s="5"/>
      <c r="G139" s="5"/>
      <c r="H139" s="5"/>
      <c r="I139" s="5"/>
      <c r="J139" s="5"/>
      <c r="K139" s="5"/>
      <c r="L139" s="5">
        <v>74.474999999999994</v>
      </c>
      <c r="M139" s="5">
        <v>54.95</v>
      </c>
      <c r="N139" s="5"/>
      <c r="O139" s="5"/>
      <c r="P139">
        <v>2021</v>
      </c>
    </row>
    <row r="140" spans="1:17">
      <c r="A140" t="s">
        <v>118</v>
      </c>
      <c r="B140" t="s">
        <v>56</v>
      </c>
      <c r="C140" t="s">
        <v>120</v>
      </c>
      <c r="D140" t="s">
        <v>121</v>
      </c>
      <c r="E140" s="5"/>
      <c r="F140" s="5"/>
      <c r="G140" s="5"/>
      <c r="H140" s="5"/>
      <c r="I140" s="5"/>
      <c r="J140" s="5"/>
      <c r="K140" s="5"/>
      <c r="L140" s="5">
        <v>75.699999999999989</v>
      </c>
      <c r="M140" s="5">
        <v>56.150000000000006</v>
      </c>
      <c r="N140" s="5"/>
      <c r="O140" s="5"/>
      <c r="P140">
        <v>2021</v>
      </c>
    </row>
    <row r="141" spans="1:17">
      <c r="A141" t="s">
        <v>118</v>
      </c>
      <c r="B141" t="s">
        <v>57</v>
      </c>
      <c r="C141" t="s">
        <v>120</v>
      </c>
      <c r="D141" t="s">
        <v>121</v>
      </c>
      <c r="E141" s="5"/>
      <c r="F141" s="5"/>
      <c r="G141" s="5"/>
      <c r="H141" s="5"/>
      <c r="I141" s="5"/>
      <c r="J141" s="5"/>
      <c r="K141" s="5"/>
      <c r="L141" s="5">
        <v>77.275000000000006</v>
      </c>
      <c r="M141" s="5">
        <v>56.924999999999997</v>
      </c>
      <c r="N141" s="5"/>
      <c r="O141" s="5"/>
      <c r="P141">
        <v>2022</v>
      </c>
    </row>
    <row r="142" spans="1:17">
      <c r="A142" t="s">
        <v>118</v>
      </c>
      <c r="B142" t="s">
        <v>58</v>
      </c>
      <c r="C142" t="s">
        <v>120</v>
      </c>
      <c r="D142" t="s">
        <v>121</v>
      </c>
      <c r="E142" s="5"/>
      <c r="F142" s="5"/>
      <c r="G142" s="5"/>
      <c r="H142" s="5"/>
      <c r="I142" s="5"/>
      <c r="J142" s="5"/>
      <c r="K142" s="5"/>
      <c r="L142" s="5">
        <v>78.025000000000006</v>
      </c>
      <c r="M142" s="5">
        <v>57.7</v>
      </c>
      <c r="N142" s="5"/>
      <c r="O142" s="5"/>
      <c r="P142">
        <v>2022</v>
      </c>
    </row>
    <row r="143" spans="1:17">
      <c r="A143" t="s">
        <v>118</v>
      </c>
      <c r="B143" t="s">
        <v>59</v>
      </c>
      <c r="C143" t="s">
        <v>120</v>
      </c>
      <c r="D143" t="s">
        <v>121</v>
      </c>
      <c r="E143" s="5"/>
      <c r="F143" s="5"/>
      <c r="G143" s="5"/>
      <c r="H143" s="5"/>
      <c r="I143" s="5"/>
      <c r="J143" s="5"/>
      <c r="K143" s="5"/>
      <c r="L143" s="5">
        <v>78.05</v>
      </c>
      <c r="M143" s="5">
        <v>58.924999999999997</v>
      </c>
      <c r="N143" s="5"/>
      <c r="O143" s="5"/>
      <c r="P143">
        <v>2022</v>
      </c>
    </row>
    <row r="144" spans="1:17">
      <c r="A144" t="s">
        <v>118</v>
      </c>
      <c r="B144" t="s">
        <v>60</v>
      </c>
      <c r="C144" t="s">
        <v>120</v>
      </c>
      <c r="D144" t="s">
        <v>121</v>
      </c>
      <c r="E144" s="5"/>
      <c r="F144" s="5"/>
      <c r="G144" s="5"/>
      <c r="H144" s="5"/>
      <c r="I144" s="5"/>
      <c r="J144" s="5"/>
      <c r="K144" s="5"/>
      <c r="L144" s="5">
        <v>77.725000000000009</v>
      </c>
      <c r="M144" s="5">
        <v>59.6</v>
      </c>
      <c r="N144" s="5"/>
      <c r="O144" s="5"/>
      <c r="P144">
        <v>2022</v>
      </c>
    </row>
    <row r="145" spans="1:17">
      <c r="A145" t="s">
        <v>118</v>
      </c>
      <c r="B145" t="s">
        <v>61</v>
      </c>
      <c r="C145" t="s">
        <v>120</v>
      </c>
      <c r="D145" t="s">
        <v>121</v>
      </c>
      <c r="E145" s="5"/>
      <c r="F145" s="5"/>
      <c r="G145" s="5"/>
      <c r="H145" s="5"/>
      <c r="I145" s="5"/>
      <c r="J145" s="5"/>
      <c r="K145" s="5"/>
      <c r="L145" s="5">
        <v>77.150000000000006</v>
      </c>
      <c r="M145" s="5">
        <v>60.75</v>
      </c>
      <c r="N145" s="5"/>
      <c r="O145" s="5"/>
      <c r="P145">
        <v>2023</v>
      </c>
    </row>
    <row r="146" spans="1:17">
      <c r="A146" t="s">
        <v>118</v>
      </c>
      <c r="B146" t="s">
        <v>62</v>
      </c>
      <c r="C146" t="s">
        <v>120</v>
      </c>
      <c r="D146" t="s">
        <v>121</v>
      </c>
      <c r="E146" s="5"/>
      <c r="F146" s="5"/>
      <c r="G146" s="5"/>
      <c r="H146" s="5"/>
      <c r="I146" s="5"/>
      <c r="J146" s="5"/>
      <c r="K146" s="5"/>
      <c r="L146" s="5">
        <v>77.099999999999994</v>
      </c>
      <c r="M146" s="5">
        <v>61.924999999999997</v>
      </c>
      <c r="N146" s="5"/>
      <c r="O146" s="5"/>
      <c r="P146">
        <v>2023</v>
      </c>
    </row>
    <row r="147" spans="1:17">
      <c r="A147" t="s">
        <v>118</v>
      </c>
      <c r="B147" t="s">
        <v>63</v>
      </c>
      <c r="C147" t="s">
        <v>120</v>
      </c>
      <c r="D147" t="s">
        <v>121</v>
      </c>
      <c r="E147" s="5"/>
      <c r="F147" s="5"/>
      <c r="G147" s="5"/>
      <c r="H147" s="5"/>
      <c r="I147" s="5"/>
      <c r="J147" s="5"/>
      <c r="K147" s="5"/>
      <c r="L147" s="5">
        <v>77.174999999999997</v>
      </c>
      <c r="M147" s="5">
        <v>62.074999999999996</v>
      </c>
      <c r="N147" s="5"/>
      <c r="O147" s="5"/>
      <c r="P147">
        <v>2023</v>
      </c>
    </row>
    <row r="148" spans="1:17">
      <c r="A148" t="s">
        <v>118</v>
      </c>
      <c r="B148" t="s">
        <v>64</v>
      </c>
      <c r="C148" t="s">
        <v>120</v>
      </c>
      <c r="D148" t="s">
        <v>121</v>
      </c>
      <c r="E148" s="5"/>
      <c r="F148" s="5"/>
      <c r="G148" s="5"/>
      <c r="H148" s="5"/>
      <c r="I148" s="5"/>
      <c r="J148" s="5"/>
      <c r="K148" s="5"/>
      <c r="L148" s="5">
        <v>76.724999999999994</v>
      </c>
      <c r="M148" s="5">
        <v>62.375</v>
      </c>
      <c r="N148" s="5"/>
      <c r="O148" s="5"/>
      <c r="P148">
        <v>2023</v>
      </c>
    </row>
    <row r="149" spans="1:17">
      <c r="A149" t="s">
        <v>118</v>
      </c>
      <c r="B149" t="s">
        <v>65</v>
      </c>
      <c r="C149" t="s">
        <v>120</v>
      </c>
      <c r="D149" t="s">
        <v>121</v>
      </c>
      <c r="E149" s="5"/>
      <c r="F149" s="5"/>
      <c r="G149" s="5"/>
      <c r="H149" s="5"/>
      <c r="I149" s="5"/>
      <c r="J149" s="5"/>
      <c r="K149" s="5"/>
      <c r="L149" s="5">
        <v>76.625</v>
      </c>
      <c r="M149" s="5">
        <v>62.4</v>
      </c>
      <c r="N149" s="5"/>
      <c r="O149" s="5"/>
      <c r="P149">
        <v>2024</v>
      </c>
    </row>
    <row r="150" spans="1:17">
      <c r="A150" t="s">
        <v>118</v>
      </c>
      <c r="B150" t="s">
        <v>66</v>
      </c>
      <c r="C150" t="s">
        <v>120</v>
      </c>
      <c r="D150" t="s">
        <v>121</v>
      </c>
      <c r="E150" s="5"/>
      <c r="F150" s="5"/>
      <c r="G150" s="5"/>
      <c r="H150" s="5"/>
      <c r="I150" s="5"/>
      <c r="J150" s="5"/>
      <c r="K150" s="5"/>
      <c r="L150" s="5">
        <v>76.824999999999989</v>
      </c>
      <c r="M150" s="5">
        <v>61.975000000000001</v>
      </c>
      <c r="N150" s="5"/>
      <c r="O150" s="5"/>
      <c r="P150">
        <v>2024</v>
      </c>
    </row>
    <row r="151" spans="1:17">
      <c r="A151" t="s">
        <v>118</v>
      </c>
      <c r="B151" t="s">
        <v>67</v>
      </c>
      <c r="C151" t="s">
        <v>120</v>
      </c>
      <c r="D151" t="s">
        <v>121</v>
      </c>
      <c r="E151" s="5"/>
      <c r="F151" s="5"/>
      <c r="G151" s="5"/>
      <c r="H151" s="5"/>
      <c r="I151" s="5"/>
      <c r="J151" s="5"/>
      <c r="K151" s="5"/>
      <c r="L151" s="5">
        <v>77.3</v>
      </c>
      <c r="M151" s="5">
        <v>62.1</v>
      </c>
      <c r="N151" s="5"/>
      <c r="O151" s="5"/>
      <c r="P151">
        <v>2024</v>
      </c>
    </row>
    <row r="152" spans="1:17">
      <c r="A152" t="s">
        <v>118</v>
      </c>
      <c r="B152" t="s">
        <v>68</v>
      </c>
      <c r="C152" t="s">
        <v>120</v>
      </c>
      <c r="D152" t="s">
        <v>121</v>
      </c>
      <c r="E152" s="5"/>
      <c r="F152" s="5"/>
      <c r="G152" s="5"/>
      <c r="H152" s="5"/>
      <c r="I152" s="5"/>
      <c r="J152" s="5"/>
      <c r="K152" s="5"/>
      <c r="L152" s="5">
        <v>77.850000000000009</v>
      </c>
      <c r="M152" s="5">
        <v>61.925000000000004</v>
      </c>
      <c r="N152" s="5"/>
      <c r="O152" s="5"/>
      <c r="P152">
        <v>2024</v>
      </c>
    </row>
    <row r="153" spans="1:17">
      <c r="A153" t="s">
        <v>118</v>
      </c>
      <c r="B153" t="s">
        <v>69</v>
      </c>
      <c r="C153" t="s">
        <v>120</v>
      </c>
      <c r="D153" t="s">
        <v>121</v>
      </c>
      <c r="E153" s="5"/>
      <c r="F153" s="5"/>
      <c r="G153" s="5"/>
      <c r="H153" s="5"/>
      <c r="I153" s="5"/>
      <c r="J153" s="5"/>
      <c r="K153" s="5"/>
      <c r="L153" s="5">
        <v>78.5</v>
      </c>
      <c r="M153" s="5">
        <v>62.425000000000004</v>
      </c>
      <c r="N153" s="5"/>
      <c r="O153" s="5"/>
      <c r="P153">
        <v>2025</v>
      </c>
    </row>
    <row r="154" spans="1:17">
      <c r="A154" t="s">
        <v>118</v>
      </c>
      <c r="B154" t="s">
        <v>205</v>
      </c>
      <c r="C154" t="s">
        <v>120</v>
      </c>
      <c r="D154" t="s">
        <v>121</v>
      </c>
      <c r="E154" s="5"/>
      <c r="F154" s="5"/>
      <c r="G154" s="5"/>
      <c r="H154" s="5"/>
      <c r="I154" s="5"/>
      <c r="J154" s="5"/>
      <c r="K154" s="5"/>
      <c r="L154" s="5">
        <v>78.525000000000006</v>
      </c>
      <c r="M154" s="5">
        <v>62.875</v>
      </c>
      <c r="N154" s="5"/>
      <c r="O154" s="5"/>
      <c r="P154">
        <v>2025</v>
      </c>
    </row>
    <row r="155" spans="1:17">
      <c r="A155" t="s">
        <v>118</v>
      </c>
      <c r="B155" t="s">
        <v>206</v>
      </c>
      <c r="C155" t="s">
        <v>120</v>
      </c>
      <c r="D155" t="s">
        <v>121</v>
      </c>
      <c r="E155" s="5"/>
      <c r="F155" s="5"/>
      <c r="G155" s="5"/>
      <c r="H155" s="5"/>
      <c r="I155" s="5"/>
      <c r="J155" s="5"/>
      <c r="K155" s="5"/>
      <c r="L155" s="5">
        <v>78.650000000000006</v>
      </c>
      <c r="M155" s="5">
        <v>63.250000000000007</v>
      </c>
      <c r="N155" s="5"/>
      <c r="O155" s="5"/>
      <c r="P155">
        <v>2025</v>
      </c>
    </row>
    <row r="156" spans="1:17">
      <c r="A156" t="s">
        <v>118</v>
      </c>
      <c r="B156" t="s">
        <v>207</v>
      </c>
      <c r="C156" t="s">
        <v>120</v>
      </c>
      <c r="D156" t="s">
        <v>121</v>
      </c>
      <c r="E156" s="5"/>
      <c r="F156" s="5"/>
      <c r="G156" s="5"/>
      <c r="H156" s="5"/>
      <c r="I156" s="5"/>
      <c r="J156" s="5"/>
      <c r="K156" s="5"/>
      <c r="L156" s="5">
        <v>79.174999999999997</v>
      </c>
      <c r="M156" s="5">
        <v>63.75</v>
      </c>
      <c r="N156" s="5"/>
      <c r="O156" s="5"/>
      <c r="P156">
        <v>2025</v>
      </c>
    </row>
    <row r="157" spans="1:17">
      <c r="A157" t="s">
        <v>118</v>
      </c>
      <c r="B157" t="s">
        <v>208</v>
      </c>
      <c r="C157" t="s">
        <v>120</v>
      </c>
      <c r="D157" t="s">
        <v>121</v>
      </c>
      <c r="E157" s="5"/>
      <c r="F157" s="5"/>
      <c r="G157" s="5"/>
      <c r="H157" s="5"/>
      <c r="I157" s="5"/>
      <c r="J157" s="5"/>
      <c r="K157" s="5"/>
      <c r="L157" s="5">
        <v>79.075000000000017</v>
      </c>
      <c r="M157" s="5">
        <v>63.575000000000003</v>
      </c>
      <c r="N157" s="5"/>
      <c r="O157" s="5"/>
      <c r="P157">
        <v>2026</v>
      </c>
      <c r="Q157">
        <v>2026</v>
      </c>
    </row>
    <row r="159" spans="1:17">
      <c r="E159" s="5"/>
      <c r="F159" s="5"/>
      <c r="G159" s="5"/>
      <c r="H159" s="5"/>
      <c r="I159" s="5"/>
      <c r="J159" s="5"/>
      <c r="K159" s="5"/>
      <c r="L159" s="5"/>
      <c r="M159" s="5"/>
      <c r="N159" s="5"/>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D8C17-14A1-4790-9662-1454300C4B4E}">
  <dimension ref="A1:E36"/>
  <sheetViews>
    <sheetView showGridLines="0" workbookViewId="0">
      <selection activeCell="N7" sqref="N7"/>
    </sheetView>
  </sheetViews>
  <sheetFormatPr defaultRowHeight="15.05"/>
  <sheetData>
    <row r="1" spans="1:1" ht="35.700000000000003">
      <c r="A1" s="20" t="s">
        <v>221</v>
      </c>
    </row>
    <row r="2" spans="1:1">
      <c r="A2" s="2" t="s">
        <v>222</v>
      </c>
    </row>
    <row r="19" spans="1:5">
      <c r="A19" s="2" t="s">
        <v>213</v>
      </c>
    </row>
    <row r="20" spans="1:5">
      <c r="A20" s="2" t="s">
        <v>214</v>
      </c>
    </row>
    <row r="21" spans="1:5">
      <c r="A21" s="2" t="s">
        <v>215</v>
      </c>
    </row>
    <row r="22" spans="1:5">
      <c r="A22" s="2" t="s">
        <v>216</v>
      </c>
    </row>
    <row r="23" spans="1:5">
      <c r="A23" s="2" t="s">
        <v>217</v>
      </c>
    </row>
    <row r="24" spans="1:5">
      <c r="A24" s="2" t="s">
        <v>218</v>
      </c>
    </row>
    <row r="25" spans="1:5">
      <c r="A25" s="2" t="s">
        <v>219</v>
      </c>
    </row>
    <row r="26" spans="1:5">
      <c r="A26" s="2" t="s">
        <v>220</v>
      </c>
    </row>
    <row r="28" spans="1:5">
      <c r="D28" s="5"/>
      <c r="E28" s="5"/>
    </row>
    <row r="29" spans="1:5">
      <c r="B29" t="s">
        <v>212</v>
      </c>
      <c r="C29" s="5"/>
      <c r="D29" s="5"/>
      <c r="E29" s="5"/>
    </row>
    <row r="30" spans="1:5">
      <c r="A30">
        <v>2019</v>
      </c>
      <c r="B30" s="5">
        <v>3.8326662564075411</v>
      </c>
      <c r="C30" s="5"/>
      <c r="D30" s="5"/>
      <c r="E30" s="5"/>
    </row>
    <row r="31" spans="1:5">
      <c r="A31">
        <v>2020</v>
      </c>
      <c r="B31" s="5">
        <v>5.556308473969219</v>
      </c>
      <c r="C31" s="5"/>
      <c r="D31" s="5"/>
      <c r="E31" s="5"/>
    </row>
    <row r="32" spans="1:5">
      <c r="A32">
        <v>2021</v>
      </c>
      <c r="B32" s="5">
        <v>2.3487244654891342</v>
      </c>
      <c r="C32" s="5"/>
      <c r="D32" s="5"/>
      <c r="E32" s="5"/>
    </row>
    <row r="33" spans="1:5">
      <c r="A33">
        <v>2022</v>
      </c>
      <c r="B33" s="5">
        <v>-4.6397921644732101</v>
      </c>
      <c r="D33" s="5"/>
      <c r="E33" s="5"/>
    </row>
    <row r="34" spans="1:5">
      <c r="A34">
        <v>2023</v>
      </c>
      <c r="B34" s="5">
        <v>3.9602456963306132</v>
      </c>
      <c r="D34" s="5"/>
      <c r="E34" s="5"/>
    </row>
    <row r="35" spans="1:5">
      <c r="A35">
        <v>2024</v>
      </c>
      <c r="B35" s="5">
        <v>3.8418182983158431</v>
      </c>
    </row>
    <row r="36" spans="1:5">
      <c r="A36">
        <v>2025</v>
      </c>
      <c r="B36" s="5">
        <v>3.2692181951646786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F603-732B-4BB6-919D-D39B3934AC45}">
  <dimension ref="A1:H25"/>
  <sheetViews>
    <sheetView workbookViewId="0">
      <selection activeCell="L8" sqref="L8"/>
    </sheetView>
  </sheetViews>
  <sheetFormatPr defaultColWidth="8.77734375" defaultRowHeight="15.05"/>
  <cols>
    <col min="1" max="16384" width="8.77734375" style="1"/>
  </cols>
  <sheetData>
    <row r="1" spans="1:1" ht="35.700000000000003">
      <c r="A1" s="78" t="s">
        <v>338</v>
      </c>
    </row>
    <row r="2" spans="1:1">
      <c r="A2" s="79" t="s">
        <v>336</v>
      </c>
    </row>
    <row r="18" spans="1:8">
      <c r="A18" s="80" t="s">
        <v>337</v>
      </c>
    </row>
    <row r="21" spans="1:8">
      <c r="B21" s="1">
        <v>2025</v>
      </c>
      <c r="E21" s="1">
        <v>2026</v>
      </c>
    </row>
    <row r="22" spans="1:8">
      <c r="B22" s="1" t="s">
        <v>339</v>
      </c>
      <c r="C22" s="1" t="s">
        <v>340</v>
      </c>
      <c r="D22" s="1" t="s">
        <v>341</v>
      </c>
      <c r="E22" s="1" t="s">
        <v>342</v>
      </c>
      <c r="F22" s="1" t="s">
        <v>343</v>
      </c>
      <c r="G22" s="1" t="s">
        <v>344</v>
      </c>
      <c r="H22" s="1" t="s">
        <v>345</v>
      </c>
    </row>
    <row r="23" spans="1:8">
      <c r="A23" s="1" t="s">
        <v>346</v>
      </c>
      <c r="B23" s="27">
        <v>100.20410245943464</v>
      </c>
      <c r="C23" s="27">
        <v>104.08204918869272</v>
      </c>
      <c r="D23" s="27">
        <v>102.79620369425453</v>
      </c>
      <c r="E23" s="27">
        <v>100</v>
      </c>
      <c r="F23" s="27">
        <v>101.33687110929688</v>
      </c>
      <c r="G23" s="27">
        <v>169.81324624961732</v>
      </c>
      <c r="H23" s="27">
        <v>181.87570160220432</v>
      </c>
    </row>
    <row r="24" spans="1:8">
      <c r="A24" s="1" t="s">
        <v>347</v>
      </c>
      <c r="B24" s="27">
        <v>99.152119700748131</v>
      </c>
      <c r="C24" s="27">
        <v>101.24688279301746</v>
      </c>
      <c r="D24" s="27">
        <v>101.66583541147132</v>
      </c>
      <c r="E24" s="27">
        <v>100</v>
      </c>
      <c r="F24" s="27">
        <v>100.79800498753117</v>
      </c>
      <c r="G24" s="27">
        <v>118.97256857855361</v>
      </c>
      <c r="H24" s="27">
        <v>125.71571072319203</v>
      </c>
    </row>
    <row r="25" spans="1:8">
      <c r="A25" s="1" t="s">
        <v>348</v>
      </c>
      <c r="B25" s="27">
        <v>100.48260607279309</v>
      </c>
      <c r="C25" s="27">
        <v>101.55841544339435</v>
      </c>
      <c r="D25" s="27">
        <v>101.26684094108185</v>
      </c>
      <c r="E25" s="27">
        <v>100</v>
      </c>
      <c r="F25" s="27">
        <v>100.6434747637241</v>
      </c>
      <c r="G25" s="27">
        <v>108.4858234466117</v>
      </c>
      <c r="H25" s="27">
        <v>109.93364166499096</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FCD44-2D05-4B6B-AF16-2F4B0772C990}">
  <dimension ref="A1:Z28"/>
  <sheetViews>
    <sheetView workbookViewId="0">
      <selection activeCell="N5" sqref="N5"/>
    </sheetView>
  </sheetViews>
  <sheetFormatPr defaultColWidth="8.77734375" defaultRowHeight="15.05"/>
  <cols>
    <col min="1" max="16384" width="8.77734375" style="1"/>
  </cols>
  <sheetData>
    <row r="1" spans="1:2" ht="35.700000000000003">
      <c r="A1" s="78" t="s">
        <v>349</v>
      </c>
      <c r="B1"/>
    </row>
    <row r="2" spans="1:2">
      <c r="A2" s="81" t="s">
        <v>350</v>
      </c>
    </row>
    <row r="3" spans="1:2">
      <c r="B3"/>
    </row>
    <row r="4" spans="1:2">
      <c r="B4"/>
    </row>
    <row r="5" spans="1:2">
      <c r="B5"/>
    </row>
    <row r="20" spans="1:26">
      <c r="A20" s="80" t="s">
        <v>351</v>
      </c>
    </row>
    <row r="21" spans="1:26">
      <c r="A21" s="80" t="s">
        <v>352</v>
      </c>
    </row>
    <row r="25" spans="1:26">
      <c r="A25"/>
      <c r="B25" s="82">
        <v>45383</v>
      </c>
      <c r="C25" s="82">
        <v>45413</v>
      </c>
      <c r="D25" s="82">
        <v>45444</v>
      </c>
      <c r="E25" s="82">
        <v>45474</v>
      </c>
      <c r="F25" s="82">
        <v>45505</v>
      </c>
      <c r="G25" s="82">
        <v>45536</v>
      </c>
      <c r="H25" s="82">
        <v>45566</v>
      </c>
      <c r="I25" s="82">
        <v>45597</v>
      </c>
      <c r="J25" s="82">
        <v>45627</v>
      </c>
      <c r="K25" s="82">
        <v>45658</v>
      </c>
      <c r="L25" s="82">
        <v>45689</v>
      </c>
      <c r="M25" s="82">
        <v>45717</v>
      </c>
      <c r="N25" s="82">
        <v>45748</v>
      </c>
      <c r="O25" s="82">
        <v>45778</v>
      </c>
      <c r="P25" s="82">
        <v>45809</v>
      </c>
      <c r="Q25" s="82">
        <v>45839</v>
      </c>
      <c r="R25" s="82">
        <v>45870</v>
      </c>
      <c r="S25" s="82">
        <v>45901</v>
      </c>
      <c r="T25" s="82">
        <v>45931</v>
      </c>
      <c r="U25" s="82">
        <v>45962</v>
      </c>
      <c r="V25" s="82">
        <v>45992</v>
      </c>
      <c r="W25" s="82">
        <v>46023</v>
      </c>
      <c r="X25" s="82">
        <v>46054</v>
      </c>
      <c r="Y25" s="82">
        <v>46082</v>
      </c>
      <c r="Z25" s="82">
        <v>46113</v>
      </c>
    </row>
    <row r="26" spans="1:26">
      <c r="A26" t="s">
        <v>353</v>
      </c>
      <c r="B26" s="5">
        <v>8.4500442370837163</v>
      </c>
      <c r="C26" s="5">
        <v>5.5826812834739599</v>
      </c>
      <c r="D26" s="5">
        <v>6.101485495305198</v>
      </c>
      <c r="E26" s="5">
        <v>4.3060201463009662</v>
      </c>
      <c r="F26" s="5">
        <v>7.1543707377557269</v>
      </c>
      <c r="G26" s="5">
        <v>10.329261816250664</v>
      </c>
      <c r="H26" s="5">
        <v>4.0550259494359011</v>
      </c>
      <c r="I26" s="5">
        <v>8.2902980903198085</v>
      </c>
      <c r="J26" s="5">
        <v>4.5131592126107734</v>
      </c>
      <c r="K26" s="5">
        <v>9.3956081070945459</v>
      </c>
      <c r="L26" s="5">
        <v>5.3101416227736564</v>
      </c>
      <c r="M26" s="5">
        <v>4.4941690892191986</v>
      </c>
      <c r="N26" s="5">
        <v>2.4853972284289085</v>
      </c>
      <c r="O26" s="5">
        <v>2.4953462949995213</v>
      </c>
      <c r="P26" s="5">
        <v>1.881358268225469</v>
      </c>
      <c r="Q26" s="5">
        <v>1.2203057753969517</v>
      </c>
      <c r="R26">
        <v>1.351524346087146</v>
      </c>
      <c r="S26">
        <v>-0.3601892060835894</v>
      </c>
      <c r="T26">
        <v>2.4897449612145977</v>
      </c>
      <c r="U26">
        <v>3.0648505616694592</v>
      </c>
      <c r="V26" s="19">
        <v>3.3210955513315952</v>
      </c>
      <c r="W26" s="5">
        <v>1.7597713214433668</v>
      </c>
      <c r="X26" s="5">
        <v>2.7365476418231793</v>
      </c>
      <c r="Y26">
        <v>2.0745689135234642</v>
      </c>
      <c r="Z26">
        <v>5.468969638372954</v>
      </c>
    </row>
    <row r="27" spans="1:26">
      <c r="A27" t="s">
        <v>354</v>
      </c>
      <c r="B27"/>
      <c r="C27" s="5">
        <v>4.06543045704551</v>
      </c>
      <c r="D27" s="5">
        <v>2.98214936644673</v>
      </c>
      <c r="E27" s="5">
        <v>2.35563760532429</v>
      </c>
      <c r="F27" s="5">
        <v>2.6591813605858801</v>
      </c>
      <c r="G27" s="5">
        <v>4.4666205519050903</v>
      </c>
      <c r="H27" s="5">
        <v>4.1457099500809704</v>
      </c>
      <c r="I27" s="5">
        <v>3.5942962199252699</v>
      </c>
      <c r="J27" s="5">
        <v>3.5235171981136899</v>
      </c>
      <c r="K27" s="5">
        <v>3.0769666770232198</v>
      </c>
      <c r="L27" s="5">
        <v>3.0969542227073501</v>
      </c>
      <c r="M27" s="5">
        <v>3.07500942759131</v>
      </c>
      <c r="N27" s="5">
        <v>3.29301215130047</v>
      </c>
      <c r="O27" s="5">
        <v>3.64319623876897</v>
      </c>
      <c r="P27" s="5">
        <v>4.0395379155428497</v>
      </c>
      <c r="Q27" s="5">
        <v>4.0470641252575197</v>
      </c>
      <c r="R27" s="5">
        <v>3.3739302924188799</v>
      </c>
      <c r="S27">
        <v>1.8263135877283501</v>
      </c>
      <c r="T27">
        <v>2.1986175725750199</v>
      </c>
      <c r="U27">
        <v>2.40717345839523</v>
      </c>
      <c r="V27" s="19">
        <v>2.9227635808183798</v>
      </c>
      <c r="W27" s="5">
        <v>2.6680834385176602</v>
      </c>
      <c r="X27" s="5">
        <v>2.92160474554845</v>
      </c>
      <c r="Y27" s="83">
        <v>2.9480882985894001</v>
      </c>
      <c r="Z27" s="83">
        <v>2.4554065891322101</v>
      </c>
    </row>
    <row r="28" spans="1:26">
      <c r="A28" t="s">
        <v>355</v>
      </c>
      <c r="B28" s="5">
        <v>0.32867707477404906</v>
      </c>
      <c r="C28" s="5">
        <v>0.68737970855099206</v>
      </c>
      <c r="D28" s="5">
        <v>0.97033545883007832</v>
      </c>
      <c r="E28" s="5">
        <v>0.97710776102735508</v>
      </c>
      <c r="F28" s="5">
        <v>0.50237231370360291</v>
      </c>
      <c r="G28" s="5">
        <v>0.78146804353893629</v>
      </c>
      <c r="H28" s="5">
        <v>8.2804305823898972E-2</v>
      </c>
      <c r="I28" s="5">
        <v>0.35773252614197304</v>
      </c>
      <c r="J28" s="5">
        <v>0.38188761593016807</v>
      </c>
      <c r="K28" s="5">
        <v>-2.7151778441478314E-2</v>
      </c>
      <c r="L28" s="5">
        <v>0.29883183917411316</v>
      </c>
      <c r="M28" s="5">
        <v>0.35460992907800915</v>
      </c>
      <c r="N28" s="5">
        <v>0.9282009282009227</v>
      </c>
      <c r="O28" s="5">
        <v>1.0103768432550453</v>
      </c>
      <c r="P28" s="5">
        <v>2.0043931905546373</v>
      </c>
      <c r="Q28" s="5">
        <v>2.9582526956040738</v>
      </c>
      <c r="R28" s="5">
        <v>3.6101083032491061</v>
      </c>
      <c r="S28" s="5">
        <v>3.4616449736915058</v>
      </c>
      <c r="T28" s="5">
        <v>3.2266960838389451</v>
      </c>
      <c r="U28" s="5">
        <v>2.8516588977241639</v>
      </c>
      <c r="V28" s="19">
        <v>2.0380434782608603</v>
      </c>
      <c r="W28" s="5">
        <v>2.2813688212928014</v>
      </c>
      <c r="X28" s="5">
        <v>2.2751895991332702</v>
      </c>
      <c r="Y28" s="5">
        <v>3.0986681163359435</v>
      </c>
      <c r="Z28" s="5">
        <v>2.9483364890451753</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8C46F-0BD8-4A0E-9B73-9ACEED69C0DB}">
  <dimension ref="A1:V48"/>
  <sheetViews>
    <sheetView showGridLines="0" workbookViewId="0">
      <selection activeCell="D30" sqref="D30"/>
    </sheetView>
  </sheetViews>
  <sheetFormatPr defaultColWidth="8.88671875" defaultRowHeight="11.45" customHeight="1"/>
  <cols>
    <col min="1" max="1" width="12" style="9" customWidth="1"/>
    <col min="2" max="22" width="10" style="9" customWidth="1"/>
    <col min="23" max="16384" width="8.88671875" style="9"/>
  </cols>
  <sheetData>
    <row r="1" spans="1:3" ht="35.700000000000003">
      <c r="A1" s="20" t="s">
        <v>227</v>
      </c>
    </row>
    <row r="2" spans="1:3" ht="15.05">
      <c r="A2" s="50" t="s">
        <v>228</v>
      </c>
      <c r="B2" s="41"/>
    </row>
    <row r="3" spans="1:3" ht="15.05">
      <c r="A3" s="40"/>
      <c r="B3" s="40"/>
    </row>
    <row r="4" spans="1:3" ht="15.05"/>
    <row r="5" spans="1:3" ht="15.05">
      <c r="A5" s="41"/>
      <c r="C5" s="40"/>
    </row>
    <row r="6" spans="1:3" ht="15.05">
      <c r="A6" s="41"/>
      <c r="C6" s="40"/>
    </row>
    <row r="7" spans="1:3" ht="15.05">
      <c r="A7" s="41"/>
      <c r="C7" s="40"/>
    </row>
    <row r="8" spans="1:3" ht="15.05">
      <c r="A8" s="41"/>
      <c r="B8" s="40"/>
    </row>
    <row r="21" spans="1:1" ht="11.45" customHeight="1">
      <c r="A21" s="6" t="s">
        <v>225</v>
      </c>
    </row>
    <row r="22" spans="1:1" ht="11.45" customHeight="1">
      <c r="A22" s="6" t="s">
        <v>226</v>
      </c>
    </row>
    <row r="34" spans="1:22" ht="11.45" customHeight="1">
      <c r="B34" s="9" t="s">
        <v>19</v>
      </c>
      <c r="C34" s="9" t="s">
        <v>20</v>
      </c>
      <c r="D34" s="9" t="s">
        <v>21</v>
      </c>
      <c r="E34" s="9" t="s">
        <v>22</v>
      </c>
      <c r="F34" s="9" t="s">
        <v>23</v>
      </c>
      <c r="G34" s="9" t="s">
        <v>24</v>
      </c>
      <c r="H34" s="9" t="s">
        <v>25</v>
      </c>
      <c r="I34" s="9" t="s">
        <v>26</v>
      </c>
      <c r="J34" s="9" t="s">
        <v>27</v>
      </c>
      <c r="K34" s="9" t="s">
        <v>28</v>
      </c>
      <c r="L34" s="9" t="s">
        <v>29</v>
      </c>
      <c r="M34" s="9" t="s">
        <v>30</v>
      </c>
      <c r="N34" s="9" t="s">
        <v>31</v>
      </c>
      <c r="O34" s="9" t="s">
        <v>32</v>
      </c>
      <c r="P34" s="9" t="s">
        <v>33</v>
      </c>
      <c r="Q34" s="9" t="s">
        <v>34</v>
      </c>
      <c r="R34" s="9" t="s">
        <v>35</v>
      </c>
      <c r="S34" s="9" t="s">
        <v>36</v>
      </c>
      <c r="T34" s="9" t="s">
        <v>37</v>
      </c>
      <c r="U34" s="9" t="s">
        <v>70</v>
      </c>
      <c r="V34" s="9" t="s">
        <v>223</v>
      </c>
    </row>
    <row r="35" spans="1:22" ht="11.45" customHeight="1">
      <c r="A35" s="9" t="s">
        <v>3</v>
      </c>
      <c r="B35" s="22">
        <v>98.084000000000003</v>
      </c>
      <c r="C35" s="22">
        <v>97.674999999999997</v>
      </c>
      <c r="D35" s="22">
        <v>97.341999999999999</v>
      </c>
      <c r="E35" s="22">
        <v>96.86</v>
      </c>
      <c r="F35" s="22">
        <v>96.388999999999996</v>
      </c>
      <c r="G35" s="22">
        <v>95.254000000000005</v>
      </c>
      <c r="H35" s="22">
        <v>93.995999999999995</v>
      </c>
      <c r="I35" s="22">
        <v>93.698000000000008</v>
      </c>
      <c r="J35" s="22">
        <v>92.914000000000001</v>
      </c>
      <c r="K35" s="22">
        <v>92.328999999999994</v>
      </c>
      <c r="L35" s="22">
        <v>91.962000000000003</v>
      </c>
      <c r="M35" s="22">
        <v>91.94</v>
      </c>
      <c r="N35" s="22">
        <v>91.256</v>
      </c>
      <c r="O35" s="22">
        <v>90.864000000000004</v>
      </c>
      <c r="P35" s="22">
        <v>90.528000000000006</v>
      </c>
      <c r="Q35" s="22">
        <v>90.070999999999998</v>
      </c>
      <c r="R35" s="22">
        <v>87</v>
      </c>
      <c r="S35" s="22">
        <v>86.983000000000004</v>
      </c>
      <c r="T35" s="22">
        <v>86.168999999999997</v>
      </c>
      <c r="U35" s="22">
        <v>85.326999999999998</v>
      </c>
      <c r="V35" s="22">
        <v>85.664000000000001</v>
      </c>
    </row>
    <row r="36" spans="1:22" ht="11.45" customHeight="1">
      <c r="A36" s="9" t="s">
        <v>39</v>
      </c>
      <c r="B36" s="22">
        <v>85.161000000000001</v>
      </c>
      <c r="C36" s="22">
        <v>84.045000000000002</v>
      </c>
      <c r="D36" s="22">
        <v>83.668000000000006</v>
      </c>
      <c r="E36" s="22">
        <v>82.253</v>
      </c>
      <c r="F36" s="22">
        <v>81.456999999999994</v>
      </c>
      <c r="G36" s="22">
        <v>80.051999999999992</v>
      </c>
      <c r="H36" s="22">
        <v>78.111999999999995</v>
      </c>
      <c r="I36" s="22">
        <v>76.611000000000004</v>
      </c>
      <c r="J36" s="22">
        <v>74.534999999999997</v>
      </c>
      <c r="K36" s="22">
        <v>72.826999999999998</v>
      </c>
      <c r="L36" s="22">
        <v>70.69</v>
      </c>
      <c r="M36" s="22">
        <v>69.531000000000006</v>
      </c>
      <c r="N36" s="22">
        <v>68.284999999999997</v>
      </c>
      <c r="O36" s="22">
        <v>65.613</v>
      </c>
      <c r="P36" s="22">
        <v>64.841000000000008</v>
      </c>
      <c r="Q36" s="22">
        <v>62.98</v>
      </c>
      <c r="R36" s="22">
        <v>68.319000000000003</v>
      </c>
      <c r="S36" s="22">
        <v>58.506</v>
      </c>
      <c r="T36" s="22">
        <v>58.631999999999998</v>
      </c>
      <c r="U36" s="22">
        <v>56.271999999999998</v>
      </c>
      <c r="V36" s="22">
        <v>53.539000000000001</v>
      </c>
    </row>
    <row r="37" spans="1:22" ht="11.45" customHeight="1">
      <c r="A37" s="9" t="s">
        <v>5</v>
      </c>
      <c r="B37" s="22">
        <v>93.793000000000006</v>
      </c>
      <c r="C37" s="22">
        <v>92.832999999999998</v>
      </c>
      <c r="D37" s="22">
        <v>91.534000000000006</v>
      </c>
      <c r="E37" s="22">
        <v>89.960999999999999</v>
      </c>
      <c r="F37" s="22">
        <v>89.927999999999997</v>
      </c>
      <c r="G37" s="22">
        <v>89.149000000000001</v>
      </c>
      <c r="H37" s="22">
        <v>88.332999999999998</v>
      </c>
      <c r="I37" s="22">
        <v>87.53</v>
      </c>
      <c r="J37" s="22">
        <v>86.450999999999993</v>
      </c>
      <c r="K37" s="22">
        <v>86.242999999999995</v>
      </c>
      <c r="L37" s="22">
        <v>85.619</v>
      </c>
      <c r="M37" s="22">
        <v>85.099000000000004</v>
      </c>
      <c r="N37" s="22">
        <v>85.114999999999995</v>
      </c>
      <c r="O37" s="22">
        <v>84.528000000000006</v>
      </c>
      <c r="P37" s="22">
        <v>83.34</v>
      </c>
      <c r="Q37" s="22">
        <v>82.734000000000009</v>
      </c>
      <c r="R37" s="22">
        <v>80.91</v>
      </c>
      <c r="S37" s="22">
        <v>80.698000000000008</v>
      </c>
      <c r="T37" s="22">
        <v>79.170999999999992</v>
      </c>
      <c r="U37" s="22">
        <v>78.488</v>
      </c>
      <c r="V37" s="22">
        <v>77.525999999999996</v>
      </c>
    </row>
    <row r="38" spans="1:22" ht="11.45" customHeight="1">
      <c r="A38" s="9" t="s">
        <v>0</v>
      </c>
      <c r="B38" s="22">
        <v>97.622</v>
      </c>
      <c r="C38" s="22">
        <v>97.177999999999997</v>
      </c>
      <c r="D38" s="22">
        <v>96.927000000000007</v>
      </c>
      <c r="E38" s="22">
        <v>96.503</v>
      </c>
      <c r="F38" s="22">
        <v>96.021000000000001</v>
      </c>
      <c r="G38" s="22">
        <v>94.757000000000005</v>
      </c>
      <c r="H38" s="22">
        <v>94.245000000000005</v>
      </c>
      <c r="I38" s="22">
        <v>93.394999999999996</v>
      </c>
      <c r="J38" s="22">
        <v>92.971000000000004</v>
      </c>
      <c r="K38" s="22">
        <v>92.478999999999999</v>
      </c>
      <c r="L38" s="22">
        <v>91.483999999999995</v>
      </c>
      <c r="M38" s="22">
        <v>90.917000000000002</v>
      </c>
      <c r="N38" s="22">
        <v>90.811000000000007</v>
      </c>
      <c r="O38" s="22">
        <v>89.48</v>
      </c>
      <c r="P38" s="22">
        <v>89.057999999999993</v>
      </c>
      <c r="Q38" s="22">
        <v>88.021000000000001</v>
      </c>
      <c r="R38" s="22">
        <v>83.84</v>
      </c>
      <c r="S38" s="22">
        <v>87.055000000000007</v>
      </c>
      <c r="T38" s="22">
        <v>86.983000000000004</v>
      </c>
      <c r="U38" s="22">
        <v>84.757000000000005</v>
      </c>
      <c r="V38" s="22">
        <v>83.936000000000007</v>
      </c>
    </row>
    <row r="39" spans="1:22" ht="11.45" customHeight="1">
      <c r="A39" s="9" t="s">
        <v>1</v>
      </c>
      <c r="B39" s="22">
        <v>91.655000000000001</v>
      </c>
      <c r="C39" s="22">
        <v>91.555999999999997</v>
      </c>
      <c r="D39" s="22">
        <v>90.843999999999994</v>
      </c>
      <c r="E39" s="22">
        <v>90.332999999999998</v>
      </c>
      <c r="F39" s="22">
        <v>89.256</v>
      </c>
      <c r="G39" s="22">
        <v>87.042000000000002</v>
      </c>
      <c r="H39" s="22">
        <v>86.218000000000004</v>
      </c>
      <c r="I39" s="22">
        <v>86.823999999999998</v>
      </c>
      <c r="J39" s="22">
        <v>85.760999999999996</v>
      </c>
      <c r="K39" s="22">
        <v>84.918999999999997</v>
      </c>
      <c r="L39" s="22">
        <v>84.120999999999995</v>
      </c>
      <c r="M39" s="22">
        <v>83.778999999999996</v>
      </c>
      <c r="N39" s="22">
        <v>82.984999999999999</v>
      </c>
      <c r="O39" s="22">
        <v>82.882000000000005</v>
      </c>
      <c r="P39" s="22">
        <v>82.977000000000004</v>
      </c>
      <c r="Q39" s="22">
        <v>82.147999999999996</v>
      </c>
      <c r="R39" s="22">
        <v>78.78</v>
      </c>
      <c r="S39" s="22">
        <v>79.448000000000008</v>
      </c>
      <c r="T39" s="22">
        <v>78.162999999999997</v>
      </c>
      <c r="U39" s="22">
        <v>75.019000000000005</v>
      </c>
      <c r="V39" s="22">
        <v>74.582999999999998</v>
      </c>
    </row>
    <row r="40" spans="1:22" ht="11.45" customHeight="1">
      <c r="A40" s="9" t="s">
        <v>8</v>
      </c>
      <c r="B40" s="22">
        <v>90.680999999999997</v>
      </c>
      <c r="C40" s="22">
        <v>90.727999999999994</v>
      </c>
      <c r="D40" s="22">
        <v>91.063999999999993</v>
      </c>
      <c r="E40" s="22">
        <v>90.573999999999998</v>
      </c>
      <c r="F40" s="22">
        <v>88.811999999999998</v>
      </c>
      <c r="G40" s="22">
        <v>87.784999999999997</v>
      </c>
      <c r="H40" s="22">
        <v>87.329000000000008</v>
      </c>
      <c r="I40" s="22">
        <v>89.186999999999998</v>
      </c>
      <c r="J40" s="22">
        <v>86.760999999999996</v>
      </c>
      <c r="K40" s="22">
        <v>86.12</v>
      </c>
      <c r="L40" s="22">
        <v>85.638000000000005</v>
      </c>
      <c r="M40" s="22">
        <v>85.197000000000003</v>
      </c>
      <c r="N40" s="22">
        <v>84.549000000000007</v>
      </c>
      <c r="O40" s="22">
        <v>84.153000000000006</v>
      </c>
      <c r="P40" s="22">
        <v>83.616</v>
      </c>
      <c r="Q40" s="22">
        <v>82.825999999999993</v>
      </c>
      <c r="R40" s="22">
        <v>80.890999999999991</v>
      </c>
      <c r="S40" s="22">
        <v>80.609000000000009</v>
      </c>
      <c r="T40" s="22">
        <v>79.67</v>
      </c>
      <c r="U40" s="22">
        <v>77.537999999999997</v>
      </c>
      <c r="V40" s="22">
        <v>76.771000000000001</v>
      </c>
    </row>
    <row r="41" spans="1:22" ht="11.45" customHeight="1">
      <c r="A41" s="9" t="s">
        <v>9</v>
      </c>
      <c r="B41" s="22">
        <v>93.683999999999997</v>
      </c>
      <c r="C41" s="22">
        <v>92.450999999999993</v>
      </c>
      <c r="D41" s="22">
        <v>91.671999999999997</v>
      </c>
      <c r="E41" s="22">
        <v>90.192999999999998</v>
      </c>
      <c r="F41" s="22">
        <v>88.507999999999996</v>
      </c>
      <c r="G41" s="22">
        <v>87.224999999999994</v>
      </c>
      <c r="H41" s="22">
        <v>86.977000000000004</v>
      </c>
      <c r="I41" s="22">
        <v>87.119</v>
      </c>
      <c r="J41" s="22">
        <v>84.558999999999997</v>
      </c>
      <c r="K41" s="22">
        <v>83.259</v>
      </c>
      <c r="L41" s="22">
        <v>82.918000000000006</v>
      </c>
      <c r="M41" s="22">
        <v>82.474999999999994</v>
      </c>
      <c r="N41" s="22">
        <v>82.585000000000008</v>
      </c>
      <c r="O41" s="22">
        <v>81.733000000000004</v>
      </c>
      <c r="P41" s="22">
        <v>82.204000000000008</v>
      </c>
      <c r="Q41" s="22">
        <v>81.819000000000003</v>
      </c>
      <c r="R41" s="22">
        <v>79.640999999999991</v>
      </c>
      <c r="S41" s="22">
        <v>81.111999999999995</v>
      </c>
      <c r="T41" s="22">
        <v>81.174000000000007</v>
      </c>
      <c r="U41" s="22">
        <v>80.820999999999998</v>
      </c>
      <c r="V41" s="22">
        <v>80.614999999999995</v>
      </c>
    </row>
    <row r="42" spans="1:22" ht="11.45" customHeight="1">
      <c r="A42" s="9" t="s">
        <v>6</v>
      </c>
      <c r="B42" s="22">
        <v>97.97</v>
      </c>
      <c r="C42" s="22">
        <v>97.522000000000006</v>
      </c>
      <c r="D42" s="22">
        <v>97.221999999999994</v>
      </c>
      <c r="E42" s="22">
        <v>96.701999999999998</v>
      </c>
      <c r="F42" s="22">
        <v>96.403999999999996</v>
      </c>
      <c r="G42" s="22">
        <v>95.733999999999995</v>
      </c>
      <c r="H42" s="22">
        <v>96.082999999999998</v>
      </c>
      <c r="I42" s="22">
        <v>95.475999999999999</v>
      </c>
      <c r="J42" s="22">
        <v>95.340999999999994</v>
      </c>
      <c r="K42" s="22">
        <v>95.308999999999997</v>
      </c>
      <c r="L42" s="22">
        <v>94.584999999999994</v>
      </c>
      <c r="M42" s="22">
        <v>94.286000000000001</v>
      </c>
      <c r="N42" s="22">
        <v>94.153999999999996</v>
      </c>
      <c r="O42" s="22">
        <v>93.492999999999995</v>
      </c>
      <c r="P42" s="22">
        <v>92.605999999999995</v>
      </c>
      <c r="Q42" s="22">
        <v>91.114000000000004</v>
      </c>
      <c r="R42" s="22">
        <v>86.001000000000005</v>
      </c>
      <c r="S42" s="22">
        <v>86.882999999999996</v>
      </c>
      <c r="T42" s="22">
        <v>84.709000000000003</v>
      </c>
      <c r="U42" s="22">
        <v>82.412000000000006</v>
      </c>
      <c r="V42" s="22">
        <v>79.819999999999993</v>
      </c>
    </row>
    <row r="43" spans="1:22" ht="11.45" customHeight="1">
      <c r="A43" s="9" t="s">
        <v>2</v>
      </c>
      <c r="B43" s="22">
        <v>77.447000000000003</v>
      </c>
      <c r="C43" s="22">
        <v>75.646999999999991</v>
      </c>
      <c r="D43" s="22">
        <v>73.724000000000004</v>
      </c>
      <c r="E43" s="22">
        <v>71.855999999999995</v>
      </c>
      <c r="F43" s="22">
        <v>71.212000000000003</v>
      </c>
      <c r="G43" s="22">
        <v>68.960999999999999</v>
      </c>
      <c r="H43" s="22">
        <v>68.795000000000002</v>
      </c>
      <c r="I43" s="22">
        <v>68.448000000000008</v>
      </c>
      <c r="J43" s="22">
        <v>67.265999999999991</v>
      </c>
      <c r="K43" s="22">
        <v>67.335000000000008</v>
      </c>
      <c r="L43" s="22">
        <v>66.45</v>
      </c>
      <c r="M43" s="22">
        <v>66.503</v>
      </c>
      <c r="N43" s="22">
        <v>66.63</v>
      </c>
      <c r="O43" s="22">
        <v>66.864000000000004</v>
      </c>
      <c r="P43" s="22">
        <v>66.216000000000008</v>
      </c>
      <c r="Q43" s="22">
        <v>66.245000000000005</v>
      </c>
      <c r="R43" s="22">
        <v>63.454999999999998</v>
      </c>
      <c r="S43" s="22">
        <v>65.356999999999999</v>
      </c>
      <c r="T43" s="22">
        <v>65.942999999999998</v>
      </c>
      <c r="U43" s="22">
        <v>58.4</v>
      </c>
      <c r="V43" s="22">
        <v>57.048999999999999</v>
      </c>
    </row>
    <row r="44" spans="1:22" ht="11.45" customHeight="1">
      <c r="A44" s="9" t="s">
        <v>4</v>
      </c>
      <c r="B44" s="22">
        <v>80.795000000000002</v>
      </c>
      <c r="C44" s="22">
        <v>80.477000000000004</v>
      </c>
      <c r="D44" s="22">
        <v>79.207999999999998</v>
      </c>
      <c r="E44" s="22">
        <v>78.093000000000004</v>
      </c>
      <c r="F44" s="22">
        <v>77.070999999999998</v>
      </c>
      <c r="G44" s="22">
        <v>75.594999999999999</v>
      </c>
      <c r="H44" s="22">
        <v>75.849999999999994</v>
      </c>
      <c r="I44" s="22">
        <v>75.396999999999991</v>
      </c>
      <c r="J44" s="22">
        <v>75.426000000000002</v>
      </c>
      <c r="K44" s="22">
        <v>74.301000000000002</v>
      </c>
      <c r="L44" s="22">
        <v>70.492000000000004</v>
      </c>
      <c r="M44" s="22">
        <v>69.486000000000004</v>
      </c>
      <c r="N44" s="22">
        <v>69.135999999999996</v>
      </c>
      <c r="O44" s="22">
        <v>69.388999999999996</v>
      </c>
      <c r="P44" s="22">
        <v>69.796999999999997</v>
      </c>
      <c r="Q44" s="22">
        <v>69.376999999999995</v>
      </c>
      <c r="R44" s="22">
        <v>66.018000000000001</v>
      </c>
      <c r="S44" s="22">
        <v>66.018000000000001</v>
      </c>
      <c r="T44" s="22">
        <v>65.325000000000003</v>
      </c>
      <c r="U44" s="22">
        <v>64.846000000000004</v>
      </c>
      <c r="V44" s="22">
        <v>63.680999999999997</v>
      </c>
    </row>
    <row r="45" spans="1:22" ht="11.45" customHeight="1">
      <c r="A45" s="9" t="s">
        <v>7</v>
      </c>
      <c r="B45" s="22">
        <v>70.768000000000001</v>
      </c>
      <c r="C45" s="22">
        <v>71.186000000000007</v>
      </c>
      <c r="D45" s="22">
        <v>69.956999999999994</v>
      </c>
      <c r="E45" s="22">
        <v>70.438999999999993</v>
      </c>
      <c r="F45" s="22">
        <v>68.929000000000002</v>
      </c>
      <c r="G45" s="22">
        <v>68.954999999999998</v>
      </c>
      <c r="H45" s="22">
        <v>67.834000000000003</v>
      </c>
      <c r="I45" s="22">
        <v>67.468000000000004</v>
      </c>
      <c r="J45" s="22">
        <v>65.777999999999992</v>
      </c>
      <c r="K45" s="22">
        <v>63.37</v>
      </c>
      <c r="L45" s="22">
        <v>61.366999999999997</v>
      </c>
      <c r="M45" s="22">
        <v>60.77</v>
      </c>
      <c r="N45" s="22">
        <v>61.057000000000002</v>
      </c>
      <c r="O45" s="22">
        <v>59.143000000000001</v>
      </c>
      <c r="P45" s="22">
        <v>58.814999999999998</v>
      </c>
      <c r="Q45" s="22">
        <v>57.192999999999998</v>
      </c>
      <c r="R45" s="22">
        <v>56.061</v>
      </c>
      <c r="S45" s="22">
        <v>57.180999999999997</v>
      </c>
      <c r="T45" s="22">
        <v>52.26</v>
      </c>
      <c r="U45" s="22">
        <v>49.216000000000001</v>
      </c>
      <c r="V45" s="22">
        <v>47.875999999999998</v>
      </c>
    </row>
    <row r="46" spans="1:22" ht="11.45" customHeight="1">
      <c r="A46" s="9" t="s">
        <v>38</v>
      </c>
      <c r="B46" s="22">
        <v>61.573</v>
      </c>
      <c r="C46" s="22">
        <v>60.018000000000001</v>
      </c>
      <c r="D46" s="22">
        <v>58.265999999999998</v>
      </c>
      <c r="E46" s="22">
        <v>56.776000000000003</v>
      </c>
      <c r="F46" s="22">
        <v>56.078000000000003</v>
      </c>
      <c r="G46" s="22">
        <v>52.975999999999999</v>
      </c>
      <c r="H46" s="22">
        <v>53.901000000000003</v>
      </c>
      <c r="I46" s="22">
        <v>52.368000000000002</v>
      </c>
      <c r="J46" s="22">
        <v>50.597000000000001</v>
      </c>
      <c r="K46" s="22">
        <v>49.847000000000001</v>
      </c>
      <c r="L46" s="22">
        <v>48.848999999999997</v>
      </c>
      <c r="M46" s="22">
        <v>47.78</v>
      </c>
      <c r="N46" s="22">
        <v>47.402999999999999</v>
      </c>
      <c r="O46" s="22">
        <v>46.61</v>
      </c>
      <c r="P46" s="22">
        <v>46.084000000000003</v>
      </c>
      <c r="Q46" s="22">
        <v>44.215000000000003</v>
      </c>
      <c r="R46" s="22">
        <v>39.875999999999998</v>
      </c>
      <c r="S46" s="22">
        <v>37.472999999999999</v>
      </c>
      <c r="T46" s="22">
        <v>33.712999999999994</v>
      </c>
      <c r="U46" s="22">
        <v>33.606999999999999</v>
      </c>
      <c r="V46" s="22">
        <v>37.154000000000003</v>
      </c>
    </row>
    <row r="47" spans="1:22" ht="11.45" customHeight="1">
      <c r="A47" s="9" t="s">
        <v>71</v>
      </c>
      <c r="B47" s="22">
        <v>41.582999999999998</v>
      </c>
      <c r="C47" s="22">
        <v>39.930999999999997</v>
      </c>
      <c r="D47" s="22">
        <v>39.478999999999999</v>
      </c>
      <c r="E47" s="22">
        <v>39.601999999999997</v>
      </c>
      <c r="F47" s="22">
        <v>37.997</v>
      </c>
      <c r="G47" s="22">
        <v>34.929000000000002</v>
      </c>
      <c r="H47" s="22">
        <v>38.110999999999997</v>
      </c>
      <c r="I47" s="22">
        <v>35.361999999999995</v>
      </c>
      <c r="J47" s="22">
        <v>35.067999999999998</v>
      </c>
      <c r="K47" s="22">
        <v>33.519999999999996</v>
      </c>
      <c r="L47" s="22">
        <v>31.593999999999994</v>
      </c>
      <c r="M47" s="22">
        <v>31.454999999999998</v>
      </c>
      <c r="N47" s="22">
        <v>30.765000000000001</v>
      </c>
      <c r="O47" s="22">
        <v>29.963999999999999</v>
      </c>
      <c r="P47" s="22">
        <v>28.433999999999997</v>
      </c>
      <c r="Q47" s="22">
        <v>25.593999999999994</v>
      </c>
      <c r="R47" s="22">
        <v>22.641999999999996</v>
      </c>
      <c r="S47" s="22">
        <v>24.962000000000003</v>
      </c>
      <c r="T47" s="22">
        <v>23.218000000000004</v>
      </c>
      <c r="U47" s="22">
        <v>23.271000000000001</v>
      </c>
      <c r="V47" s="22">
        <v>22.067999999999998</v>
      </c>
    </row>
    <row r="48" spans="1:22" ht="11.45" customHeight="1">
      <c r="A48" s="9" t="s">
        <v>73</v>
      </c>
      <c r="B48" s="22">
        <v>83.139692307692314</v>
      </c>
      <c r="C48" s="22">
        <v>82.403615384615392</v>
      </c>
      <c r="D48" s="22">
        <v>81.608230769230772</v>
      </c>
      <c r="E48" s="22">
        <v>80.780384615384619</v>
      </c>
      <c r="F48" s="22">
        <v>79.850923076923081</v>
      </c>
      <c r="G48" s="22">
        <v>78.339538461538467</v>
      </c>
      <c r="H48" s="22">
        <v>78.137230769230769</v>
      </c>
      <c r="I48" s="22">
        <v>77.606384615384613</v>
      </c>
      <c r="J48" s="22">
        <v>76.417538461538456</v>
      </c>
      <c r="K48" s="22">
        <v>75.527538461538455</v>
      </c>
      <c r="L48" s="22">
        <v>74.289923076923074</v>
      </c>
      <c r="M48" s="22">
        <v>73.786000000000001</v>
      </c>
      <c r="N48" s="22">
        <v>73.440846153846152</v>
      </c>
      <c r="O48" s="22">
        <v>72.670461538461538</v>
      </c>
      <c r="P48" s="22">
        <v>72.193538461538452</v>
      </c>
      <c r="Q48" s="22">
        <v>71.102846153846158</v>
      </c>
      <c r="R48" s="22">
        <v>68.725692307692299</v>
      </c>
      <c r="S48" s="22">
        <v>68.637307692307701</v>
      </c>
      <c r="T48" s="22">
        <v>67.317692307692312</v>
      </c>
      <c r="U48" s="22">
        <v>65.382615384615377</v>
      </c>
      <c r="V48" s="22">
        <v>64.637076923076918</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FB27-FABC-40E6-99D6-BF2E8BBB829D}">
  <dimension ref="A1:AJ77"/>
  <sheetViews>
    <sheetView showGridLines="0" zoomScale="85" zoomScaleNormal="85" workbookViewId="0">
      <selection activeCell="A21" sqref="A21"/>
    </sheetView>
  </sheetViews>
  <sheetFormatPr defaultColWidth="8.88671875" defaultRowHeight="11.45" customHeight="1"/>
  <cols>
    <col min="1" max="1" width="14" style="9" customWidth="1"/>
    <col min="2" max="36" width="10" style="9" customWidth="1"/>
    <col min="37" max="16384" width="8.88671875" style="9"/>
  </cols>
  <sheetData>
    <row r="1" spans="1:3" ht="35.700000000000003">
      <c r="A1" s="20" t="s">
        <v>235</v>
      </c>
    </row>
    <row r="2" spans="1:3" ht="15.05">
      <c r="A2" s="50" t="s">
        <v>236</v>
      </c>
      <c r="B2" s="41"/>
    </row>
    <row r="3" spans="1:3" ht="15.05">
      <c r="A3" s="40"/>
      <c r="B3" s="40"/>
    </row>
    <row r="4" spans="1:3" ht="15.05"/>
    <row r="5" spans="1:3" ht="15.05">
      <c r="A5" s="41"/>
      <c r="C5" s="40"/>
    </row>
    <row r="6" spans="1:3" ht="15.05">
      <c r="A6" s="41"/>
      <c r="C6" s="40"/>
    </row>
    <row r="7" spans="1:3" ht="15.05">
      <c r="A7" s="41"/>
      <c r="C7" s="40"/>
    </row>
    <row r="8" spans="1:3" ht="15.05"/>
    <row r="9" spans="1:3" ht="15.05"/>
    <row r="10" spans="1:3" ht="15.05"/>
    <row r="11" spans="1:3" ht="15.05"/>
    <row r="12" spans="1:3" ht="15.05"/>
    <row r="13" spans="1:3" ht="15.05"/>
    <row r="14" spans="1:3" ht="15.05"/>
    <row r="15" spans="1:3" ht="15.05"/>
    <row r="16" spans="1:3" ht="15.05"/>
    <row r="17" spans="1:1" ht="15.05"/>
    <row r="18" spans="1:1" ht="15.05"/>
    <row r="19" spans="1:1" ht="15.05">
      <c r="A19" s="6" t="s">
        <v>225</v>
      </c>
    </row>
    <row r="20" spans="1:1" ht="15.05">
      <c r="A20" s="6" t="s">
        <v>237</v>
      </c>
    </row>
    <row r="21" spans="1:1" ht="15.05">
      <c r="A21" s="6" t="s">
        <v>238</v>
      </c>
    </row>
    <row r="22" spans="1:1" ht="15.05">
      <c r="A22" s="6" t="s">
        <v>239</v>
      </c>
    </row>
    <row r="23" spans="1:1" ht="15.05"/>
    <row r="24" spans="1:1" ht="15.05"/>
    <row r="26" spans="1:1" ht="15.05"/>
    <row r="27" spans="1:1" ht="15.05"/>
    <row r="59" spans="1:36" ht="11.45" customHeight="1">
      <c r="A59" s="42"/>
      <c r="B59" s="43" t="s">
        <v>229</v>
      </c>
      <c r="C59" s="43" t="s">
        <v>230</v>
      </c>
      <c r="D59" s="43" t="s">
        <v>231</v>
      </c>
      <c r="E59" s="43" t="s">
        <v>232</v>
      </c>
      <c r="F59" s="43" t="s">
        <v>233</v>
      </c>
      <c r="G59" s="43" t="s">
        <v>10</v>
      </c>
      <c r="H59" s="43" t="s">
        <v>11</v>
      </c>
      <c r="I59" s="43" t="s">
        <v>12</v>
      </c>
      <c r="J59" s="43" t="s">
        <v>13</v>
      </c>
      <c r="K59" s="43" t="s">
        <v>14</v>
      </c>
      <c r="L59" s="43" t="s">
        <v>15</v>
      </c>
      <c r="M59" s="43" t="s">
        <v>16</v>
      </c>
      <c r="N59" s="43" t="s">
        <v>17</v>
      </c>
      <c r="O59" s="43" t="s">
        <v>18</v>
      </c>
      <c r="P59" s="43" t="s">
        <v>19</v>
      </c>
      <c r="Q59" s="43" t="s">
        <v>20</v>
      </c>
      <c r="R59" s="43" t="s">
        <v>21</v>
      </c>
      <c r="S59" s="43" t="s">
        <v>22</v>
      </c>
      <c r="T59" s="43" t="s">
        <v>23</v>
      </c>
      <c r="U59" s="43" t="s">
        <v>24</v>
      </c>
      <c r="V59" s="43" t="s">
        <v>25</v>
      </c>
      <c r="W59" s="43" t="s">
        <v>26</v>
      </c>
      <c r="X59" s="43" t="s">
        <v>27</v>
      </c>
      <c r="Y59" s="43" t="s">
        <v>28</v>
      </c>
      <c r="Z59" s="43" t="s">
        <v>29</v>
      </c>
      <c r="AA59" s="43" t="s">
        <v>30</v>
      </c>
      <c r="AB59" s="43" t="s">
        <v>31</v>
      </c>
      <c r="AC59" s="43" t="s">
        <v>32</v>
      </c>
      <c r="AD59" s="43" t="s">
        <v>33</v>
      </c>
      <c r="AE59" s="43" t="s">
        <v>34</v>
      </c>
      <c r="AF59" s="43" t="s">
        <v>35</v>
      </c>
      <c r="AG59" s="43" t="s">
        <v>36</v>
      </c>
      <c r="AH59" s="43" t="s">
        <v>37</v>
      </c>
      <c r="AI59" s="43" t="s">
        <v>70</v>
      </c>
      <c r="AJ59" s="43" t="s">
        <v>223</v>
      </c>
    </row>
    <row r="60" spans="1:36" ht="11.45" customHeight="1">
      <c r="A60" s="44"/>
      <c r="B60" s="45" t="s">
        <v>224</v>
      </c>
      <c r="C60" s="45" t="s">
        <v>224</v>
      </c>
      <c r="D60" s="45" t="s">
        <v>224</v>
      </c>
      <c r="E60" s="45" t="s">
        <v>224</v>
      </c>
      <c r="F60" s="45" t="s">
        <v>224</v>
      </c>
      <c r="G60" s="45" t="s">
        <v>224</v>
      </c>
      <c r="H60" s="45" t="s">
        <v>224</v>
      </c>
      <c r="I60" s="45" t="s">
        <v>224</v>
      </c>
      <c r="J60" s="45" t="s">
        <v>224</v>
      </c>
      <c r="K60" s="45" t="s">
        <v>224</v>
      </c>
      <c r="L60" s="45" t="s">
        <v>224</v>
      </c>
      <c r="M60" s="45" t="s">
        <v>224</v>
      </c>
      <c r="N60" s="45" t="s">
        <v>224</v>
      </c>
      <c r="O60" s="45" t="s">
        <v>224</v>
      </c>
      <c r="P60" s="45" t="s">
        <v>224</v>
      </c>
      <c r="Q60" s="45" t="s">
        <v>224</v>
      </c>
      <c r="R60" s="45" t="s">
        <v>224</v>
      </c>
      <c r="S60" s="45" t="s">
        <v>224</v>
      </c>
      <c r="T60" s="45" t="s">
        <v>224</v>
      </c>
      <c r="U60" s="45" t="s">
        <v>224</v>
      </c>
      <c r="V60" s="45" t="s">
        <v>224</v>
      </c>
      <c r="W60" s="45" t="s">
        <v>224</v>
      </c>
      <c r="X60" s="45" t="s">
        <v>224</v>
      </c>
      <c r="Y60" s="45" t="s">
        <v>224</v>
      </c>
      <c r="Z60" s="45" t="s">
        <v>224</v>
      </c>
      <c r="AA60" s="45" t="s">
        <v>224</v>
      </c>
      <c r="AB60" s="45" t="s">
        <v>224</v>
      </c>
      <c r="AC60" s="45" t="s">
        <v>224</v>
      </c>
      <c r="AD60" s="45" t="s">
        <v>224</v>
      </c>
      <c r="AE60" s="45" t="s">
        <v>224</v>
      </c>
      <c r="AF60" s="45" t="s">
        <v>224</v>
      </c>
      <c r="AG60" s="45" t="s">
        <v>224</v>
      </c>
      <c r="AH60" s="45" t="s">
        <v>224</v>
      </c>
      <c r="AI60" s="45" t="s">
        <v>224</v>
      </c>
      <c r="AJ60" s="45" t="s">
        <v>224</v>
      </c>
    </row>
    <row r="61" spans="1:36" ht="11.45" customHeight="1">
      <c r="A61" s="46" t="s">
        <v>3</v>
      </c>
      <c r="B61" s="47">
        <v>75.266999999999996</v>
      </c>
      <c r="C61" s="47">
        <v>77.076999999999998</v>
      </c>
      <c r="D61" s="47">
        <v>78.167000000000002</v>
      </c>
      <c r="E61" s="47">
        <v>76.775000000000006</v>
      </c>
      <c r="F61" s="47">
        <v>79.863</v>
      </c>
      <c r="G61" s="47">
        <v>80.951999999999998</v>
      </c>
      <c r="H61" s="47">
        <v>80.543000000000006</v>
      </c>
      <c r="I61" s="47">
        <v>78.418999999999997</v>
      </c>
      <c r="J61" s="47">
        <v>80.850999999999999</v>
      </c>
      <c r="K61" s="47">
        <v>77.028000000000006</v>
      </c>
      <c r="L61" s="47">
        <v>78.164000000000001</v>
      </c>
      <c r="M61" s="47">
        <v>80.692999999999998</v>
      </c>
      <c r="N61" s="47">
        <v>77.667000000000002</v>
      </c>
      <c r="O61" s="47">
        <v>79.703999999999994</v>
      </c>
      <c r="P61" s="47">
        <v>79.774000000000001</v>
      </c>
      <c r="Q61" s="47">
        <v>79.912000000000006</v>
      </c>
      <c r="R61" s="47">
        <v>79.486000000000004</v>
      </c>
      <c r="S61" s="47">
        <v>76.882000000000005</v>
      </c>
      <c r="T61" s="47">
        <v>80.846000000000004</v>
      </c>
      <c r="U61" s="47">
        <v>75.921000000000006</v>
      </c>
      <c r="V61" s="47">
        <v>78.656000000000006</v>
      </c>
      <c r="W61" s="47">
        <v>76.587999999999994</v>
      </c>
      <c r="X61" s="47">
        <v>76.673000000000002</v>
      </c>
      <c r="Y61" s="47">
        <v>77.858000000000004</v>
      </c>
      <c r="Z61" s="47">
        <v>80.19</v>
      </c>
      <c r="AA61" s="47">
        <v>84.227000000000004</v>
      </c>
      <c r="AB61" s="47">
        <v>75.981999999999999</v>
      </c>
      <c r="AC61" s="47">
        <v>75.317999999999998</v>
      </c>
      <c r="AD61" s="47">
        <v>83.043000000000006</v>
      </c>
      <c r="AE61" s="47">
        <v>77.668000000000006</v>
      </c>
      <c r="AF61" s="47">
        <v>78.132999999999996</v>
      </c>
      <c r="AG61" s="47">
        <v>70.772999999999996</v>
      </c>
      <c r="AH61" s="47">
        <v>73.697000000000003</v>
      </c>
      <c r="AI61" s="47">
        <v>75.763000000000005</v>
      </c>
      <c r="AJ61" s="47">
        <v>75.447999999999993</v>
      </c>
    </row>
    <row r="62" spans="1:36" ht="11.45" customHeight="1">
      <c r="A62" s="46" t="s">
        <v>39</v>
      </c>
      <c r="B62" s="48">
        <v>45.496000000000002</v>
      </c>
      <c r="C62" s="48">
        <v>39.612000000000002</v>
      </c>
      <c r="D62" s="48">
        <v>36.956000000000003</v>
      </c>
      <c r="E62" s="48">
        <v>27.271999999999998</v>
      </c>
      <c r="F62" s="48">
        <v>27.21</v>
      </c>
      <c r="G62" s="48">
        <v>33.546999999999997</v>
      </c>
      <c r="H62" s="48">
        <v>22.029</v>
      </c>
      <c r="I62" s="48">
        <v>15.772</v>
      </c>
      <c r="J62" s="48">
        <v>5.601</v>
      </c>
      <c r="K62" s="48">
        <v>-16.882000000000001</v>
      </c>
      <c r="L62" s="48">
        <v>-35.917999999999999</v>
      </c>
      <c r="M62" s="48">
        <v>-28.63</v>
      </c>
      <c r="N62" s="48">
        <v>-42.286999999999999</v>
      </c>
      <c r="O62" s="48">
        <v>-31.541</v>
      </c>
      <c r="P62" s="48">
        <v>-47.12</v>
      </c>
      <c r="Q62" s="48">
        <v>-50.618000000000002</v>
      </c>
      <c r="R62" s="48">
        <v>-35.491999999999997</v>
      </c>
      <c r="S62" s="48">
        <v>-24.247</v>
      </c>
      <c r="T62" s="48">
        <v>-21.129000000000001</v>
      </c>
      <c r="U62" s="48">
        <v>-18.8</v>
      </c>
      <c r="V62" s="48">
        <v>-16.234999999999999</v>
      </c>
      <c r="W62" s="48">
        <v>-6.3150000000000004</v>
      </c>
      <c r="X62" s="48">
        <v>-3.1749999999999998</v>
      </c>
      <c r="Y62" s="48">
        <v>12.311999999999999</v>
      </c>
      <c r="Z62" s="48">
        <v>12.225</v>
      </c>
      <c r="AA62" s="48">
        <v>13.077999999999999</v>
      </c>
      <c r="AB62" s="48">
        <v>13.57</v>
      </c>
      <c r="AC62" s="48">
        <v>11.343999999999999</v>
      </c>
      <c r="AD62" s="48">
        <v>22.704000000000001</v>
      </c>
      <c r="AE62" s="48">
        <v>38.881999999999998</v>
      </c>
      <c r="AF62" s="48">
        <v>44.89</v>
      </c>
      <c r="AG62" s="48">
        <v>32.225000000000001</v>
      </c>
      <c r="AH62" s="48">
        <v>43.142000000000003</v>
      </c>
      <c r="AI62" s="48">
        <v>39.704999999999998</v>
      </c>
      <c r="AJ62" s="48">
        <v>38.228999999999999</v>
      </c>
    </row>
    <row r="63" spans="1:36" ht="11.45" customHeight="1">
      <c r="A63" s="46" t="s">
        <v>5</v>
      </c>
      <c r="B63" s="47">
        <v>46.527000000000001</v>
      </c>
      <c r="C63" s="47">
        <v>51.567999999999998</v>
      </c>
      <c r="D63" s="47">
        <v>54.514000000000003</v>
      </c>
      <c r="E63" s="47">
        <v>55.429000000000002</v>
      </c>
      <c r="F63" s="47">
        <v>56.686</v>
      </c>
      <c r="G63" s="47">
        <v>56.749000000000002</v>
      </c>
      <c r="H63" s="47">
        <v>58.668999999999997</v>
      </c>
      <c r="I63" s="47">
        <v>59.335999999999999</v>
      </c>
      <c r="J63" s="47">
        <v>60.969000000000001</v>
      </c>
      <c r="K63" s="47">
        <v>59.243000000000002</v>
      </c>
      <c r="L63" s="47">
        <v>59.441000000000003</v>
      </c>
      <c r="M63" s="47">
        <v>60.890999999999998</v>
      </c>
      <c r="N63" s="47">
        <v>60.125999999999998</v>
      </c>
      <c r="O63" s="47">
        <v>60.54</v>
      </c>
      <c r="P63" s="47">
        <v>61.158000000000001</v>
      </c>
      <c r="Q63" s="47">
        <v>60.74</v>
      </c>
      <c r="R63" s="47">
        <v>60.981000000000002</v>
      </c>
      <c r="S63" s="47">
        <v>58.515999999999998</v>
      </c>
      <c r="T63" s="47">
        <v>60.768999999999998</v>
      </c>
      <c r="U63" s="47">
        <v>61.103000000000002</v>
      </c>
      <c r="V63" s="47">
        <v>59.991999999999997</v>
      </c>
      <c r="W63" s="47">
        <v>61.801000000000002</v>
      </c>
      <c r="X63" s="47">
        <v>61.215000000000003</v>
      </c>
      <c r="Y63" s="47">
        <v>62.411000000000001</v>
      </c>
      <c r="Z63" s="47">
        <v>61.779000000000003</v>
      </c>
      <c r="AA63" s="47">
        <v>62.131999999999998</v>
      </c>
      <c r="AB63" s="47">
        <v>63.752000000000002</v>
      </c>
      <c r="AC63" s="47">
        <v>63.959000000000003</v>
      </c>
      <c r="AD63" s="47">
        <v>63.478000000000002</v>
      </c>
      <c r="AE63" s="47">
        <v>67.055000000000007</v>
      </c>
      <c r="AF63" s="47">
        <v>63.676000000000002</v>
      </c>
      <c r="AG63" s="47">
        <v>63.395000000000003</v>
      </c>
      <c r="AH63" s="47">
        <v>68.652000000000001</v>
      </c>
      <c r="AI63" s="47">
        <v>66.831000000000003</v>
      </c>
      <c r="AJ63" s="47">
        <v>66.802000000000007</v>
      </c>
    </row>
    <row r="64" spans="1:36" ht="11.45" customHeight="1">
      <c r="A64" s="46" t="s">
        <v>0</v>
      </c>
      <c r="B64" s="48">
        <v>69.010000000000005</v>
      </c>
      <c r="C64" s="48">
        <v>67.024000000000001</v>
      </c>
      <c r="D64" s="48">
        <v>65.885000000000005</v>
      </c>
      <c r="E64" s="48">
        <v>66.932000000000002</v>
      </c>
      <c r="F64" s="48">
        <v>64.930999999999997</v>
      </c>
      <c r="G64" s="48">
        <v>71.313000000000002</v>
      </c>
      <c r="H64" s="48">
        <v>71.667000000000002</v>
      </c>
      <c r="I64" s="48">
        <v>75.965000000000003</v>
      </c>
      <c r="J64" s="48">
        <v>80.347999999999999</v>
      </c>
      <c r="K64" s="48">
        <v>85.546000000000006</v>
      </c>
      <c r="L64" s="48">
        <v>85.432000000000002</v>
      </c>
      <c r="M64" s="48">
        <v>89.602999999999994</v>
      </c>
      <c r="N64" s="48">
        <v>88.084000000000003</v>
      </c>
      <c r="O64" s="48">
        <v>90.260999999999996</v>
      </c>
      <c r="P64" s="48">
        <v>91.608000000000004</v>
      </c>
      <c r="Q64" s="48">
        <v>89.647000000000006</v>
      </c>
      <c r="R64" s="48">
        <v>90.745000000000005</v>
      </c>
      <c r="S64" s="48">
        <v>87.548000000000002</v>
      </c>
      <c r="T64" s="48">
        <v>89.991</v>
      </c>
      <c r="U64" s="48">
        <v>87.796999999999997</v>
      </c>
      <c r="V64" s="48">
        <v>87.462000000000003</v>
      </c>
      <c r="W64" s="48">
        <v>90.311999999999998</v>
      </c>
      <c r="X64" s="48">
        <v>83.677000000000007</v>
      </c>
      <c r="Y64" s="48">
        <v>91.506</v>
      </c>
      <c r="Z64" s="48">
        <v>86.012</v>
      </c>
      <c r="AA64" s="48">
        <v>88.653000000000006</v>
      </c>
      <c r="AB64" s="48">
        <v>68.950999999999993</v>
      </c>
      <c r="AC64" s="48">
        <v>66.021000000000001</v>
      </c>
      <c r="AD64" s="48">
        <v>67.575999999999993</v>
      </c>
      <c r="AE64" s="48">
        <v>68.673000000000002</v>
      </c>
      <c r="AF64" s="48">
        <v>71.125</v>
      </c>
      <c r="AG64" s="48">
        <v>76.997</v>
      </c>
      <c r="AH64" s="48">
        <v>79.085999999999999</v>
      </c>
      <c r="AI64" s="48">
        <v>77.760999999999996</v>
      </c>
      <c r="AJ64" s="48">
        <v>79.533000000000001</v>
      </c>
    </row>
    <row r="65" spans="1:36" ht="11.45" customHeight="1">
      <c r="A65" s="46" t="s">
        <v>1</v>
      </c>
      <c r="B65" s="47">
        <v>62.728000000000002</v>
      </c>
      <c r="C65" s="47">
        <v>63.286000000000001</v>
      </c>
      <c r="D65" s="47">
        <v>66.212999999999994</v>
      </c>
      <c r="E65" s="47">
        <v>65.317999999999998</v>
      </c>
      <c r="F65" s="47">
        <v>67.597999999999999</v>
      </c>
      <c r="G65" s="47">
        <v>71.893000000000001</v>
      </c>
      <c r="H65" s="47">
        <v>70.628</v>
      </c>
      <c r="I65" s="47">
        <v>71.516999999999996</v>
      </c>
      <c r="J65" s="47">
        <v>74.513999999999996</v>
      </c>
      <c r="K65" s="47">
        <v>76.748999999999995</v>
      </c>
      <c r="L65" s="47">
        <v>76.796999999999997</v>
      </c>
      <c r="M65" s="47">
        <v>74.796999999999997</v>
      </c>
      <c r="N65" s="47">
        <v>78.641999999999996</v>
      </c>
      <c r="O65" s="47">
        <v>76.738</v>
      </c>
      <c r="P65" s="47">
        <v>77.652000000000001</v>
      </c>
      <c r="Q65" s="47">
        <v>81.534000000000006</v>
      </c>
      <c r="R65" s="47">
        <v>81.304000000000002</v>
      </c>
      <c r="S65" s="47">
        <v>79.56</v>
      </c>
      <c r="T65" s="47">
        <v>81.605000000000004</v>
      </c>
      <c r="U65" s="47">
        <v>79.549000000000007</v>
      </c>
      <c r="V65" s="47">
        <v>77.003</v>
      </c>
      <c r="W65" s="47">
        <v>76.012</v>
      </c>
      <c r="X65" s="47">
        <v>72.798000000000002</v>
      </c>
      <c r="Y65" s="47">
        <v>69.997</v>
      </c>
      <c r="Z65" s="47">
        <v>72.557000000000002</v>
      </c>
      <c r="AA65" s="47">
        <v>72.741</v>
      </c>
      <c r="AB65" s="47">
        <v>71.486000000000004</v>
      </c>
      <c r="AC65" s="47">
        <v>73.885999999999996</v>
      </c>
      <c r="AD65" s="47">
        <v>73.613</v>
      </c>
      <c r="AE65" s="47">
        <v>75.034000000000006</v>
      </c>
      <c r="AF65" s="47">
        <v>67.891999999999996</v>
      </c>
      <c r="AG65" s="47">
        <v>69.38</v>
      </c>
      <c r="AH65" s="47">
        <v>74.201999999999998</v>
      </c>
      <c r="AI65" s="47">
        <v>68.260999999999996</v>
      </c>
      <c r="AJ65" s="47">
        <v>68.870999999999995</v>
      </c>
    </row>
    <row r="66" spans="1:36" ht="11.45" customHeight="1">
      <c r="A66" s="46" t="s">
        <v>8</v>
      </c>
      <c r="B66" s="48">
        <v>52.195999999999998</v>
      </c>
      <c r="C66" s="48">
        <v>52.271999999999998</v>
      </c>
      <c r="D66" s="48">
        <v>51.823999999999998</v>
      </c>
      <c r="E66" s="48">
        <v>47.734000000000002</v>
      </c>
      <c r="F66" s="48">
        <v>47.420999999999999</v>
      </c>
      <c r="G66" s="48">
        <v>47.707000000000001</v>
      </c>
      <c r="H66" s="48">
        <v>48.231000000000002</v>
      </c>
      <c r="I66" s="48">
        <v>48.767000000000003</v>
      </c>
      <c r="J66" s="48">
        <v>50.982999999999997</v>
      </c>
      <c r="K66" s="48">
        <v>51.302</v>
      </c>
      <c r="L66" s="48">
        <v>51.274999999999999</v>
      </c>
      <c r="M66" s="48">
        <v>50.429000000000002</v>
      </c>
      <c r="N66" s="48">
        <v>50.817</v>
      </c>
      <c r="O66" s="48">
        <v>50.664999999999999</v>
      </c>
      <c r="P66" s="48">
        <v>50.86</v>
      </c>
      <c r="Q66" s="48">
        <v>51.698</v>
      </c>
      <c r="R66" s="48">
        <v>51.518000000000001</v>
      </c>
      <c r="S66" s="48">
        <v>50.42</v>
      </c>
      <c r="T66" s="48">
        <v>50.747999999999998</v>
      </c>
      <c r="U66" s="48">
        <v>50.652000000000001</v>
      </c>
      <c r="V66" s="48">
        <v>48.667999999999999</v>
      </c>
      <c r="W66" s="48">
        <v>49.012</v>
      </c>
      <c r="X66" s="48">
        <v>48.133000000000003</v>
      </c>
      <c r="Y66" s="48">
        <v>47.933999999999997</v>
      </c>
      <c r="Z66" s="48">
        <v>46.215000000000003</v>
      </c>
      <c r="AA66" s="48">
        <v>45.895000000000003</v>
      </c>
      <c r="AB66" s="48">
        <v>47.326999999999998</v>
      </c>
      <c r="AC66" s="48">
        <v>48.703000000000003</v>
      </c>
      <c r="AD66" s="48">
        <v>46.734999999999999</v>
      </c>
      <c r="AE66" s="48">
        <v>47.584000000000003</v>
      </c>
      <c r="AF66" s="48">
        <v>44.423999999999999</v>
      </c>
      <c r="AG66" s="48">
        <v>44.036000000000001</v>
      </c>
      <c r="AH66" s="48">
        <v>51.817</v>
      </c>
      <c r="AI66" s="48">
        <v>44.773000000000003</v>
      </c>
      <c r="AJ66" s="48">
        <v>41.676000000000002</v>
      </c>
    </row>
    <row r="67" spans="1:36" ht="11.45" customHeight="1">
      <c r="A67" s="46" t="s">
        <v>9</v>
      </c>
      <c r="B67" s="47">
        <v>84.400999999999996</v>
      </c>
      <c r="C67" s="47">
        <v>81.909000000000006</v>
      </c>
      <c r="D67" s="47">
        <v>84.040999999999997</v>
      </c>
      <c r="E67" s="47">
        <v>80.457999999999998</v>
      </c>
      <c r="F67" s="47">
        <v>80.774000000000001</v>
      </c>
      <c r="G67" s="47">
        <v>82.027000000000001</v>
      </c>
      <c r="H67" s="47">
        <v>81.951999999999998</v>
      </c>
      <c r="I67" s="47">
        <v>80.727999999999994</v>
      </c>
      <c r="J67" s="47">
        <v>81.835999999999999</v>
      </c>
      <c r="K67" s="47">
        <v>82.956999999999994</v>
      </c>
      <c r="L67" s="47">
        <v>86.522999999999996</v>
      </c>
      <c r="M67" s="47">
        <v>83.244</v>
      </c>
      <c r="N67" s="47">
        <v>85.588999999999999</v>
      </c>
      <c r="O67" s="47">
        <v>82.995000000000005</v>
      </c>
      <c r="P67" s="47">
        <v>84.36</v>
      </c>
      <c r="Q67" s="47">
        <v>83.347999999999999</v>
      </c>
      <c r="R67" s="47">
        <v>85.867000000000004</v>
      </c>
      <c r="S67" s="47">
        <v>83.001999999999995</v>
      </c>
      <c r="T67" s="47">
        <v>82.804000000000002</v>
      </c>
      <c r="U67" s="47">
        <v>80.777000000000001</v>
      </c>
      <c r="V67" s="47">
        <v>82.570999999999998</v>
      </c>
      <c r="W67" s="47">
        <v>81.352999999999994</v>
      </c>
      <c r="X67" s="47">
        <v>79.108999999999995</v>
      </c>
      <c r="Y67" s="47">
        <v>76.736000000000004</v>
      </c>
      <c r="Z67" s="47">
        <v>75.811000000000007</v>
      </c>
      <c r="AA67" s="47">
        <v>77.03</v>
      </c>
      <c r="AB67" s="47">
        <v>77.653000000000006</v>
      </c>
      <c r="AC67" s="47">
        <v>76.978999999999999</v>
      </c>
      <c r="AD67" s="47">
        <v>76.337999999999994</v>
      </c>
      <c r="AE67" s="47">
        <v>77.483999999999995</v>
      </c>
      <c r="AF67" s="47">
        <v>73.453999999999994</v>
      </c>
      <c r="AG67" s="47">
        <v>73.415999999999997</v>
      </c>
      <c r="AH67" s="47">
        <v>79.489999999999995</v>
      </c>
      <c r="AI67" s="47">
        <v>75.355999999999995</v>
      </c>
      <c r="AJ67" s="47">
        <v>73.884</v>
      </c>
    </row>
    <row r="68" spans="1:36" ht="11.45" customHeight="1">
      <c r="A68" s="46" t="s">
        <v>6</v>
      </c>
      <c r="B68" s="48">
        <v>23.651</v>
      </c>
      <c r="C68" s="48">
        <v>18.908000000000001</v>
      </c>
      <c r="D68" s="48">
        <v>18.974</v>
      </c>
      <c r="E68" s="48">
        <v>17.742000000000001</v>
      </c>
      <c r="F68" s="48">
        <v>22.503</v>
      </c>
      <c r="G68" s="48">
        <v>20.762</v>
      </c>
      <c r="H68" s="48">
        <v>17.763999999999999</v>
      </c>
      <c r="I68" s="48">
        <v>26.18</v>
      </c>
      <c r="J68" s="48">
        <v>28.952000000000002</v>
      </c>
      <c r="K68" s="48">
        <v>31.183</v>
      </c>
      <c r="L68" s="48">
        <v>38.267000000000003</v>
      </c>
      <c r="M68" s="48">
        <v>34.402999999999999</v>
      </c>
      <c r="N68" s="48">
        <v>35.084000000000003</v>
      </c>
      <c r="O68" s="48">
        <v>38.716999999999999</v>
      </c>
      <c r="P68" s="48">
        <v>32.149000000000001</v>
      </c>
      <c r="Q68" s="48">
        <v>37.783999999999999</v>
      </c>
      <c r="R68" s="48">
        <v>38.561</v>
      </c>
      <c r="S68" s="48">
        <v>37.406999999999996</v>
      </c>
      <c r="T68" s="48">
        <v>33.555</v>
      </c>
      <c r="U68" s="48">
        <v>34.058999999999997</v>
      </c>
      <c r="V68" s="48">
        <v>28.279</v>
      </c>
      <c r="W68" s="48">
        <v>29.356999999999999</v>
      </c>
      <c r="X68" s="48">
        <v>30.635000000000002</v>
      </c>
      <c r="Y68" s="48">
        <v>23.738</v>
      </c>
      <c r="Z68" s="48">
        <v>30.948</v>
      </c>
      <c r="AA68" s="48">
        <v>48.372</v>
      </c>
      <c r="AB68" s="48">
        <v>45.874000000000002</v>
      </c>
      <c r="AC68" s="48">
        <v>51.698999999999998</v>
      </c>
      <c r="AD68" s="48">
        <v>59.517000000000003</v>
      </c>
      <c r="AE68" s="48">
        <v>64.304000000000002</v>
      </c>
      <c r="AF68" s="48">
        <v>68.022999999999996</v>
      </c>
      <c r="AG68" s="48">
        <v>58.451000000000001</v>
      </c>
      <c r="AH68" s="48">
        <v>80.236000000000004</v>
      </c>
      <c r="AI68" s="48">
        <v>70.403999999999996</v>
      </c>
      <c r="AJ68" s="48">
        <v>69.268000000000001</v>
      </c>
    </row>
    <row r="69" spans="1:36" ht="11.45" customHeight="1">
      <c r="A69" s="46" t="s">
        <v>2</v>
      </c>
      <c r="B69" s="47">
        <v>68.825999999999993</v>
      </c>
      <c r="C69" s="47">
        <v>66.867000000000004</v>
      </c>
      <c r="D69" s="47">
        <v>68.662000000000006</v>
      </c>
      <c r="E69" s="47">
        <v>65.905000000000001</v>
      </c>
      <c r="F69" s="47">
        <v>65.448999999999998</v>
      </c>
      <c r="G69" s="47">
        <v>66.555000000000007</v>
      </c>
      <c r="H69" s="47">
        <v>69.596000000000004</v>
      </c>
      <c r="I69" s="47">
        <v>67.602999999999994</v>
      </c>
      <c r="J69" s="47">
        <v>70.370999999999995</v>
      </c>
      <c r="K69" s="47">
        <v>65.427999999999997</v>
      </c>
      <c r="L69" s="47">
        <v>65.543000000000006</v>
      </c>
      <c r="M69" s="47">
        <v>65.043999999999997</v>
      </c>
      <c r="N69" s="47">
        <v>68.022000000000006</v>
      </c>
      <c r="O69" s="47">
        <v>70.992999999999995</v>
      </c>
      <c r="P69" s="47">
        <v>71.450999999999993</v>
      </c>
      <c r="Q69" s="47">
        <v>71.760000000000005</v>
      </c>
      <c r="R69" s="47">
        <v>72.248000000000005</v>
      </c>
      <c r="S69" s="47">
        <v>68.474999999999994</v>
      </c>
      <c r="T69" s="47">
        <v>68.738</v>
      </c>
      <c r="U69" s="47">
        <v>65.122</v>
      </c>
      <c r="V69" s="47">
        <v>62.781999999999996</v>
      </c>
      <c r="W69" s="47">
        <v>69.980999999999995</v>
      </c>
      <c r="X69" s="47">
        <v>63.784999999999997</v>
      </c>
      <c r="Y69" s="47">
        <v>61.26</v>
      </c>
      <c r="Z69" s="47">
        <v>65.625</v>
      </c>
      <c r="AA69" s="47">
        <v>60.378999999999998</v>
      </c>
      <c r="AB69" s="47">
        <v>62.101999999999997</v>
      </c>
      <c r="AC69" s="47">
        <v>63.93</v>
      </c>
      <c r="AD69" s="47">
        <v>64.222999999999999</v>
      </c>
      <c r="AE69" s="47">
        <v>71.600999999999999</v>
      </c>
      <c r="AF69" s="47">
        <v>58.280999999999999</v>
      </c>
      <c r="AG69" s="47">
        <v>51.951999999999998</v>
      </c>
      <c r="AH69" s="47">
        <v>73.986000000000004</v>
      </c>
      <c r="AI69" s="47">
        <v>60.317</v>
      </c>
      <c r="AJ69" s="47">
        <v>53.325000000000003</v>
      </c>
    </row>
    <row r="70" spans="1:36" ht="11.45" customHeight="1">
      <c r="A70" s="46" t="s">
        <v>4</v>
      </c>
      <c r="B70" s="48">
        <v>83.570999999999998</v>
      </c>
      <c r="C70" s="48">
        <v>82.314999999999998</v>
      </c>
      <c r="D70" s="48">
        <v>84.111999999999995</v>
      </c>
      <c r="E70" s="48">
        <v>82.652000000000001</v>
      </c>
      <c r="F70" s="48">
        <v>81.260999999999996</v>
      </c>
      <c r="G70" s="48">
        <v>85.72</v>
      </c>
      <c r="H70" s="48">
        <v>80.751000000000005</v>
      </c>
      <c r="I70" s="48">
        <v>84.167000000000002</v>
      </c>
      <c r="J70" s="48">
        <v>84.421000000000006</v>
      </c>
      <c r="K70" s="48">
        <v>87.781000000000006</v>
      </c>
      <c r="L70" s="48">
        <v>85.286000000000001</v>
      </c>
      <c r="M70" s="48">
        <v>85.177000000000007</v>
      </c>
      <c r="N70" s="48">
        <v>84.162000000000006</v>
      </c>
      <c r="O70" s="48">
        <v>85.488</v>
      </c>
      <c r="P70" s="48">
        <v>83.933000000000007</v>
      </c>
      <c r="Q70" s="48">
        <v>88.561000000000007</v>
      </c>
      <c r="R70" s="48">
        <v>83.966999999999999</v>
      </c>
      <c r="S70" s="48">
        <v>81.519000000000005</v>
      </c>
      <c r="T70" s="48">
        <v>83.623000000000005</v>
      </c>
      <c r="U70" s="48">
        <v>81.433999999999997</v>
      </c>
      <c r="V70" s="48">
        <v>75.22</v>
      </c>
      <c r="W70" s="48">
        <v>77.792000000000002</v>
      </c>
      <c r="X70" s="48">
        <v>79.460999999999999</v>
      </c>
      <c r="Y70" s="48">
        <v>73.346999999999994</v>
      </c>
      <c r="Z70" s="48">
        <v>70.233999999999995</v>
      </c>
      <c r="AA70" s="48">
        <v>76.293000000000006</v>
      </c>
      <c r="AB70" s="48">
        <v>72.241</v>
      </c>
      <c r="AC70" s="48">
        <v>77.965000000000003</v>
      </c>
      <c r="AD70" s="48">
        <v>75.656999999999996</v>
      </c>
      <c r="AE70" s="48">
        <v>73.875</v>
      </c>
      <c r="AF70" s="48">
        <v>65.281999999999996</v>
      </c>
      <c r="AG70" s="48">
        <v>66.924999999999997</v>
      </c>
      <c r="AH70" s="48">
        <v>71.274000000000001</v>
      </c>
      <c r="AI70" s="48">
        <v>66.866</v>
      </c>
      <c r="AJ70" s="48">
        <v>64.524000000000001</v>
      </c>
    </row>
    <row r="71" spans="1:36" ht="11.45" customHeight="1">
      <c r="A71" s="46" t="s">
        <v>7</v>
      </c>
      <c r="B71" s="47">
        <v>61.017000000000003</v>
      </c>
      <c r="C71" s="47">
        <v>56.795000000000002</v>
      </c>
      <c r="D71" s="47">
        <v>55.683</v>
      </c>
      <c r="E71" s="47">
        <v>55.896999999999998</v>
      </c>
      <c r="F71" s="47">
        <v>65.814999999999998</v>
      </c>
      <c r="G71" s="47">
        <v>53.45</v>
      </c>
      <c r="H71" s="47">
        <v>54.853999999999999</v>
      </c>
      <c r="I71" s="47">
        <v>56.030999999999999</v>
      </c>
      <c r="J71" s="47">
        <v>53.237000000000002</v>
      </c>
      <c r="K71" s="47">
        <v>50.674999999999997</v>
      </c>
      <c r="L71" s="47">
        <v>55.475000000000001</v>
      </c>
      <c r="M71" s="47">
        <v>55.337000000000003</v>
      </c>
      <c r="N71" s="47">
        <v>52.36</v>
      </c>
      <c r="O71" s="47">
        <v>59.094999999999999</v>
      </c>
      <c r="P71" s="47">
        <v>54.731000000000002</v>
      </c>
      <c r="Q71" s="47">
        <v>54.459000000000003</v>
      </c>
      <c r="R71" s="47">
        <v>54.073</v>
      </c>
      <c r="S71" s="47">
        <v>53.32</v>
      </c>
      <c r="T71" s="47">
        <v>54.482999999999997</v>
      </c>
      <c r="U71" s="47">
        <v>54.795000000000002</v>
      </c>
      <c r="V71" s="47">
        <v>48.851999999999997</v>
      </c>
      <c r="W71" s="47">
        <v>53.896999999999998</v>
      </c>
      <c r="X71" s="47">
        <v>47.103000000000002</v>
      </c>
      <c r="Y71" s="47">
        <v>49.64</v>
      </c>
      <c r="Z71" s="47">
        <v>49.89</v>
      </c>
      <c r="AA71" s="47">
        <v>47.901000000000003</v>
      </c>
      <c r="AB71" s="47">
        <v>46.103999999999999</v>
      </c>
      <c r="AC71" s="47">
        <v>43.868000000000002</v>
      </c>
      <c r="AD71" s="47">
        <v>45.23</v>
      </c>
      <c r="AE71" s="47">
        <v>42.893999999999998</v>
      </c>
      <c r="AF71" s="47">
        <v>43.030999999999999</v>
      </c>
      <c r="AG71" s="47">
        <v>37.933</v>
      </c>
      <c r="AH71" s="47">
        <v>40.918999999999997</v>
      </c>
      <c r="AI71" s="47">
        <v>29.709</v>
      </c>
      <c r="AJ71" s="47">
        <v>32.972999999999999</v>
      </c>
    </row>
    <row r="72" spans="1:36" ht="11.45" customHeight="1">
      <c r="A72" s="46" t="s">
        <v>38</v>
      </c>
      <c r="B72" s="48">
        <v>38.186999999999998</v>
      </c>
      <c r="C72" s="48">
        <v>35.713000000000001</v>
      </c>
      <c r="D72" s="48">
        <v>37.404000000000003</v>
      </c>
      <c r="E72" s="48">
        <v>38.857999999999997</v>
      </c>
      <c r="F72" s="48">
        <v>40.375999999999998</v>
      </c>
      <c r="G72" s="48">
        <v>37.756999999999998</v>
      </c>
      <c r="H72" s="48">
        <v>40.442</v>
      </c>
      <c r="I72" s="48">
        <v>38.405999999999999</v>
      </c>
      <c r="J72" s="48">
        <v>37.875</v>
      </c>
      <c r="K72" s="48">
        <v>35.185000000000002</v>
      </c>
      <c r="L72" s="48">
        <v>39.316000000000003</v>
      </c>
      <c r="M72" s="48">
        <v>37.005000000000003</v>
      </c>
      <c r="N72" s="48">
        <v>37.664000000000001</v>
      </c>
      <c r="O72" s="48">
        <v>43.679000000000002</v>
      </c>
      <c r="P72" s="48">
        <v>37.256</v>
      </c>
      <c r="Q72" s="48">
        <v>38.075000000000003</v>
      </c>
      <c r="R72" s="48">
        <v>38.226999999999997</v>
      </c>
      <c r="S72" s="48">
        <v>36.796999999999997</v>
      </c>
      <c r="T72" s="48">
        <v>38.415999999999997</v>
      </c>
      <c r="U72" s="48">
        <v>38.186</v>
      </c>
      <c r="V72" s="48">
        <v>37.99</v>
      </c>
      <c r="W72" s="48">
        <v>36.482999999999997</v>
      </c>
      <c r="X72" s="48">
        <v>30.169</v>
      </c>
      <c r="Y72" s="48">
        <v>32.799999999999997</v>
      </c>
      <c r="Z72" s="48">
        <v>32.344999999999999</v>
      </c>
      <c r="AA72" s="48">
        <v>30.071000000000002</v>
      </c>
      <c r="AB72" s="48">
        <v>33.311</v>
      </c>
      <c r="AC72" s="48">
        <v>26.667999999999999</v>
      </c>
      <c r="AD72" s="48">
        <v>29.071999999999999</v>
      </c>
      <c r="AE72" s="48">
        <v>30.056000000000001</v>
      </c>
      <c r="AF72" s="48">
        <v>31.981999999999999</v>
      </c>
      <c r="AG72" s="48">
        <v>21.224</v>
      </c>
      <c r="AH72" s="48">
        <v>26.960999999999999</v>
      </c>
      <c r="AI72" s="48">
        <v>26.388000000000002</v>
      </c>
      <c r="AJ72" s="48">
        <v>26.504000000000001</v>
      </c>
    </row>
    <row r="73" spans="1:36" ht="11.45" customHeight="1">
      <c r="A73" s="46"/>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row>
    <row r="74" spans="1:36" ht="11.45" customHeight="1">
      <c r="A74" s="46"/>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row>
    <row r="75" spans="1:36" ht="11.45" customHeight="1">
      <c r="A75" s="49" t="s">
        <v>234</v>
      </c>
      <c r="B75" s="22">
        <v>60.489181818181827</v>
      </c>
      <c r="C75" s="22">
        <v>59.43036363636363</v>
      </c>
      <c r="D75" s="22">
        <v>60.498090909090905</v>
      </c>
      <c r="E75" s="22">
        <v>59.427272727272722</v>
      </c>
      <c r="F75" s="22">
        <v>61.152454545454539</v>
      </c>
      <c r="G75" s="22">
        <v>61.353181818181817</v>
      </c>
      <c r="H75" s="22">
        <v>61.372454545454552</v>
      </c>
      <c r="I75" s="22">
        <v>62.465363636363627</v>
      </c>
      <c r="J75" s="22">
        <v>64.032454545454542</v>
      </c>
      <c r="K75" s="22">
        <v>63.916090909090912</v>
      </c>
      <c r="L75" s="22">
        <v>65.592636363636359</v>
      </c>
      <c r="M75" s="22">
        <v>65.147545454545465</v>
      </c>
      <c r="N75" s="22">
        <v>65.292454545454547</v>
      </c>
      <c r="O75" s="22">
        <v>67.170454545454533</v>
      </c>
      <c r="P75" s="22">
        <v>65.902909090909091</v>
      </c>
      <c r="Q75" s="22">
        <v>67.047090909090912</v>
      </c>
      <c r="R75" s="22">
        <v>66.99790909090909</v>
      </c>
      <c r="S75" s="22">
        <v>64.858727272727279</v>
      </c>
      <c r="T75" s="22">
        <v>65.961636363636359</v>
      </c>
      <c r="U75" s="22">
        <v>64.490454545454554</v>
      </c>
      <c r="V75" s="22">
        <v>62.497727272727268</v>
      </c>
      <c r="W75" s="22">
        <v>63.871636363636362</v>
      </c>
      <c r="X75" s="22">
        <v>61.159818181818174</v>
      </c>
      <c r="Y75" s="22">
        <v>60.656999999999989</v>
      </c>
      <c r="Z75" s="22">
        <v>61.055090909090907</v>
      </c>
      <c r="AA75" s="22">
        <v>63.063090909090917</v>
      </c>
      <c r="AB75" s="22">
        <v>60.43481818181818</v>
      </c>
      <c r="AC75" s="22">
        <v>60.81781818181819</v>
      </c>
      <c r="AD75" s="22">
        <v>62.225636363636369</v>
      </c>
      <c r="AE75" s="22">
        <v>63.293454545454551</v>
      </c>
      <c r="AF75" s="22">
        <v>60.4820909090909</v>
      </c>
      <c r="AG75" s="22">
        <v>57.680181818181829</v>
      </c>
      <c r="AH75" s="22">
        <v>65.483636363636364</v>
      </c>
      <c r="AI75" s="22">
        <v>60.220818181818181</v>
      </c>
      <c r="AJ75" s="22">
        <v>59.346181818181819</v>
      </c>
    </row>
    <row r="76" spans="1:36" ht="11.45" customHeight="1">
      <c r="A76" s="41"/>
    </row>
    <row r="77" spans="1:36" ht="11.45" customHeight="1">
      <c r="A77" s="41"/>
      <c r="B77" s="40">
        <v>1990</v>
      </c>
      <c r="K77" s="9">
        <v>1999</v>
      </c>
      <c r="S77" s="9">
        <v>2007</v>
      </c>
      <c r="AB77" s="9">
        <v>2016</v>
      </c>
      <c r="AJ77" s="9">
        <v>2024</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F80E0869AE6F47834C62031B984606" ma:contentTypeVersion="18" ma:contentTypeDescription="Create a new document." ma:contentTypeScope="" ma:versionID="5a83c21060798dda2ee2b2bebba360cf">
  <xsd:schema xmlns:xsd="http://www.w3.org/2001/XMLSchema" xmlns:xs="http://www.w3.org/2001/XMLSchema" xmlns:p="http://schemas.microsoft.com/office/2006/metadata/properties" xmlns:ns2="dea0b20c-aebf-48c8-b046-9030827dd5cd" xmlns:ns3="d9b20b17-c081-4438-907a-bf68943de19a" targetNamespace="http://schemas.microsoft.com/office/2006/metadata/properties" ma:root="true" ma:fieldsID="1e1004491b3056e81fb086d32a18e3de" ns2:_="" ns3:_="">
    <xsd:import namespace="dea0b20c-aebf-48c8-b046-9030827dd5cd"/>
    <xsd:import namespace="d9b20b17-c081-4438-907a-bf68943de1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a0b20c-aebf-48c8-b046-9030827dd5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47ced03-114a-423c-8459-81da610caf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b20b17-c081-4438-907a-bf68943de19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3b0f98a-8582-496d-ab78-3f6949400293}" ma:internalName="TaxCatchAll" ma:showField="CatchAllData" ma:web="d9b20b17-c081-4438-907a-bf68943de1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a0b20c-aebf-48c8-b046-9030827dd5cd">
      <Terms xmlns="http://schemas.microsoft.com/office/infopath/2007/PartnerControls"/>
    </lcf76f155ced4ddcb4097134ff3c332f>
    <TaxCatchAll xmlns="d9b20b17-c081-4438-907a-bf68943de19a" xsi:nil="true"/>
  </documentManagement>
</p:properties>
</file>

<file path=customXml/itemProps1.xml><?xml version="1.0" encoding="utf-8"?>
<ds:datastoreItem xmlns:ds="http://schemas.openxmlformats.org/officeDocument/2006/customXml" ds:itemID="{334F870E-7AEA-4FD0-A1A8-59205111D1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a0b20c-aebf-48c8-b046-9030827dd5cd"/>
    <ds:schemaRef ds:uri="d9b20b17-c081-4438-907a-bf68943de1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2DDDF1-DD71-413E-9528-8B6A98C40986}">
  <ds:schemaRefs>
    <ds:schemaRef ds:uri="http://schemas.microsoft.com/sharepoint/v3/contenttype/forms"/>
  </ds:schemaRefs>
</ds:datastoreItem>
</file>

<file path=customXml/itemProps3.xml><?xml version="1.0" encoding="utf-8"?>
<ds:datastoreItem xmlns:ds="http://schemas.openxmlformats.org/officeDocument/2006/customXml" ds:itemID="{D181F30D-6AFD-44E8-BB80-989E001A4BF7}">
  <ds:schemaRefs>
    <ds:schemaRef ds:uri="http://schemas.microsoft.com/office/2006/metadata/properties"/>
    <ds:schemaRef ds:uri="http://schemas.microsoft.com/office/infopath/2007/PartnerControls"/>
    <ds:schemaRef ds:uri="dea0b20c-aebf-48c8-b046-9030827dd5cd"/>
    <ds:schemaRef ds:uri="d9b20b17-c081-4438-907a-bf68943de19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Contents</vt:lpstr>
      <vt:lpstr>Figure 1.1</vt:lpstr>
      <vt:lpstr>Figure 1.2</vt:lpstr>
      <vt:lpstr>Figure 1.3</vt:lpstr>
      <vt:lpstr>Figure 1.4</vt:lpstr>
      <vt:lpstr>Figure 1.5</vt:lpstr>
      <vt:lpstr>Figure 1.6</vt:lpstr>
      <vt:lpstr>Figure 1.7</vt:lpstr>
      <vt:lpstr>Figure 1.8</vt:lpstr>
      <vt:lpstr>Figure 2.1</vt:lpstr>
      <vt:lpstr>Figure 2.2</vt:lpstr>
      <vt:lpstr>Figure 2.3</vt:lpstr>
      <vt:lpstr>Figure 2.4</vt:lpstr>
      <vt:lpstr>Figure 2.5</vt:lpstr>
      <vt:lpstr>Figure 2.6</vt:lpstr>
      <vt:lpstr>Figure 2.7</vt:lpstr>
      <vt:lpstr>Figure 2.8</vt:lpstr>
      <vt:lpstr>Figure 2.9</vt:lpstr>
      <vt:lpstr>Figure 2.10</vt:lpstr>
      <vt:lpstr>Figure 2.11</vt:lpstr>
      <vt:lpstr>Figure 3.1</vt:lpstr>
      <vt:lpstr>Figure 3.2</vt:lpstr>
      <vt:lpstr>Figure 3.3</vt:lpstr>
      <vt:lpstr>Figure 3.4</vt:lpstr>
      <vt:lpstr>Figure 3.5</vt:lpstr>
      <vt:lpstr>Figure 3.6</vt:lpstr>
      <vt:lpstr>Figure 3.7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2024-12-04T17:21:10Z</dcterms:created>
  <dcterms:modified xsi:type="dcterms:W3CDTF">2026-06-09T10:47:19Z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0x010100C0F80E0869AE6F47834C62031B984606</vt:lpwstr>
  </property>
</Properties>
</file>